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9615" tabRatio="811" activeTab="0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45621"/>
</workbook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<sst xmlns="http://schemas.openxmlformats.org/spreadsheetml/2006/main" count="1055" uniqueCount="141">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</sst>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 topLeftCell="A1">
      <selection activeCell="N7" sqref="N7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hidden="1" customWidth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65" t="str">
        <f>'Memoria Aporte FIA al Ejecutor'!C6</f>
        <v>Coordinador Principal: indicar nombre aquí</v>
      </c>
      <c r="C4" s="267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65" t="str">
        <f>'Memoria Aporte FIA al Ejecutor'!C7</f>
        <v>Coordinador Alterno: indicar nombre aquí</v>
      </c>
      <c r="C5" s="267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65" t="str">
        <f>'Memoria Aporte FIA al Ejecutor'!C8</f>
        <v>Equipo Técnico 1: indicar nombre aquí</v>
      </c>
      <c r="C6" s="267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65" t="str">
        <f>'Memoria Aporte FIA al Ejecutor'!C9</f>
        <v>Equipo Técnico 2: indicar nombre aquí</v>
      </c>
      <c r="C7" s="267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65" t="str">
        <f>'Memoria Aporte FIA al Ejecutor'!C10</f>
        <v>Equipo Técnico 3: indicar nombre aquí</v>
      </c>
      <c r="C8" s="267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65" t="str">
        <f>'Memoria Aporte FIA al Ejecutor'!C11</f>
        <v>Equipo Técnico 4: indicar nombre aquí</v>
      </c>
      <c r="C9" s="267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65" t="str">
        <f>'Memoria Aporte FIA al Ejecutor'!C12</f>
        <v>Equipo Técnico 5: indicar nombre aquí</v>
      </c>
      <c r="C10" s="267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65" t="str">
        <f>'Memoria Aporte FIA al Ejecutor'!C13</f>
        <v>Equipo Técnico 6: indicar nombre aquí</v>
      </c>
      <c r="C11" s="267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65" t="str">
        <f>'Memoria Aporte FIA al Ejecutor'!C14</f>
        <v>Equipo Técnico 7: indicar nombre aquí</v>
      </c>
      <c r="C12" s="267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65" t="str">
        <f>'Memoria Aporte FIA al Ejecutor'!C15</f>
        <v>Equipo Técnico 8: indicar nombre aquí</v>
      </c>
      <c r="C13" s="267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65" t="str">
        <f>'Memoria Aporte FIA al Ejecutor'!C16</f>
        <v>Equipo Técnico 9: indicar nombre aquí</v>
      </c>
      <c r="C14" s="267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65" t="str">
        <f>'Memoria Aporte FIA al Ejecutor'!C17</f>
        <v>Equipo Técnico 10: indicar nombre aquí</v>
      </c>
      <c r="C15" s="267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65" t="str">
        <f>'Memoria Aporte FIA al Ejecutor'!C18</f>
        <v>Equipo Técnico 11: indicar nombre aquí</v>
      </c>
      <c r="C16" s="267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65" t="str">
        <f>'Memoria Aporte FIA al Ejecutor'!C19</f>
        <v>Equipo Técnico 12: indicar nombre aquí</v>
      </c>
      <c r="C17" s="267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65" t="str">
        <f>'Memoria Aporte FIA al Ejecutor'!C20</f>
        <v>Equipo Técnico 13: indicar nombre aquí</v>
      </c>
      <c r="C18" s="267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65" t="str">
        <f>'Memoria Aporte FIA al Ejecutor'!C21</f>
        <v>Equipo Técnico 14: indicar nombre aquí</v>
      </c>
      <c r="C19" s="267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65" t="str">
        <f>'Memoria Aporte FIA al Ejecutor'!C22</f>
        <v>Equipo Técnico 15: indicar nombre aquí</v>
      </c>
      <c r="C20" s="267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65" t="str">
        <f>'Memoria Aporte FIA al Ejecutor'!C23</f>
        <v>Equipo Técnico 16: indicar nombre aquí</v>
      </c>
      <c r="C21" s="267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65" t="str">
        <f>'Memoria Aporte FIA al Ejecutor'!C24</f>
        <v>Equipo Técnico 17: indicar nombre aquí</v>
      </c>
      <c r="C22" s="267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65" t="str">
        <f>'Memoria Aporte FIA al Ejecutor'!C25</f>
        <v>Equipo Técnico 18: indicar nombre aquí</v>
      </c>
      <c r="C23" s="267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65" t="str">
        <f>'Memoria Aporte FIA al Ejecutor'!C26</f>
        <v>Equipo Técnico 19: indicar nombre aquí</v>
      </c>
      <c r="C24" s="267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65" t="str">
        <f>'Memoria Aporte FIA al Ejecutor'!C27</f>
        <v>Equipo Técnico 20: indicar nombre aquí</v>
      </c>
      <c r="C25" s="267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43101</v>
      </c>
      <c r="G26" s="172">
        <f>F27+1</f>
        <v>43132</v>
      </c>
      <c r="H26" s="172">
        <f aca="true" t="shared" si="3" ref="H26:Q26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aca="true" t="shared" si="4" ref="W26:AG26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3:17" ht="12.75" hidden="1" outlineLevel="1">
      <c r="C27" s="174"/>
      <c r="F27" s="171">
        <f>EDATE(F26,1)-1</f>
        <v>43131</v>
      </c>
      <c r="G27" s="171">
        <f aca="true" t="shared" si="5" ref="G27:Q27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65" t="str">
        <f>'Memoria Aporte FIA al Ejecutor'!C6</f>
        <v>Coordinador Principal: indicar nombre aquí</v>
      </c>
      <c r="C31" s="266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65" t="str">
        <f>'Memoria Aporte FIA al Ejecutor'!C7</f>
        <v>Coordinador Alterno: indicar nombre aquí</v>
      </c>
      <c r="C32" s="266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65" t="str">
        <f>'Memoria Aporte FIA al Ejecutor'!C8</f>
        <v>Equipo Técnico 1: indicar nombre aquí</v>
      </c>
      <c r="C33" s="266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65" t="str">
        <f>'Memoria Aporte FIA al Ejecutor'!C9</f>
        <v>Equipo Técnico 2: indicar nombre aquí</v>
      </c>
      <c r="C34" s="266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65" t="str">
        <f>'Memoria Aporte FIA al Ejecutor'!C10</f>
        <v>Equipo Técnico 3: indicar nombre aquí</v>
      </c>
      <c r="C35" s="266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65" t="str">
        <f>'Memoria Aporte FIA al Ejecutor'!C11</f>
        <v>Equipo Técnico 4: indicar nombre aquí</v>
      </c>
      <c r="C36" s="266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65" t="str">
        <f>'Memoria Aporte FIA al Ejecutor'!C12</f>
        <v>Equipo Técnico 5: indicar nombre aquí</v>
      </c>
      <c r="C37" s="266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65" t="str">
        <f>'Memoria Aporte FIA al Ejecutor'!C13</f>
        <v>Equipo Técnico 6: indicar nombre aquí</v>
      </c>
      <c r="C38" s="266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65" t="str">
        <f>'Memoria Aporte FIA al Ejecutor'!C14</f>
        <v>Equipo Técnico 7: indicar nombre aquí</v>
      </c>
      <c r="C39" s="266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65" t="str">
        <f>'Memoria Aporte FIA al Ejecutor'!C15</f>
        <v>Equipo Técnico 8: indicar nombre aquí</v>
      </c>
      <c r="C40" s="266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65" t="str">
        <f>'Memoria Aporte FIA al Ejecutor'!C16</f>
        <v>Equipo Técnico 9: indicar nombre aquí</v>
      </c>
      <c r="C41" s="266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65" t="str">
        <f>'Memoria Aporte FIA al Ejecutor'!C17</f>
        <v>Equipo Técnico 10: indicar nombre aquí</v>
      </c>
      <c r="C42" s="266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65" t="str">
        <f>'Memoria Aporte FIA al Ejecutor'!C18</f>
        <v>Equipo Técnico 11: indicar nombre aquí</v>
      </c>
      <c r="C43" s="266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65" t="str">
        <f>'Memoria Aporte FIA al Ejecutor'!C19</f>
        <v>Equipo Técnico 12: indicar nombre aquí</v>
      </c>
      <c r="C44" s="266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65" t="str">
        <f>'Memoria Aporte FIA al Ejecutor'!C20</f>
        <v>Equipo Técnico 13: indicar nombre aquí</v>
      </c>
      <c r="C45" s="266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65" t="str">
        <f>'Memoria Aporte FIA al Ejecutor'!C21</f>
        <v>Equipo Técnico 14: indicar nombre aquí</v>
      </c>
      <c r="C46" s="266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65" t="str">
        <f>'Memoria Aporte FIA al Ejecutor'!C22</f>
        <v>Equipo Técnico 15: indicar nombre aquí</v>
      </c>
      <c r="C47" s="266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65" t="str">
        <f>'Memoria Aporte FIA al Ejecutor'!C23</f>
        <v>Equipo Técnico 16: indicar nombre aquí</v>
      </c>
      <c r="C48" s="266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65" t="str">
        <f>'Memoria Aporte FIA al Ejecutor'!C24</f>
        <v>Equipo Técnico 17: indicar nombre aquí</v>
      </c>
      <c r="C49" s="266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65" t="str">
        <f>'Memoria Aporte FIA al Ejecutor'!C25</f>
        <v>Equipo Técnico 18: indicar nombre aquí</v>
      </c>
      <c r="C50" s="266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65" t="str">
        <f>'Memoria Aporte FIA al Ejecutor'!C26</f>
        <v>Equipo Técnico 19: indicar nombre aquí</v>
      </c>
      <c r="C51" s="266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65" t="str">
        <f>'Memoria Aporte FIA al Ejecutor'!C27</f>
        <v>Equipo Técnico 20: indicar nombre aquí</v>
      </c>
      <c r="C52" s="266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43466</v>
      </c>
      <c r="G53" s="172">
        <f>F54+1</f>
        <v>43497</v>
      </c>
      <c r="H53" s="172">
        <f aca="true" t="shared" si="9" ref="H53:Q53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aca="true" t="shared" si="10" ref="W53:AG53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3:17" ht="12.75" hidden="1" outlineLevel="1">
      <c r="C54" s="153"/>
      <c r="F54" s="171">
        <f>EDATE(F53,1)-1</f>
        <v>43496</v>
      </c>
      <c r="G54" s="171">
        <f>EDATE(G53,1)-1</f>
        <v>43524</v>
      </c>
      <c r="H54" s="171">
        <f aca="true" t="shared" si="11" ref="H54:Q54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65" t="str">
        <f>'Memoria Aporte FIA al Ejecutor'!C6</f>
        <v>Coordinador Principal: indicar nombre aquí</v>
      </c>
      <c r="C58" s="266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65" t="str">
        <f>'Memoria Aporte FIA al Ejecutor'!C7</f>
        <v>Coordinador Alterno: indicar nombre aquí</v>
      </c>
      <c r="C59" s="266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65" t="str">
        <f>'Memoria Aporte FIA al Ejecutor'!C8</f>
        <v>Equipo Técnico 1: indicar nombre aquí</v>
      </c>
      <c r="C60" s="266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65" t="str">
        <f>'Memoria Aporte FIA al Ejecutor'!C9</f>
        <v>Equipo Técnico 2: indicar nombre aquí</v>
      </c>
      <c r="C61" s="266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65" t="str">
        <f>'Memoria Aporte FIA al Ejecutor'!C10</f>
        <v>Equipo Técnico 3: indicar nombre aquí</v>
      </c>
      <c r="C62" s="266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65" t="str">
        <f>'Memoria Aporte FIA al Ejecutor'!C11</f>
        <v>Equipo Técnico 4: indicar nombre aquí</v>
      </c>
      <c r="C63" s="266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65" t="str">
        <f>'Memoria Aporte FIA al Ejecutor'!C12</f>
        <v>Equipo Técnico 5: indicar nombre aquí</v>
      </c>
      <c r="C64" s="266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65" t="str">
        <f>'Memoria Aporte FIA al Ejecutor'!C13</f>
        <v>Equipo Técnico 6: indicar nombre aquí</v>
      </c>
      <c r="C65" s="266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65" t="str">
        <f>'Memoria Aporte FIA al Ejecutor'!C14</f>
        <v>Equipo Técnico 7: indicar nombre aquí</v>
      </c>
      <c r="C66" s="266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65" t="str">
        <f>'Memoria Aporte FIA al Ejecutor'!C15</f>
        <v>Equipo Técnico 8: indicar nombre aquí</v>
      </c>
      <c r="C67" s="266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65" t="str">
        <f>'Memoria Aporte FIA al Ejecutor'!C16</f>
        <v>Equipo Técnico 9: indicar nombre aquí</v>
      </c>
      <c r="C68" s="266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65" t="str">
        <f>'Memoria Aporte FIA al Ejecutor'!C17</f>
        <v>Equipo Técnico 10: indicar nombre aquí</v>
      </c>
      <c r="C69" s="266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65" t="str">
        <f>'Memoria Aporte FIA al Ejecutor'!C18</f>
        <v>Equipo Técnico 11: indicar nombre aquí</v>
      </c>
      <c r="C70" s="266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65" t="str">
        <f>'Memoria Aporte FIA al Ejecutor'!C19</f>
        <v>Equipo Técnico 12: indicar nombre aquí</v>
      </c>
      <c r="C71" s="266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65" t="str">
        <f>'Memoria Aporte FIA al Ejecutor'!C20</f>
        <v>Equipo Técnico 13: indicar nombre aquí</v>
      </c>
      <c r="C72" s="266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65" t="str">
        <f>'Memoria Aporte FIA al Ejecutor'!C21</f>
        <v>Equipo Técnico 14: indicar nombre aquí</v>
      </c>
      <c r="C73" s="266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65" t="str">
        <f>'Memoria Aporte FIA al Ejecutor'!C22</f>
        <v>Equipo Técnico 15: indicar nombre aquí</v>
      </c>
      <c r="C74" s="266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65" t="str">
        <f>'Memoria Aporte FIA al Ejecutor'!C23</f>
        <v>Equipo Técnico 16: indicar nombre aquí</v>
      </c>
      <c r="C75" s="266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65" t="str">
        <f>'Memoria Aporte FIA al Ejecutor'!C24</f>
        <v>Equipo Técnico 17: indicar nombre aquí</v>
      </c>
      <c r="C76" s="266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65" t="str">
        <f>'Memoria Aporte FIA al Ejecutor'!C25</f>
        <v>Equipo Técnico 18: indicar nombre aquí</v>
      </c>
      <c r="C77" s="266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65" t="str">
        <f>'Memoria Aporte FIA al Ejecutor'!C26</f>
        <v>Equipo Técnico 19: indicar nombre aquí</v>
      </c>
      <c r="C78" s="266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65" t="str">
        <f>'Memoria Aporte FIA al Ejecutor'!C27</f>
        <v>Equipo Técnico 20: indicar nombre aquí</v>
      </c>
      <c r="C79" s="266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43831</v>
      </c>
      <c r="G80" s="172">
        <f>F81+1</f>
        <v>43862</v>
      </c>
      <c r="H80" s="172">
        <f aca="true" t="shared" si="15" ref="H80:Q80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aca="true" t="shared" si="16" ref="W80:AG80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3:17" ht="12.75" hidden="1" outlineLevel="1">
      <c r="C81" s="153"/>
      <c r="F81" s="171">
        <f>EDATE(F80,1)-1</f>
        <v>43861</v>
      </c>
      <c r="G81" s="171">
        <f>EDATE(G80,1)-1</f>
        <v>43890</v>
      </c>
      <c r="H81" s="171">
        <f aca="true" t="shared" si="17" ref="H81:Q81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65" t="str">
        <f>'Memoria Aporte FIA al Ejecutor'!C6</f>
        <v>Coordinador Principal: indicar nombre aquí</v>
      </c>
      <c r="C85" s="266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65" t="str">
        <f>'Memoria Aporte FIA al Ejecutor'!C7</f>
        <v>Coordinador Alterno: indicar nombre aquí</v>
      </c>
      <c r="C86" s="266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65" t="str">
        <f>'Memoria Aporte FIA al Ejecutor'!C8</f>
        <v>Equipo Técnico 1: indicar nombre aquí</v>
      </c>
      <c r="C87" s="266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65" t="str">
        <f>'Memoria Aporte FIA al Ejecutor'!C9</f>
        <v>Equipo Técnico 2: indicar nombre aquí</v>
      </c>
      <c r="C88" s="266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65" t="str">
        <f>'Memoria Aporte FIA al Ejecutor'!C10</f>
        <v>Equipo Técnico 3: indicar nombre aquí</v>
      </c>
      <c r="C89" s="266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65" t="str">
        <f>'Memoria Aporte FIA al Ejecutor'!C11</f>
        <v>Equipo Técnico 4: indicar nombre aquí</v>
      </c>
      <c r="C90" s="266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65" t="str">
        <f>'Memoria Aporte FIA al Ejecutor'!C12</f>
        <v>Equipo Técnico 5: indicar nombre aquí</v>
      </c>
      <c r="C91" s="266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65" t="str">
        <f>'Memoria Aporte FIA al Ejecutor'!C13</f>
        <v>Equipo Técnico 6: indicar nombre aquí</v>
      </c>
      <c r="C92" s="266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65" t="str">
        <f>'Memoria Aporte FIA al Ejecutor'!C14</f>
        <v>Equipo Técnico 7: indicar nombre aquí</v>
      </c>
      <c r="C93" s="266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65" t="str">
        <f>'Memoria Aporte FIA al Ejecutor'!C15</f>
        <v>Equipo Técnico 8: indicar nombre aquí</v>
      </c>
      <c r="C94" s="266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65" t="str">
        <f>'Memoria Aporte FIA al Ejecutor'!C16</f>
        <v>Equipo Técnico 9: indicar nombre aquí</v>
      </c>
      <c r="C95" s="266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65" t="str">
        <f>'Memoria Aporte FIA al Ejecutor'!C17</f>
        <v>Equipo Técnico 10: indicar nombre aquí</v>
      </c>
      <c r="C96" s="266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65" t="str">
        <f>'Memoria Aporte FIA al Ejecutor'!C18</f>
        <v>Equipo Técnico 11: indicar nombre aquí</v>
      </c>
      <c r="C97" s="266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65" t="str">
        <f>'Memoria Aporte FIA al Ejecutor'!C19</f>
        <v>Equipo Técnico 12: indicar nombre aquí</v>
      </c>
      <c r="C98" s="266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65" t="str">
        <f>'Memoria Aporte FIA al Ejecutor'!C20</f>
        <v>Equipo Técnico 13: indicar nombre aquí</v>
      </c>
      <c r="C99" s="266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65" t="str">
        <f>'Memoria Aporte FIA al Ejecutor'!C21</f>
        <v>Equipo Técnico 14: indicar nombre aquí</v>
      </c>
      <c r="C100" s="266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65" t="str">
        <f>'Memoria Aporte FIA al Ejecutor'!C22</f>
        <v>Equipo Técnico 15: indicar nombre aquí</v>
      </c>
      <c r="C101" s="266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65" t="str">
        <f>'Memoria Aporte FIA al Ejecutor'!C23</f>
        <v>Equipo Técnico 16: indicar nombre aquí</v>
      </c>
      <c r="C102" s="266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65" t="str">
        <f>'Memoria Aporte FIA al Ejecutor'!C24</f>
        <v>Equipo Técnico 17: indicar nombre aquí</v>
      </c>
      <c r="C103" s="266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65" t="str">
        <f>'Memoria Aporte FIA al Ejecutor'!C25</f>
        <v>Equipo Técnico 18: indicar nombre aquí</v>
      </c>
      <c r="C104" s="266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65" t="str">
        <f>'Memoria Aporte FIA al Ejecutor'!C26</f>
        <v>Equipo Técnico 19: indicar nombre aquí</v>
      </c>
      <c r="C105" s="266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65" t="str">
        <f>'Memoria Aporte FIA al Ejecutor'!C27</f>
        <v>Equipo Técnico 20: indicar nombre aquí</v>
      </c>
      <c r="C106" s="266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44197</v>
      </c>
      <c r="G107" s="172">
        <f>F108+1</f>
        <v>44228</v>
      </c>
      <c r="H107" s="172">
        <f aca="true" t="shared" si="21" ref="H107:Q107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aca="true" t="shared" si="22" ref="W107:AG107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3:17" ht="12.75" hidden="1" outlineLevel="1">
      <c r="C108" s="182"/>
      <c r="F108" s="171">
        <f>EDATE(F107,1)-1</f>
        <v>44227</v>
      </c>
      <c r="G108" s="171">
        <f>EDATE(G107,1)-1</f>
        <v>44255</v>
      </c>
      <c r="H108" s="171">
        <f aca="true" t="shared" si="23" ref="H108:Q108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ht="12.75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ht="12.75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>
      <c r="B112" s="265" t="str">
        <f>B85</f>
        <v>Coordinador Principal: indicar nombre aquí</v>
      </c>
      <c r="C112" s="266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aca="true" t="shared" si="24" ref="V112:V133">IF(ISBLANK(F112)=TRUE,0,1)</f>
        <v>0</v>
      </c>
      <c r="W112" s="168">
        <f aca="true" t="shared" si="25" ref="W112:W133">IF(ISBLANK(G112)=TRUE,0,1)</f>
        <v>0</v>
      </c>
      <c r="X112" s="168">
        <f aca="true" t="shared" si="26" ref="X112:X133">IF(ISBLANK(H112)=TRUE,0,1)</f>
        <v>0</v>
      </c>
      <c r="Y112" s="168">
        <f aca="true" t="shared" si="27" ref="Y112:Y133">IF(ISBLANK(I112)=TRUE,0,1)</f>
        <v>0</v>
      </c>
      <c r="Z112" s="168">
        <f aca="true" t="shared" si="28" ref="Z112:Z133">IF(ISBLANK(J112)=TRUE,0,1)</f>
        <v>0</v>
      </c>
      <c r="AA112" s="168">
        <f aca="true" t="shared" si="29" ref="AA112:AA133">IF(ISBLANK(K112)=TRUE,0,1)</f>
        <v>0</v>
      </c>
      <c r="AB112" s="168">
        <f aca="true" t="shared" si="30" ref="AB112:AB133">IF(ISBLANK(L112)=TRUE,0,1)</f>
        <v>0</v>
      </c>
      <c r="AC112" s="168">
        <f aca="true" t="shared" si="31" ref="AC112:AC133">IF(ISBLANK(M112)=TRUE,0,1)</f>
        <v>0</v>
      </c>
      <c r="AD112" s="168">
        <f aca="true" t="shared" si="32" ref="AD112:AD133">IF(ISBLANK(N112)=TRUE,0,1)</f>
        <v>0</v>
      </c>
      <c r="AE112" s="168">
        <f aca="true" t="shared" si="33" ref="AE112:AE133">IF(ISBLANK(O112)=TRUE,0,1)</f>
        <v>0</v>
      </c>
      <c r="AF112" s="168">
        <f aca="true" t="shared" si="34" ref="AF112:AF133">IF(ISBLANK(P112)=TRUE,0,1)</f>
        <v>0</v>
      </c>
      <c r="AG112" s="168">
        <f aca="true" t="shared" si="35" ref="AG112:AG133">IF(ISBLANK(Q112)=TRUE,0,1)</f>
        <v>0</v>
      </c>
    </row>
    <row r="113" spans="2:33" s="178" customFormat="1" ht="12.75">
      <c r="B113" s="265" t="str">
        <f aca="true" t="shared" si="36" ref="B113:B133">B86</f>
        <v>Coordinador Alterno: indicar nombre aquí</v>
      </c>
      <c r="C113" s="266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aca="true" t="shared" si="37" ref="R113:R133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>
      <c r="B114" s="265" t="str">
        <f t="shared" si="36"/>
        <v>Equipo Técnico 1: indicar nombre aquí</v>
      </c>
      <c r="C114" s="266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>
      <c r="B115" s="265" t="str">
        <f t="shared" si="36"/>
        <v>Equipo Técnico 2: indicar nombre aquí</v>
      </c>
      <c r="C115" s="266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>
      <c r="B116" s="265" t="str">
        <f t="shared" si="36"/>
        <v>Equipo Técnico 3: indicar nombre aquí</v>
      </c>
      <c r="C116" s="266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>
      <c r="B117" s="265" t="str">
        <f t="shared" si="36"/>
        <v>Equipo Técnico 4: indicar nombre aquí</v>
      </c>
      <c r="C117" s="266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>
      <c r="B118" s="265" t="str">
        <f t="shared" si="36"/>
        <v>Equipo Técnico 5: indicar nombre aquí</v>
      </c>
      <c r="C118" s="266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>
      <c r="B119" s="265" t="str">
        <f t="shared" si="36"/>
        <v>Equipo Técnico 6: indicar nombre aquí</v>
      </c>
      <c r="C119" s="266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>
      <c r="B120" s="265" t="str">
        <f t="shared" si="36"/>
        <v>Equipo Técnico 7: indicar nombre aquí</v>
      </c>
      <c r="C120" s="266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>
      <c r="B121" s="265" t="str">
        <f t="shared" si="36"/>
        <v>Equipo Técnico 8: indicar nombre aquí</v>
      </c>
      <c r="C121" s="266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>
      <c r="B122" s="265" t="str">
        <f t="shared" si="36"/>
        <v>Equipo Técnico 9: indicar nombre aquí</v>
      </c>
      <c r="C122" s="266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>
      <c r="B123" s="265" t="str">
        <f t="shared" si="36"/>
        <v>Equipo Técnico 10: indicar nombre aquí</v>
      </c>
      <c r="C123" s="266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>
      <c r="B124" s="265" t="str">
        <f t="shared" si="36"/>
        <v>Equipo Técnico 11: indicar nombre aquí</v>
      </c>
      <c r="C124" s="266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>
      <c r="B125" s="265" t="str">
        <f t="shared" si="36"/>
        <v>Equipo Técnico 12: indicar nombre aquí</v>
      </c>
      <c r="C125" s="266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>
      <c r="B126" s="265" t="str">
        <f t="shared" si="36"/>
        <v>Equipo Técnico 13: indicar nombre aquí</v>
      </c>
      <c r="C126" s="266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>
      <c r="B127" s="265" t="str">
        <f t="shared" si="36"/>
        <v>Equipo Técnico 14: indicar nombre aquí</v>
      </c>
      <c r="C127" s="266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>
      <c r="B128" s="265" t="str">
        <f t="shared" si="36"/>
        <v>Equipo Técnico 15: indicar nombre aquí</v>
      </c>
      <c r="C128" s="266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>
      <c r="B129" s="265" t="str">
        <f t="shared" si="36"/>
        <v>Equipo Técnico 16: indicar nombre aquí</v>
      </c>
      <c r="C129" s="266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>
      <c r="B130" s="265" t="str">
        <f t="shared" si="36"/>
        <v>Equipo Técnico 17: indicar nombre aquí</v>
      </c>
      <c r="C130" s="266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>
      <c r="B131" s="265" t="str">
        <f t="shared" si="36"/>
        <v>Equipo Técnico 18: indicar nombre aquí</v>
      </c>
      <c r="C131" s="266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>
      <c r="B132" s="265" t="str">
        <f t="shared" si="36"/>
        <v>Equipo Técnico 19: indicar nombre aquí</v>
      </c>
      <c r="C132" s="266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>
      <c r="B133" s="265" t="str">
        <f t="shared" si="36"/>
        <v>Equipo Técnico 20: indicar nombre aquí</v>
      </c>
      <c r="C133" s="266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aca="true" t="shared" si="38" ref="H134">G135+1</f>
        <v>44621</v>
      </c>
      <c r="I134" s="172">
        <f aca="true" t="shared" si="39" ref="I134">H135+1</f>
        <v>44652</v>
      </c>
      <c r="J134" s="172">
        <f aca="true" t="shared" si="40" ref="J134">I135+1</f>
        <v>44682</v>
      </c>
      <c r="K134" s="172">
        <f aca="true" t="shared" si="41" ref="K134">J135+1</f>
        <v>44713</v>
      </c>
      <c r="L134" s="172">
        <f aca="true" t="shared" si="42" ref="L134">K135+1</f>
        <v>44743</v>
      </c>
      <c r="M134" s="172">
        <f aca="true" t="shared" si="43" ref="M134">L135+1</f>
        <v>44774</v>
      </c>
      <c r="N134" s="172">
        <f aca="true" t="shared" si="44" ref="N134">M135+1</f>
        <v>44805</v>
      </c>
      <c r="O134" s="172">
        <f aca="true" t="shared" si="45" ref="O134">N135+1</f>
        <v>44835</v>
      </c>
      <c r="P134" s="172">
        <f aca="true" t="shared" si="46" ref="P134">O135+1</f>
        <v>44866</v>
      </c>
      <c r="Q134" s="172">
        <f aca="true" t="shared" si="47" ref="Q134">P135+1</f>
        <v>44896</v>
      </c>
      <c r="R134" s="264"/>
      <c r="U134" s="156">
        <v>2</v>
      </c>
      <c r="V134" s="173">
        <f>F134</f>
        <v>44562</v>
      </c>
      <c r="W134" s="173">
        <f aca="true" t="shared" si="48" ref="W134">G134</f>
        <v>44593</v>
      </c>
      <c r="X134" s="173">
        <f aca="true" t="shared" si="49" ref="X134">H134</f>
        <v>44621</v>
      </c>
      <c r="Y134" s="173">
        <f aca="true" t="shared" si="50" ref="Y134">I134</f>
        <v>44652</v>
      </c>
      <c r="Z134" s="173">
        <f aca="true" t="shared" si="51" ref="Z134">J134</f>
        <v>44682</v>
      </c>
      <c r="AA134" s="173">
        <f aca="true" t="shared" si="52" ref="AA134">K134</f>
        <v>44713</v>
      </c>
      <c r="AB134" s="173">
        <f aca="true" t="shared" si="53" ref="AB134">L134</f>
        <v>44743</v>
      </c>
      <c r="AC134" s="173">
        <f aca="true" t="shared" si="54" ref="AC134">M134</f>
        <v>44774</v>
      </c>
      <c r="AD134" s="173">
        <f aca="true" t="shared" si="55" ref="AD134">N134</f>
        <v>44805</v>
      </c>
      <c r="AE134" s="173">
        <f aca="true" t="shared" si="56" ref="AE134">O134</f>
        <v>44835</v>
      </c>
      <c r="AF134" s="173">
        <f aca="true" t="shared" si="57" ref="AF134">P134</f>
        <v>44866</v>
      </c>
      <c r="AG134" s="173">
        <f aca="true" t="shared" si="58" ref="AG134">Q134</f>
        <v>44896</v>
      </c>
    </row>
    <row r="135" spans="2:18" ht="12.75" hidden="1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aca="true" t="shared" si="59" ref="H135:Q135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18" ht="12.75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ht="12.75">
      <c r="B137" s="153" t="s">
        <v>93</v>
      </c>
    </row>
    <row r="138" spans="2:33" s="185" customFormat="1" ht="22.5" customHeight="1">
      <c r="B138" s="272" t="s">
        <v>94</v>
      </c>
      <c r="C138" s="273"/>
      <c r="D138" s="258" t="s">
        <v>95</v>
      </c>
      <c r="E138" s="258" t="s">
        <v>96</v>
      </c>
      <c r="F138" s="274" t="s">
        <v>97</v>
      </c>
      <c r="G138" s="275"/>
      <c r="H138" s="276" t="s">
        <v>98</v>
      </c>
      <c r="I138" s="277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>
      <c r="B139" s="278" t="str">
        <f>'Memoria Aporte FIA al Ejecutor'!C6</f>
        <v>Coordinador Principal: indicar nombre aquí</v>
      </c>
      <c r="C139" s="279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69"/>
      <c r="H139" s="270" t="str">
        <f>IF(OR(D139&lt;=0,D139=""),"",(SUM(F4:Q4)+SUM(F31:Q31)+SUM(F58:Q58)+SUM(F85:Q85)+SUM(F112:Q112))/D139)</f>
        <v/>
      </c>
      <c r="I139" s="271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>
      <c r="B140" s="278" t="str">
        <f>'Memoria Aporte FIA al Ejecutor'!C7</f>
        <v>Coordinador Alterno: indicar nombre aquí</v>
      </c>
      <c r="C140" s="279"/>
      <c r="D140" s="186" t="str">
        <f aca="true" t="shared" si="60" ref="D140:D1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8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69"/>
      <c r="H140" s="270" t="str">
        <f aca="true" t="shared" si="61" ref="H140:H160">IF(OR(D140&lt;=0,D140=""),"",(SUM(F5:Q5)+SUM(F32:Q32)+SUM(F59:Q59)+SUM(F86:Q86))/D140)</f>
        <v/>
      </c>
      <c r="I140" s="271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>
      <c r="B141" s="278" t="str">
        <f>'Memoria Aporte FIA al Ejecutor'!C8</f>
        <v>Equipo Técnico 1: indicar nombre aquí</v>
      </c>
      <c r="C141" s="279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8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69"/>
      <c r="H141" s="270" t="str">
        <f t="shared" si="61"/>
        <v/>
      </c>
      <c r="I141" s="271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>
      <c r="B142" s="278" t="str">
        <f>'Memoria Aporte FIA al Ejecutor'!C9</f>
        <v>Equipo Técnico 2: indicar nombre aquí</v>
      </c>
      <c r="C142" s="279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8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69"/>
      <c r="H142" s="270" t="str">
        <f t="shared" si="61"/>
        <v/>
      </c>
      <c r="I142" s="271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>
      <c r="B143" s="278" t="str">
        <f>'Memoria Aporte FIA al Ejecutor'!C10</f>
        <v>Equipo Técnico 3: indicar nombre aquí</v>
      </c>
      <c r="C143" s="279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8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69"/>
      <c r="H143" s="270" t="str">
        <f t="shared" si="61"/>
        <v/>
      </c>
      <c r="I143" s="271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>
      <c r="B144" s="278" t="str">
        <f>'Memoria Aporte FIA al Ejecutor'!C11</f>
        <v>Equipo Técnico 4: indicar nombre aquí</v>
      </c>
      <c r="C144" s="279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8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69"/>
      <c r="H144" s="270" t="str">
        <f t="shared" si="61"/>
        <v/>
      </c>
      <c r="I144" s="271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>
      <c r="B145" s="278" t="str">
        <f>'Memoria Aporte FIA al Ejecutor'!C12</f>
        <v>Equipo Técnico 5: indicar nombre aquí</v>
      </c>
      <c r="C145" s="279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8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69"/>
      <c r="H145" s="270" t="str">
        <f t="shared" si="61"/>
        <v/>
      </c>
      <c r="I145" s="271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>
      <c r="B146" s="278" t="str">
        <f>'Memoria Aporte FIA al Ejecutor'!C13</f>
        <v>Equipo Técnico 6: indicar nombre aquí</v>
      </c>
      <c r="C146" s="279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8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69"/>
      <c r="H146" s="270" t="str">
        <f t="shared" si="61"/>
        <v/>
      </c>
      <c r="I146" s="271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>
      <c r="B147" s="278" t="str">
        <f>'Memoria Aporte FIA al Ejecutor'!C14</f>
        <v>Equipo Técnico 7: indicar nombre aquí</v>
      </c>
      <c r="C147" s="279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8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69"/>
      <c r="H147" s="270" t="str">
        <f t="shared" si="61"/>
        <v/>
      </c>
      <c r="I147" s="271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>
      <c r="B148" s="278" t="str">
        <f>'Memoria Aporte FIA al Ejecutor'!C15</f>
        <v>Equipo Técnico 8: indicar nombre aquí</v>
      </c>
      <c r="C148" s="279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8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69"/>
      <c r="H148" s="270" t="str">
        <f t="shared" si="61"/>
        <v/>
      </c>
      <c r="I148" s="271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>
      <c r="B149" s="278" t="str">
        <f>'Memoria Aporte FIA al Ejecutor'!C16</f>
        <v>Equipo Técnico 9: indicar nombre aquí</v>
      </c>
      <c r="C149" s="279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8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69"/>
      <c r="H149" s="270" t="str">
        <f t="shared" si="61"/>
        <v/>
      </c>
      <c r="I149" s="271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>
      <c r="B150" s="278" t="str">
        <f>'Memoria Aporte FIA al Ejecutor'!C17</f>
        <v>Equipo Técnico 10: indicar nombre aquí</v>
      </c>
      <c r="C150" s="279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8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69"/>
      <c r="H150" s="270" t="str">
        <f t="shared" si="61"/>
        <v/>
      </c>
      <c r="I150" s="271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>
      <c r="B151" s="278" t="str">
        <f>'Memoria Aporte FIA al Ejecutor'!C18</f>
        <v>Equipo Técnico 11: indicar nombre aquí</v>
      </c>
      <c r="C151" s="279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8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69"/>
      <c r="H151" s="270" t="str">
        <f t="shared" si="61"/>
        <v/>
      </c>
      <c r="I151" s="271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>
      <c r="B152" s="278" t="str">
        <f>'Memoria Aporte FIA al Ejecutor'!C19</f>
        <v>Equipo Técnico 12: indicar nombre aquí</v>
      </c>
      <c r="C152" s="279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8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69"/>
      <c r="H152" s="270" t="str">
        <f t="shared" si="61"/>
        <v/>
      </c>
      <c r="I152" s="271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>
      <c r="B153" s="278" t="str">
        <f>'Memoria Aporte FIA al Ejecutor'!C20</f>
        <v>Equipo Técnico 13: indicar nombre aquí</v>
      </c>
      <c r="C153" s="279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8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69"/>
      <c r="H153" s="270" t="str">
        <f t="shared" si="61"/>
        <v/>
      </c>
      <c r="I153" s="271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>
      <c r="B154" s="278" t="str">
        <f>'Memoria Aporte FIA al Ejecutor'!C21</f>
        <v>Equipo Técnico 14: indicar nombre aquí</v>
      </c>
      <c r="C154" s="279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8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69"/>
      <c r="H154" s="270" t="str">
        <f t="shared" si="61"/>
        <v/>
      </c>
      <c r="I154" s="271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>
      <c r="B155" s="278" t="str">
        <f>'Memoria Aporte FIA al Ejecutor'!C22</f>
        <v>Equipo Técnico 15: indicar nombre aquí</v>
      </c>
      <c r="C155" s="279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8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69"/>
      <c r="H155" s="270" t="str">
        <f t="shared" si="61"/>
        <v/>
      </c>
      <c r="I155" s="271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>
      <c r="B156" s="278" t="str">
        <f>'Memoria Aporte FIA al Ejecutor'!C23</f>
        <v>Equipo Técnico 16: indicar nombre aquí</v>
      </c>
      <c r="C156" s="279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8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69"/>
      <c r="H156" s="270" t="str">
        <f t="shared" si="61"/>
        <v/>
      </c>
      <c r="I156" s="271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>
      <c r="B157" s="278" t="str">
        <f>'Memoria Aporte FIA al Ejecutor'!C24</f>
        <v>Equipo Técnico 17: indicar nombre aquí</v>
      </c>
      <c r="C157" s="279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8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69"/>
      <c r="H157" s="270" t="str">
        <f t="shared" si="61"/>
        <v/>
      </c>
      <c r="I157" s="271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>
      <c r="B158" s="278" t="str">
        <f>'Memoria Aporte FIA al Ejecutor'!C25</f>
        <v>Equipo Técnico 18: indicar nombre aquí</v>
      </c>
      <c r="C158" s="279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8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69"/>
      <c r="H158" s="270" t="str">
        <f t="shared" si="61"/>
        <v/>
      </c>
      <c r="I158" s="271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>
      <c r="B159" s="278" t="str">
        <f>'Memoria Aporte FIA al Ejecutor'!C26</f>
        <v>Equipo Técnico 19: indicar nombre aquí</v>
      </c>
      <c r="C159" s="279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8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69"/>
      <c r="H159" s="270" t="str">
        <f t="shared" si="61"/>
        <v/>
      </c>
      <c r="I159" s="271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>
      <c r="B160" s="278" t="str">
        <f>'Memoria Aporte FIA al Ejecutor'!C27</f>
        <v>Equipo Técnico 20: indicar nombre aquí</v>
      </c>
      <c r="C160" s="279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8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69"/>
      <c r="H160" s="270" t="str">
        <f t="shared" si="61"/>
        <v/>
      </c>
      <c r="I160" s="271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20" t="s">
        <v>129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20" t="s">
        <v>130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20" t="s">
        <v>131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20" t="s">
        <v>132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20" t="s">
        <v>133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20" t="s">
        <v>134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bottomLeft" activeCell="H45" sqref="H45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25" t="s">
        <v>138</v>
      </c>
      <c r="H1" s="326"/>
      <c r="I1" s="326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35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6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7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29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30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30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29" t="s">
        <v>24</v>
      </c>
      <c r="C10" s="330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8" t="s">
        <v>13</v>
      </c>
      <c r="C14" s="338" t="s">
        <v>23</v>
      </c>
      <c r="D14" s="339" t="s">
        <v>41</v>
      </c>
      <c r="E14" s="321" t="s">
        <v>42</v>
      </c>
      <c r="F14" s="323"/>
      <c r="G14" s="324"/>
      <c r="H14" s="321" t="s">
        <v>43</v>
      </c>
      <c r="I14" s="322"/>
      <c r="J14" s="266"/>
    </row>
    <row r="15" spans="2:10" ht="14.25" customHeight="1">
      <c r="B15" s="338"/>
      <c r="C15" s="338"/>
      <c r="D15" s="339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42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43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43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43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43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43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43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43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43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43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43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43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43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43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43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43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43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43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43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43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43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43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43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43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43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33" t="s">
        <v>5</v>
      </c>
      <c r="C41" s="334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33" t="s">
        <v>6</v>
      </c>
      <c r="C42" s="334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33" t="s">
        <v>139</v>
      </c>
      <c r="C43" s="334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33" t="s">
        <v>8</v>
      </c>
      <c r="C44" s="334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33" t="s">
        <v>20</v>
      </c>
      <c r="C45" s="334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8" t="s">
        <v>24</v>
      </c>
      <c r="C51" s="338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29" t="s">
        <v>45</v>
      </c>
      <c r="C56" s="330"/>
      <c r="D56" s="346" t="s">
        <v>44</v>
      </c>
      <c r="E56" s="347"/>
      <c r="F56" s="346" t="s">
        <v>24</v>
      </c>
    </row>
    <row r="57" spans="2:6" ht="12.75">
      <c r="B57" s="330"/>
      <c r="C57" s="330"/>
      <c r="D57" s="150" t="s">
        <v>25</v>
      </c>
      <c r="E57" s="150" t="s">
        <v>40</v>
      </c>
      <c r="F57" s="347"/>
    </row>
    <row r="58" spans="2:6" ht="12.75">
      <c r="B58" s="327" t="str">
        <f>IF('Memoria Aporte del Ejecutor'!B3="INDICAR AQUÍ NOMBRE EJECUTOR","EJECUTOR",'Memoria Aporte del Ejecutor'!B3)</f>
        <v>EJECUTOR</v>
      </c>
      <c r="C58" s="328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7" t="str">
        <f>IF('Memoria Aporte de Asociado 1'!B3="INDICAR AQUÍ NOMBRE ASOCIADO 1","Sin asociado 1",'Memoria Aporte de Asociado 1'!B3)</f>
        <v>Sin asociado 1</v>
      </c>
      <c r="C59" s="328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7" t="str">
        <f>IF('Memoria Aporte de Asociado 2'!B3="INDICAR AQUÍ NOMBRE ASOCIADO 2","Sin asociado 2",'Memoria Aporte de Asociado 2'!B3)</f>
        <v>Sin asociado 2</v>
      </c>
      <c r="C60" s="328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7" t="str">
        <f>IF('Memoria Aporte de Asociado 3'!B3="INDICAR AQUÍ NOMBRE ASOCIADO 3","Sin asociado 3",'Memoria Aporte de Asociado 3'!B3)</f>
        <v>Sin asociado 3</v>
      </c>
      <c r="C61" s="328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7" t="str">
        <f>IF('Memoria Aporte de Asociado 4'!B3="INDICAR AQUÍ NOMBRE ASOCIADO 4","Sin asociado 4",'Memoria Aporte de Asociado 4'!B3)</f>
        <v>Sin asociado 4</v>
      </c>
      <c r="C62" s="328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7" t="str">
        <f>IF('Memoria Aporte de Asociado 5'!B3="INDICAR AQUÍ NOMBRE ASOCIADO 5","Sin asociado 5",'Memoria Aporte de Asociado 5'!B3)</f>
        <v>Sin asociado 5</v>
      </c>
      <c r="C63" s="328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7" t="str">
        <f>IF('Memoria Aporte de Asociado 6'!B3="INDICAR AQUÍ NOMBRE ASOCIADO 6","Sin asociado 6",'Memoria Aporte de Asociado 6'!B3)</f>
        <v>Sin asociado 6</v>
      </c>
      <c r="C64" s="328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44" t="str">
        <f>IF('Memoria Aporte de Asociado 7'!B3="INDICAR AQUÍ NOMBRE ASOCIADO 7","Sin asociado 7",'Memoria Aporte de Asociado 7'!B3)</f>
        <v>Sin asociado 7</v>
      </c>
      <c r="C65" s="345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44" t="str">
        <f>IF('Memoria Aporte de Asociado 8'!B3="INDICAR AQUÍ NOMBRE ASOCIADO 8","Sin asociado 8",'Memoria Aporte de Asociado 8'!B3)</f>
        <v>Sin asociado 8</v>
      </c>
      <c r="C66" s="345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44" t="str">
        <f>IF('Memoria Aporte de Asociado 9'!B3="INDICAR AQUÍ NOMBRE ASOCIADO 9","Sin asociado 9",'Memoria Aporte de Asociado 9'!B3)</f>
        <v>Sin asociado 9</v>
      </c>
      <c r="C67" s="345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44" t="str">
        <f>IF('Memoria Aporte de Asociado 10'!B3="INDICAR AQUÍ NOMBRE ASOCIADO 10","Sin asociado 10",'Memoria Aporte de Asociado 10'!B3)</f>
        <v>Sin asociado 10</v>
      </c>
      <c r="C68" s="345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40" t="s">
        <v>24</v>
      </c>
      <c r="C69" s="341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8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9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9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9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9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9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9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9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9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9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9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9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9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9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9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9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9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9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9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9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9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9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9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9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50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53" t="s">
        <v>34</v>
      </c>
      <c r="C35" s="354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53" t="s">
        <v>35</v>
      </c>
      <c r="C36" s="354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53" t="s">
        <v>36</v>
      </c>
      <c r="C37" s="354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53" t="s">
        <v>37</v>
      </c>
      <c r="C38" s="354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53" t="s">
        <v>38</v>
      </c>
      <c r="C39" s="354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55" t="s">
        <v>24</v>
      </c>
      <c r="C40" s="355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8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9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9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9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9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9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9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9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9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9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9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9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9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9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9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9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9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9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9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9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9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9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9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9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50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53" t="s">
        <v>34</v>
      </c>
      <c r="C35" s="354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53" t="s">
        <v>35</v>
      </c>
      <c r="C36" s="354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53" t="s">
        <v>36</v>
      </c>
      <c r="C37" s="354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53" t="s">
        <v>37</v>
      </c>
      <c r="C38" s="354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53" t="s">
        <v>38</v>
      </c>
      <c r="C39" s="354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55" t="s">
        <v>24</v>
      </c>
      <c r="C40" s="355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123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10" t="s">
        <v>126</v>
      </c>
      <c r="C3" s="311"/>
      <c r="D3" s="112" t="s">
        <v>61</v>
      </c>
      <c r="I3" s="302"/>
      <c r="J3" s="30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84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84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84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84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84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84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84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84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84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84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84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84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84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2"/>
      <c r="C90" s="293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8"/>
      <c r="C105" s="299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10" t="s">
        <v>124</v>
      </c>
      <c r="C3" s="311"/>
      <c r="D3" s="112" t="s">
        <v>61</v>
      </c>
      <c r="I3" s="302"/>
      <c r="J3" s="303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2"/>
      <c r="C104" s="313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12"/>
      <c r="C105" s="313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10" t="s">
        <v>125</v>
      </c>
      <c r="C3" s="311"/>
      <c r="D3" s="112" t="s">
        <v>61</v>
      </c>
      <c r="I3" s="302"/>
      <c r="J3" s="303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3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4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4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4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4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4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4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4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4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4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4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4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4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4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4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4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4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4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4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4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4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4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4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4"/>
      <c r="C29" s="286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4"/>
      <c r="C30" s="287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4"/>
      <c r="C31" s="287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4"/>
      <c r="C32" s="287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4"/>
      <c r="C33" s="288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4"/>
      <c r="C34" s="286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4"/>
      <c r="C35" s="287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4"/>
      <c r="C36" s="287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4"/>
      <c r="C37" s="287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5"/>
      <c r="C38" s="289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4"/>
      <c r="C60" s="295"/>
      <c r="D60" s="121"/>
      <c r="E60" s="62"/>
      <c r="F60" s="63"/>
      <c r="G60" s="63"/>
      <c r="H60" s="29">
        <f t="shared" si="0"/>
        <v>0</v>
      </c>
      <c r="I60" s="280">
        <f>SUM(H39:H60)</f>
        <v>0</v>
      </c>
      <c r="J60" s="281"/>
      <c r="L60" s="196"/>
      <c r="M60" s="192"/>
    </row>
    <row r="61" spans="2:13" ht="12.75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0"/>
      <c r="C66" s="301"/>
      <c r="D66" s="117"/>
      <c r="E66" s="54"/>
      <c r="F66" s="55"/>
      <c r="G66" s="55"/>
      <c r="H66" s="29">
        <f t="shared" si="0"/>
        <v>0</v>
      </c>
      <c r="I66" s="280">
        <f>SUM(H61:H66)</f>
        <v>0</v>
      </c>
      <c r="J66" s="282"/>
      <c r="L66" s="196"/>
      <c r="M66" s="193"/>
    </row>
    <row r="67" spans="2:13" ht="12.75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4"/>
      <c r="C74" s="295"/>
      <c r="D74" s="121"/>
      <c r="E74" s="62"/>
      <c r="F74" s="63"/>
      <c r="G74" s="63"/>
      <c r="H74" s="29">
        <f t="shared" si="0"/>
        <v>0</v>
      </c>
      <c r="I74" s="280">
        <f>SUM(H67:H74)</f>
        <v>0</v>
      </c>
      <c r="J74" s="281"/>
      <c r="L74" s="196"/>
      <c r="M74" s="192"/>
    </row>
    <row r="75" spans="2:13" ht="12.75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2"/>
      <c r="C94" s="293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4"/>
      <c r="C102" s="295"/>
      <c r="D102" s="127"/>
      <c r="E102" s="74"/>
      <c r="F102" s="75"/>
      <c r="G102" s="75"/>
      <c r="H102" s="29">
        <f t="shared" si="0"/>
        <v>0</v>
      </c>
      <c r="I102" s="280">
        <f>SUM(H75:H102)</f>
        <v>0</v>
      </c>
      <c r="J102" s="281"/>
      <c r="L102" s="196"/>
      <c r="M102" s="192"/>
    </row>
    <row r="103" spans="2:13" ht="12.75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2"/>
      <c r="C104" s="313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12"/>
      <c r="C105" s="313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2"/>
      <c r="C106" s="313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0"/>
      <c r="C110" s="301"/>
      <c r="D110" s="121"/>
      <c r="E110" s="62"/>
      <c r="F110" s="63"/>
      <c r="G110" s="63"/>
      <c r="H110" s="39">
        <f t="shared" si="0"/>
        <v>0</v>
      </c>
      <c r="I110" s="280">
        <f>SUM(H103:H110)</f>
        <v>0</v>
      </c>
      <c r="J110" s="281"/>
      <c r="L110" s="196"/>
      <c r="M110" s="192"/>
    </row>
    <row r="111" spans="2:13" ht="12.75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8"/>
      <c r="C113" s="299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0"/>
      <c r="C118" s="301"/>
      <c r="D118" s="127"/>
      <c r="E118" s="80"/>
      <c r="F118" s="75"/>
      <c r="G118" s="75"/>
      <c r="H118" s="39">
        <f t="shared" si="0"/>
        <v>0</v>
      </c>
      <c r="I118" s="280">
        <f>SUM(H111:H118)</f>
        <v>0</v>
      </c>
      <c r="J118" s="281"/>
      <c r="L118" s="196"/>
      <c r="M118" s="192"/>
    </row>
    <row r="119" spans="2:13" ht="12.75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2"/>
      <c r="C120" s="313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0"/>
      <c r="C123" s="301"/>
      <c r="D123" s="121"/>
      <c r="E123" s="62"/>
      <c r="F123" s="63"/>
      <c r="G123" s="63"/>
      <c r="H123" s="39">
        <f t="shared" si="0"/>
        <v>0</v>
      </c>
      <c r="I123" s="280">
        <f>SUM(H119:H123)</f>
        <v>0</v>
      </c>
      <c r="J123" s="281"/>
      <c r="L123" s="196"/>
      <c r="M123" s="192"/>
    </row>
    <row r="124" spans="2:13" ht="12.75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0"/>
      <c r="C132" s="301"/>
      <c r="D132" s="127"/>
      <c r="E132" s="74"/>
      <c r="F132" s="75"/>
      <c r="G132" s="75"/>
      <c r="H132" s="39">
        <f t="shared" si="0"/>
        <v>0</v>
      </c>
      <c r="I132" s="280">
        <f>SUM(H124:H132)</f>
        <v>0</v>
      </c>
      <c r="J132" s="281"/>
      <c r="L132" s="196"/>
      <c r="M132" s="192"/>
    </row>
    <row r="133" spans="2:13" ht="12.75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0"/>
      <c r="C135" s="301"/>
      <c r="D135" s="121"/>
      <c r="E135" s="62"/>
      <c r="F135" s="63"/>
      <c r="G135" s="63"/>
      <c r="H135" s="39">
        <f t="shared" si="0"/>
        <v>0</v>
      </c>
      <c r="I135" s="280">
        <f>SUM(H133:H135)</f>
        <v>0</v>
      </c>
      <c r="J135" s="281"/>
      <c r="L135" s="196"/>
      <c r="M135" s="192"/>
    </row>
    <row r="136" spans="2:13" ht="12.75">
      <c r="B136" s="304" t="s">
        <v>4</v>
      </c>
      <c r="C136" s="305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6"/>
      <c r="C137" s="307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8"/>
      <c r="C138" s="309"/>
      <c r="D138" s="127"/>
      <c r="E138" s="74"/>
      <c r="F138" s="75"/>
      <c r="G138" s="75"/>
      <c r="H138" s="39">
        <f>F138*G138</f>
        <v>0</v>
      </c>
      <c r="I138" s="280">
        <f>SUM(H136:H138)</f>
        <v>0</v>
      </c>
      <c r="J138" s="281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0">
        <f>SUM(J38+I60+I66+I74+I102+I110+I118+I123+I132+I135+I138)</f>
        <v>0</v>
      </c>
      <c r="J140" s="282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6" t="str">
        <f>'Memoria Aporte FIA al Ejecutor'!B3</f>
        <v>INDICAR AQUÍ NOMBRE EJECUTOR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5.6" customHeight="1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8"/>
      <c r="C107" s="299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6" t="str">
        <f>'Memoria Aporte FIA a Asociado 1'!B3</f>
        <v>INDICAR AQUÍ NOMBRE ASOCIADO 1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6" t="str">
        <f>'Memoria Aporte FIA a Asociado 2'!B3:C3</f>
        <v>INDICAR AQUÍ NOMBRE ASOCIADO 2</v>
      </c>
      <c r="C3" s="317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20" t="s">
        <v>127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20" t="s">
        <v>128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3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4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4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4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4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4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4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4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4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4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4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4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4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4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4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4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4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4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4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4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4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4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4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4"/>
      <c r="C33" s="286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4"/>
      <c r="C34" s="287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4"/>
      <c r="C35" s="287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4"/>
      <c r="C36" s="287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4"/>
      <c r="C37" s="288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4"/>
      <c r="C38" s="286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4"/>
      <c r="C39" s="287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4"/>
      <c r="C40" s="287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4"/>
      <c r="C41" s="287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5"/>
      <c r="C42" s="289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4"/>
      <c r="C64" s="295"/>
      <c r="D64" s="134"/>
      <c r="E64" s="86"/>
      <c r="F64" s="98"/>
      <c r="G64" s="98"/>
      <c r="H64" s="29">
        <f t="shared" si="0"/>
        <v>0</v>
      </c>
      <c r="I64" s="280">
        <f>SUM(H43:H64)</f>
        <v>0</v>
      </c>
      <c r="J64" s="314"/>
      <c r="K64" s="234"/>
      <c r="L64" s="195"/>
      <c r="M64" s="250"/>
    </row>
    <row r="65" spans="2:13" ht="12.75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0"/>
      <c r="C70" s="301"/>
      <c r="D70" s="132"/>
      <c r="E70" s="83"/>
      <c r="F70" s="95"/>
      <c r="G70" s="95"/>
      <c r="H70" s="29">
        <f t="shared" si="0"/>
        <v>0</v>
      </c>
      <c r="I70" s="280">
        <f>SUM(H65:H70)</f>
        <v>0</v>
      </c>
      <c r="J70" s="314"/>
      <c r="K70" s="234"/>
      <c r="L70" s="195"/>
      <c r="M70" s="250"/>
    </row>
    <row r="71" spans="2:13" ht="12.75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4"/>
      <c r="C78" s="295"/>
      <c r="D78" s="134"/>
      <c r="E78" s="86"/>
      <c r="F78" s="98"/>
      <c r="G78" s="98"/>
      <c r="H78" s="29">
        <f t="shared" si="0"/>
        <v>0</v>
      </c>
      <c r="I78" s="280">
        <f>SUM(H71:H78)</f>
        <v>0</v>
      </c>
      <c r="J78" s="314"/>
      <c r="K78" s="234"/>
      <c r="L78" s="196"/>
      <c r="M78" s="250"/>
    </row>
    <row r="79" spans="2:13" ht="12.75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4"/>
      <c r="C88" s="295"/>
      <c r="D88" s="139"/>
      <c r="E88" s="90"/>
      <c r="F88" s="103"/>
      <c r="G88" s="103"/>
      <c r="H88" s="29">
        <f t="shared" si="0"/>
        <v>0</v>
      </c>
      <c r="I88" s="280">
        <f>SUM(H79:H88)</f>
        <v>0</v>
      </c>
      <c r="J88" s="314"/>
      <c r="K88" s="234"/>
      <c r="L88" s="195"/>
      <c r="M88" s="250"/>
    </row>
    <row r="89" spans="2:13" ht="12.75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2"/>
      <c r="C90" s="313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2"/>
      <c r="C91" s="313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2"/>
      <c r="C92" s="313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0"/>
      <c r="C96" s="301"/>
      <c r="D96" s="134"/>
      <c r="E96" s="86"/>
      <c r="F96" s="98"/>
      <c r="G96" s="98"/>
      <c r="H96" s="39">
        <f t="shared" si="0"/>
        <v>0</v>
      </c>
      <c r="I96" s="280">
        <f>SUM(H89:H96)</f>
        <v>0</v>
      </c>
      <c r="J96" s="314"/>
      <c r="K96" s="234"/>
      <c r="L96" s="195"/>
      <c r="M96" s="250"/>
    </row>
    <row r="97" spans="2:13" ht="12.75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2"/>
      <c r="C98" s="313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2"/>
      <c r="C99" s="313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2"/>
      <c r="C100" s="313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2"/>
      <c r="C101" s="313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0"/>
      <c r="C104" s="301"/>
      <c r="D104" s="139"/>
      <c r="E104" s="90"/>
      <c r="F104" s="103"/>
      <c r="G104" s="103"/>
      <c r="H104" s="39">
        <f t="shared" si="0"/>
        <v>0</v>
      </c>
      <c r="I104" s="280">
        <f>SUM(H97:H104)</f>
        <v>0</v>
      </c>
      <c r="J104" s="314"/>
      <c r="K104" s="234"/>
      <c r="L104" s="195"/>
      <c r="M104" s="250"/>
    </row>
    <row r="105" spans="2:13" ht="12.75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0"/>
      <c r="C109" s="301"/>
      <c r="D109" s="134"/>
      <c r="E109" s="86"/>
      <c r="F109" s="98"/>
      <c r="G109" s="98"/>
      <c r="H109" s="39">
        <f t="shared" si="0"/>
        <v>0</v>
      </c>
      <c r="I109" s="280">
        <f>SUM(H105:H109)</f>
        <v>0</v>
      </c>
      <c r="J109" s="314"/>
      <c r="K109" s="234"/>
      <c r="L109" s="195"/>
      <c r="M109" s="250"/>
    </row>
    <row r="110" spans="2:13" ht="12.75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0"/>
      <c r="C118" s="301"/>
      <c r="D118" s="139"/>
      <c r="E118" s="90"/>
      <c r="F118" s="103"/>
      <c r="G118" s="103"/>
      <c r="H118" s="39">
        <f t="shared" si="0"/>
        <v>0</v>
      </c>
      <c r="I118" s="280">
        <f>SUM(H110:H118)</f>
        <v>0</v>
      </c>
      <c r="J118" s="314"/>
      <c r="K118" s="234"/>
      <c r="L118" s="195"/>
      <c r="M118" s="250"/>
    </row>
    <row r="119" spans="2:13" ht="12.75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0"/>
      <c r="C121" s="301"/>
      <c r="D121" s="134"/>
      <c r="E121" s="86"/>
      <c r="F121" s="98"/>
      <c r="G121" s="98"/>
      <c r="H121" s="39">
        <f t="shared" si="0"/>
        <v>0</v>
      </c>
      <c r="I121" s="280">
        <f>SUM(H119:H121)</f>
        <v>0</v>
      </c>
      <c r="J121" s="314"/>
      <c r="K121" s="234"/>
      <c r="L121" s="195"/>
      <c r="M121" s="250"/>
    </row>
    <row r="122" spans="2:13" ht="12.75">
      <c r="B122" s="304" t="s">
        <v>4</v>
      </c>
      <c r="C122" s="305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6"/>
      <c r="C123" s="307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8"/>
      <c r="C124" s="309"/>
      <c r="D124" s="139"/>
      <c r="E124" s="90"/>
      <c r="F124" s="103"/>
      <c r="G124" s="103"/>
      <c r="H124" s="39">
        <f>F124*G124</f>
        <v>0</v>
      </c>
      <c r="I124" s="280">
        <f>SUM(H122:H124)</f>
        <v>0</v>
      </c>
      <c r="J124" s="314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5">
        <f>SUM(J42+I64+I70+I78+I88+I96+I104+I109+I118+I121+I124)</f>
        <v>0</v>
      </c>
      <c r="J126" s="314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3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4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4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4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4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4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4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4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4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4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4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4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4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4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4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4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4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4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4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4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4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4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4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4"/>
      <c r="C158" s="286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4"/>
      <c r="C159" s="287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4"/>
      <c r="C160" s="287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4"/>
      <c r="C161" s="287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4"/>
      <c r="C162" s="288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4"/>
      <c r="C163" s="286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4"/>
      <c r="C164" s="287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4"/>
      <c r="C165" s="287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4"/>
      <c r="C166" s="287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5"/>
      <c r="C167" s="289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4"/>
      <c r="C189" s="295"/>
      <c r="D189" s="205"/>
      <c r="E189" s="206"/>
      <c r="F189" s="207"/>
      <c r="G189" s="207"/>
      <c r="H189" s="29">
        <f t="shared" si="3"/>
        <v>0</v>
      </c>
      <c r="I189" s="280">
        <f>SUM(H168:H189)</f>
        <v>0</v>
      </c>
      <c r="J189" s="314"/>
      <c r="L189" s="195"/>
      <c r="M189" s="250"/>
    </row>
    <row r="190" spans="2:13" ht="12.75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2"/>
      <c r="C191" s="313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2"/>
      <c r="C192" s="313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0"/>
      <c r="C195" s="301"/>
      <c r="D195" s="217"/>
      <c r="E195" s="218"/>
      <c r="F195" s="219"/>
      <c r="G195" s="219"/>
      <c r="H195" s="29">
        <f t="shared" si="3"/>
        <v>0</v>
      </c>
      <c r="I195" s="280">
        <f>SUM(H190:H195)</f>
        <v>0</v>
      </c>
      <c r="J195" s="314"/>
      <c r="L195" s="195"/>
      <c r="M195" s="250"/>
    </row>
    <row r="196" spans="2:13" ht="12.75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2"/>
      <c r="C197" s="293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4"/>
      <c r="C203" s="295"/>
      <c r="D203" s="205"/>
      <c r="E203" s="206"/>
      <c r="F203" s="207"/>
      <c r="G203" s="207"/>
      <c r="H203" s="29">
        <f aca="true" t="shared" si="6" ref="H203:H247">F203*G203</f>
        <v>0</v>
      </c>
      <c r="I203" s="280">
        <f>SUM(H196:H203)</f>
        <v>0</v>
      </c>
      <c r="J203" s="314"/>
      <c r="L203" s="195"/>
      <c r="M203" s="250"/>
    </row>
    <row r="204" spans="2:13" ht="12.75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4"/>
      <c r="C213" s="295"/>
      <c r="D213" s="217"/>
      <c r="E213" s="218"/>
      <c r="F213" s="219"/>
      <c r="G213" s="219"/>
      <c r="H213" s="29">
        <f t="shared" si="6"/>
        <v>0</v>
      </c>
      <c r="I213" s="280">
        <f>SUM(H204:H213)</f>
        <v>0</v>
      </c>
      <c r="J213" s="314"/>
      <c r="L213" s="195"/>
      <c r="M213" s="250"/>
    </row>
    <row r="214" spans="2:13" ht="12.75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0"/>
      <c r="C221" s="301"/>
      <c r="D221" s="205"/>
      <c r="E221" s="206"/>
      <c r="F221" s="207"/>
      <c r="G221" s="207"/>
      <c r="H221" s="39">
        <f t="shared" si="6"/>
        <v>0</v>
      </c>
      <c r="I221" s="280">
        <f>SUM(H214:H221)</f>
        <v>0</v>
      </c>
      <c r="J221" s="314"/>
      <c r="L221" s="195"/>
      <c r="M221" s="250"/>
    </row>
    <row r="222" spans="2:13" ht="12.75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0"/>
      <c r="C229" s="301"/>
      <c r="D229" s="217"/>
      <c r="E229" s="218"/>
      <c r="F229" s="219"/>
      <c r="G229" s="219"/>
      <c r="H229" s="39">
        <f t="shared" si="6"/>
        <v>0</v>
      </c>
      <c r="I229" s="280">
        <f>SUM(H222:H229)</f>
        <v>0</v>
      </c>
      <c r="J229" s="314"/>
      <c r="L229" s="195"/>
      <c r="M229" s="250"/>
    </row>
    <row r="230" spans="2:13" ht="12.75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0"/>
      <c r="C234" s="301"/>
      <c r="D234" s="205"/>
      <c r="E234" s="206"/>
      <c r="F234" s="207"/>
      <c r="G234" s="207"/>
      <c r="H234" s="39">
        <f t="shared" si="6"/>
        <v>0</v>
      </c>
      <c r="I234" s="280">
        <f>SUM(H230:H234)</f>
        <v>0</v>
      </c>
      <c r="J234" s="314"/>
      <c r="L234" s="195"/>
      <c r="M234" s="250"/>
    </row>
    <row r="235" spans="2:13" ht="12.75">
      <c r="B235" s="318" t="s">
        <v>11</v>
      </c>
      <c r="C235" s="31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0"/>
      <c r="C243" s="301"/>
      <c r="D243" s="217"/>
      <c r="E243" s="218"/>
      <c r="F243" s="219"/>
      <c r="G243" s="219"/>
      <c r="H243" s="39">
        <f t="shared" si="6"/>
        <v>0</v>
      </c>
      <c r="I243" s="280">
        <f>SUM(H235:H243)</f>
        <v>0</v>
      </c>
      <c r="J243" s="314"/>
      <c r="L243" s="195"/>
      <c r="M243" s="250"/>
    </row>
    <row r="244" spans="2:13" ht="12.75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0"/>
      <c r="C246" s="301"/>
      <c r="D246" s="205"/>
      <c r="E246" s="206"/>
      <c r="F246" s="207"/>
      <c r="G246" s="207"/>
      <c r="H246" s="39">
        <f t="shared" si="6"/>
        <v>0</v>
      </c>
      <c r="I246" s="280">
        <f>SUM(H244:H246)</f>
        <v>0</v>
      </c>
      <c r="J246" s="314"/>
      <c r="L246" s="195"/>
      <c r="M246" s="250"/>
    </row>
    <row r="247" spans="2:13" ht="12.75">
      <c r="B247" s="304" t="s">
        <v>4</v>
      </c>
      <c r="C247" s="305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6"/>
      <c r="C248" s="307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8"/>
      <c r="C249" s="309"/>
      <c r="D249" s="217"/>
      <c r="E249" s="218"/>
      <c r="F249" s="219"/>
      <c r="G249" s="219"/>
      <c r="H249" s="39">
        <f>F249*G249</f>
        <v>0</v>
      </c>
      <c r="I249" s="280">
        <f>SUM(H247:H249)</f>
        <v>0</v>
      </c>
      <c r="J249" s="314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5">
        <f>SUM(J167+I189+I195+I203+I213+I221+I229+I234+I243+I246+I249)</f>
        <v>0</v>
      </c>
      <c r="J251" s="314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Barbara Reyes</cp:lastModifiedBy>
  <cp:lastPrinted>2015-08-19T17:47:47Z</cp:lastPrinted>
  <dcterms:created xsi:type="dcterms:W3CDTF">2007-07-31T21:27:49Z</dcterms:created>
  <dcterms:modified xsi:type="dcterms:W3CDTF">2017-05-15T13:47:20Z</dcterms:modified>
  <cp:category/>
  <cp:version/>
  <cp:contentType/>
  <cp:contentStatus/>
</cp:coreProperties>
</file>