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6" lockStructure="1"/>
  <bookViews>
    <workbookView xWindow="720" yWindow="-90" windowWidth="15480" windowHeight="10920" tabRatio="811"/>
  </bookViews>
  <sheets>
    <sheet name="Memoria Aporte FIA al Ejecutor" sheetId="33" r:id="rId1"/>
    <sheet name="Memoria Aporte FIA a Asociado 1" sheetId="63" r:id="rId2"/>
    <sheet name="Memoria Aporte FIA a Asociado 2" sheetId="64" r:id="rId3"/>
    <sheet name="Memoria Aporte del Ejecutor" sheetId="53" r:id="rId4"/>
    <sheet name="Memoria Aporte de Asociado 1" sheetId="55" r:id="rId5"/>
    <sheet name="Memoria Aporte de Asociado 2" sheetId="56" r:id="rId6"/>
    <sheet name="Memoria Aporte de Asociado 3" sheetId="58" r:id="rId7"/>
    <sheet name="Memoria Aporte de Asociado 4" sheetId="59" r:id="rId8"/>
    <sheet name="Memoria Aporte de Asociado 5" sheetId="60" r:id="rId9"/>
    <sheet name="Memoria Aporte de Asociado 6" sheetId="61" r:id="rId10"/>
    <sheet name="Memoria Aporte de Asociado 7" sheetId="65" r:id="rId11"/>
    <sheet name="Memoria Aporte de Asociado 8" sheetId="66" r:id="rId12"/>
    <sheet name="Memoria Aporte de Asociado 9" sheetId="67" r:id="rId13"/>
    <sheet name="Memoria Aporte de Asociado 10" sheetId="68" r:id="rId14"/>
    <sheet name="Costos Totales Consolidado" sheetId="57" r:id="rId15"/>
    <sheet name="Aportes FIA Consolidado" sheetId="69" r:id="rId16"/>
    <sheet name="Aportes Contraparte Consolidado" sheetId="62" r:id="rId17"/>
  </sheets>
  <calcPr calcId="145621"/>
</workbook>
</file>

<file path=xl/calcChain.xml><?xml version="1.0" encoding="utf-8"?>
<calcChain xmlns="http://schemas.openxmlformats.org/spreadsheetml/2006/main">
  <c r="J112" i="66" l="1"/>
  <c r="J26" i="66"/>
  <c r="J112" i="65"/>
  <c r="J26" i="65"/>
  <c r="J112" i="61"/>
  <c r="J26" i="61"/>
  <c r="J112" i="60"/>
  <c r="J26" i="60"/>
  <c r="J112" i="59"/>
  <c r="J26" i="59"/>
  <c r="J112" i="58"/>
  <c r="J26" i="58"/>
  <c r="J112" i="56"/>
  <c r="J26" i="56"/>
  <c r="J112" i="55"/>
  <c r="J26" i="55"/>
  <c r="J112" i="53"/>
  <c r="J26" i="53"/>
  <c r="J25" i="64"/>
  <c r="J25" i="63"/>
  <c r="I116" i="33"/>
  <c r="J25" i="33"/>
  <c r="E27" i="57" l="1"/>
  <c r="G17" i="69"/>
  <c r="F17" i="69"/>
  <c r="E17" i="69"/>
  <c r="D17" i="69"/>
  <c r="L17" i="62"/>
  <c r="K17" i="62"/>
  <c r="J17" i="62"/>
  <c r="I17" i="62"/>
  <c r="H17" i="62"/>
  <c r="G17" i="62"/>
  <c r="F17" i="62"/>
  <c r="E17" i="62"/>
  <c r="D17" i="62"/>
  <c r="H20" i="68"/>
  <c r="I20" i="68" s="1"/>
  <c r="H106" i="68"/>
  <c r="I106" i="68" s="1"/>
  <c r="H106" i="67"/>
  <c r="I106" i="67" s="1"/>
  <c r="H20" i="67"/>
  <c r="I20" i="67" s="1"/>
  <c r="I106" i="66"/>
  <c r="H106" i="66"/>
  <c r="I20" i="66"/>
  <c r="H20" i="66"/>
  <c r="I106" i="65"/>
  <c r="H106" i="65"/>
  <c r="I20" i="65"/>
  <c r="H20" i="65"/>
  <c r="H106" i="61"/>
  <c r="I106" i="61"/>
  <c r="I20" i="61"/>
  <c r="H20" i="61"/>
  <c r="H106" i="60"/>
  <c r="I106" i="60"/>
  <c r="H20" i="60"/>
  <c r="I20" i="60"/>
  <c r="H106" i="59"/>
  <c r="I106" i="59"/>
  <c r="I20" i="59"/>
  <c r="H20" i="59"/>
  <c r="H106" i="58"/>
  <c r="I106" i="58"/>
  <c r="H20" i="58"/>
  <c r="I20" i="58"/>
  <c r="I106" i="56"/>
  <c r="H106" i="56"/>
  <c r="I20" i="56"/>
  <c r="H20" i="56"/>
  <c r="I106" i="55"/>
  <c r="H106" i="55"/>
  <c r="H20" i="55"/>
  <c r="I20" i="55"/>
  <c r="I106" i="53"/>
  <c r="H106" i="53"/>
  <c r="I20" i="53"/>
  <c r="H20" i="53"/>
  <c r="H21" i="61"/>
  <c r="H21" i="53"/>
  <c r="I23" i="53"/>
  <c r="I18" i="64"/>
  <c r="H18" i="64"/>
  <c r="H18" i="63"/>
  <c r="I18" i="63"/>
  <c r="I18" i="33"/>
  <c r="H18" i="33"/>
  <c r="H17" i="33"/>
  <c r="D29" i="69"/>
  <c r="D28" i="69"/>
  <c r="D26" i="69"/>
  <c r="D25" i="69"/>
  <c r="G25" i="69"/>
  <c r="E35" i="57"/>
  <c r="D24" i="69"/>
  <c r="D23" i="69"/>
  <c r="D22" i="69"/>
  <c r="D21" i="69"/>
  <c r="D16" i="69"/>
  <c r="F29" i="69"/>
  <c r="F28" i="69"/>
  <c r="G28" i="69"/>
  <c r="E38" i="57"/>
  <c r="F27" i="69"/>
  <c r="E29" i="69"/>
  <c r="E28" i="69"/>
  <c r="E27" i="69"/>
  <c r="F26" i="69"/>
  <c r="F25" i="69"/>
  <c r="F24" i="69"/>
  <c r="E26" i="69"/>
  <c r="E25" i="69"/>
  <c r="E24" i="69"/>
  <c r="F23" i="69"/>
  <c r="F22" i="69"/>
  <c r="E22" i="69"/>
  <c r="F21" i="69"/>
  <c r="E21" i="69"/>
  <c r="F20" i="69"/>
  <c r="E20" i="69"/>
  <c r="F19" i="69"/>
  <c r="E19" i="69"/>
  <c r="F18" i="69"/>
  <c r="E18" i="69"/>
  <c r="F16" i="69"/>
  <c r="E16" i="69"/>
  <c r="F15" i="69"/>
  <c r="E15" i="69"/>
  <c r="F14" i="69"/>
  <c r="E14" i="69"/>
  <c r="F13" i="69"/>
  <c r="E13" i="69"/>
  <c r="F12" i="69"/>
  <c r="E12" i="69"/>
  <c r="F11" i="69"/>
  <c r="E11" i="69"/>
  <c r="F10" i="69"/>
  <c r="E10" i="69"/>
  <c r="F9" i="69"/>
  <c r="E9" i="69"/>
  <c r="F8" i="69"/>
  <c r="E8" i="69"/>
  <c r="F7" i="69"/>
  <c r="E7" i="69"/>
  <c r="F6" i="69"/>
  <c r="E6" i="69"/>
  <c r="F5" i="69"/>
  <c r="E5" i="69"/>
  <c r="D15" i="69"/>
  <c r="D14" i="69"/>
  <c r="D13" i="69"/>
  <c r="D12" i="69"/>
  <c r="G12" i="69"/>
  <c r="E22" i="57"/>
  <c r="D11" i="69"/>
  <c r="D10" i="69"/>
  <c r="D9" i="69"/>
  <c r="D8" i="69"/>
  <c r="G8" i="69"/>
  <c r="E18" i="57"/>
  <c r="D7" i="69"/>
  <c r="D5" i="69"/>
  <c r="F30" i="69"/>
  <c r="F4" i="69"/>
  <c r="E4" i="69"/>
  <c r="B3" i="56"/>
  <c r="B49" i="57"/>
  <c r="B3" i="55"/>
  <c r="B48" i="57"/>
  <c r="D4" i="69"/>
  <c r="C16" i="69"/>
  <c r="C15" i="69"/>
  <c r="C14" i="69"/>
  <c r="C13" i="69"/>
  <c r="C12" i="69"/>
  <c r="C11" i="69"/>
  <c r="C10" i="69"/>
  <c r="C9" i="69"/>
  <c r="C8" i="69"/>
  <c r="C7" i="69"/>
  <c r="C6" i="69"/>
  <c r="C5" i="69"/>
  <c r="B89" i="68"/>
  <c r="B89" i="67"/>
  <c r="B89" i="66"/>
  <c r="B89" i="65"/>
  <c r="B89" i="61"/>
  <c r="B89" i="60"/>
  <c r="B89" i="59"/>
  <c r="B89" i="58"/>
  <c r="B50" i="57"/>
  <c r="B3" i="53"/>
  <c r="B47" i="57"/>
  <c r="D54" i="57"/>
  <c r="D50" i="57"/>
  <c r="E49" i="57"/>
  <c r="D49" i="57"/>
  <c r="L29" i="62"/>
  <c r="K29" i="62"/>
  <c r="I29" i="62"/>
  <c r="H29" i="62"/>
  <c r="G29" i="62"/>
  <c r="F29" i="62"/>
  <c r="L28" i="62"/>
  <c r="K28" i="62"/>
  <c r="I28" i="62"/>
  <c r="H28" i="62"/>
  <c r="G28" i="62"/>
  <c r="F28" i="62"/>
  <c r="L27" i="62"/>
  <c r="K27" i="62"/>
  <c r="I27" i="62"/>
  <c r="H27" i="62"/>
  <c r="G27" i="62"/>
  <c r="F27" i="62"/>
  <c r="L26" i="62"/>
  <c r="K26" i="62"/>
  <c r="I26" i="62"/>
  <c r="H26" i="62"/>
  <c r="G26" i="62"/>
  <c r="F26" i="62"/>
  <c r="L25" i="62"/>
  <c r="K25" i="62"/>
  <c r="I25" i="62"/>
  <c r="H25" i="62"/>
  <c r="G25" i="62"/>
  <c r="F25" i="62"/>
  <c r="L24" i="62"/>
  <c r="K24" i="62"/>
  <c r="I24" i="62"/>
  <c r="H24" i="62"/>
  <c r="G24" i="62"/>
  <c r="F24" i="62"/>
  <c r="L23" i="62"/>
  <c r="K23" i="62"/>
  <c r="I23" i="62"/>
  <c r="H23" i="62"/>
  <c r="G23" i="62"/>
  <c r="F23" i="62"/>
  <c r="L22" i="62"/>
  <c r="K22" i="62"/>
  <c r="I22" i="62"/>
  <c r="H22" i="62"/>
  <c r="G22" i="62"/>
  <c r="F22" i="62"/>
  <c r="L21" i="62"/>
  <c r="K21" i="62"/>
  <c r="I21" i="62"/>
  <c r="H21" i="62"/>
  <c r="G21" i="62"/>
  <c r="F21" i="62"/>
  <c r="L20" i="62"/>
  <c r="K20" i="62"/>
  <c r="I20" i="62"/>
  <c r="H20" i="62"/>
  <c r="G20" i="62"/>
  <c r="F20" i="62"/>
  <c r="L9" i="62"/>
  <c r="N4" i="62"/>
  <c r="M4" i="62"/>
  <c r="L4" i="62"/>
  <c r="K4" i="62"/>
  <c r="B57" i="57"/>
  <c r="B56" i="57"/>
  <c r="B55" i="57"/>
  <c r="B54" i="57"/>
  <c r="B53" i="57"/>
  <c r="H170" i="68"/>
  <c r="H169" i="68"/>
  <c r="H168" i="68"/>
  <c r="H167" i="68"/>
  <c r="H166" i="68"/>
  <c r="H165" i="68"/>
  <c r="H164" i="68"/>
  <c r="H163" i="68"/>
  <c r="H162" i="68"/>
  <c r="H161" i="68"/>
  <c r="H160" i="68"/>
  <c r="H159" i="68"/>
  <c r="H158" i="68"/>
  <c r="H157" i="68"/>
  <c r="H156" i="68"/>
  <c r="H155" i="68"/>
  <c r="H154" i="68"/>
  <c r="H153" i="68"/>
  <c r="H152" i="68"/>
  <c r="H151" i="68"/>
  <c r="H150" i="68"/>
  <c r="H149" i="68"/>
  <c r="H148" i="68"/>
  <c r="H147" i="68"/>
  <c r="H146" i="68"/>
  <c r="H145" i="68"/>
  <c r="H144" i="68"/>
  <c r="H143" i="68"/>
  <c r="H142" i="68"/>
  <c r="H141" i="68"/>
  <c r="H140" i="68"/>
  <c r="H139" i="68"/>
  <c r="H138" i="68"/>
  <c r="H137" i="68"/>
  <c r="H136" i="68"/>
  <c r="H135" i="68"/>
  <c r="H134" i="68"/>
  <c r="H133" i="68"/>
  <c r="H132" i="68"/>
  <c r="H131" i="68"/>
  <c r="H130" i="68"/>
  <c r="H129" i="68"/>
  <c r="H128" i="68"/>
  <c r="H127" i="68"/>
  <c r="H126" i="68"/>
  <c r="H125" i="68"/>
  <c r="H124" i="68"/>
  <c r="H123" i="68"/>
  <c r="H122" i="68"/>
  <c r="H121" i="68"/>
  <c r="H120" i="68"/>
  <c r="H119" i="68"/>
  <c r="H118" i="68"/>
  <c r="H117" i="68"/>
  <c r="H116" i="68"/>
  <c r="H115" i="68"/>
  <c r="H114" i="68"/>
  <c r="H113" i="68"/>
  <c r="H112" i="68"/>
  <c r="H111" i="68"/>
  <c r="H110" i="68"/>
  <c r="H109" i="68"/>
  <c r="H108" i="68"/>
  <c r="I109" i="68" s="1"/>
  <c r="H107" i="68"/>
  <c r="H105" i="68"/>
  <c r="I105" i="68" s="1"/>
  <c r="C105" i="68"/>
  <c r="H104" i="68"/>
  <c r="I104" i="68" s="1"/>
  <c r="C104" i="68"/>
  <c r="H103" i="68"/>
  <c r="I103" i="68" s="1"/>
  <c r="C103" i="68"/>
  <c r="H102" i="68"/>
  <c r="I102" i="68" s="1"/>
  <c r="C102" i="68"/>
  <c r="H101" i="68"/>
  <c r="I101" i="68" s="1"/>
  <c r="C101" i="68"/>
  <c r="H100" i="68"/>
  <c r="I100" i="68"/>
  <c r="C100" i="68"/>
  <c r="H99" i="68"/>
  <c r="I99" i="68" s="1"/>
  <c r="C99" i="68"/>
  <c r="H98" i="68"/>
  <c r="I98" i="68" s="1"/>
  <c r="C98" i="68"/>
  <c r="H97" i="68"/>
  <c r="I97" i="68" s="1"/>
  <c r="C97" i="68"/>
  <c r="H96" i="68"/>
  <c r="I96" i="68" s="1"/>
  <c r="C96" i="68"/>
  <c r="H95" i="68"/>
  <c r="I95" i="68"/>
  <c r="C95" i="68"/>
  <c r="H94" i="68"/>
  <c r="I94" i="68" s="1"/>
  <c r="C94" i="68"/>
  <c r="H82" i="68"/>
  <c r="H81" i="68"/>
  <c r="H80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19" i="68"/>
  <c r="I19" i="68" s="1"/>
  <c r="C19" i="68"/>
  <c r="H18" i="68"/>
  <c r="I18" i="68" s="1"/>
  <c r="C18" i="68"/>
  <c r="H17" i="68"/>
  <c r="I17" i="68" s="1"/>
  <c r="C17" i="68"/>
  <c r="H16" i="68"/>
  <c r="I16" i="68"/>
  <c r="C16" i="68"/>
  <c r="H15" i="68"/>
  <c r="I15" i="68" s="1"/>
  <c r="C15" i="68"/>
  <c r="H14" i="68"/>
  <c r="I14" i="68" s="1"/>
  <c r="C14" i="68"/>
  <c r="H13" i="68"/>
  <c r="I13" i="68" s="1"/>
  <c r="C13" i="68"/>
  <c r="H12" i="68"/>
  <c r="I12" i="68" s="1"/>
  <c r="C12" i="68"/>
  <c r="H11" i="68"/>
  <c r="I11" i="68"/>
  <c r="C11" i="68"/>
  <c r="H10" i="68"/>
  <c r="C10" i="68"/>
  <c r="H9" i="68"/>
  <c r="I9" i="68" s="1"/>
  <c r="N6" i="62" s="1"/>
  <c r="C9" i="68"/>
  <c r="H8" i="68"/>
  <c r="C8" i="68"/>
  <c r="H170" i="67"/>
  <c r="H169" i="67"/>
  <c r="H168" i="67"/>
  <c r="H167" i="67"/>
  <c r="H166" i="67"/>
  <c r="H165" i="67"/>
  <c r="H164" i="67"/>
  <c r="H163" i="67"/>
  <c r="H162" i="67"/>
  <c r="H161" i="67"/>
  <c r="H160" i="67"/>
  <c r="H159" i="67"/>
  <c r="H158" i="67"/>
  <c r="H157" i="67"/>
  <c r="H156" i="67"/>
  <c r="H155" i="67"/>
  <c r="H154" i="67"/>
  <c r="H153" i="67"/>
  <c r="I155" i="67" s="1"/>
  <c r="H152" i="67"/>
  <c r="H151" i="67"/>
  <c r="H150" i="67"/>
  <c r="H149" i="67"/>
  <c r="H148" i="67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H132" i="67"/>
  <c r="H131" i="67"/>
  <c r="H130" i="67"/>
  <c r="H129" i="67"/>
  <c r="H128" i="67"/>
  <c r="H127" i="67"/>
  <c r="H126" i="67"/>
  <c r="H125" i="67"/>
  <c r="H124" i="67"/>
  <c r="H123" i="67"/>
  <c r="H122" i="67"/>
  <c r="H121" i="67"/>
  <c r="H120" i="67"/>
  <c r="H119" i="67"/>
  <c r="H118" i="67"/>
  <c r="H117" i="67"/>
  <c r="H116" i="67"/>
  <c r="H115" i="67"/>
  <c r="H114" i="67"/>
  <c r="H113" i="67"/>
  <c r="H112" i="67"/>
  <c r="H111" i="67"/>
  <c r="H110" i="67"/>
  <c r="H109" i="67"/>
  <c r="H108" i="67"/>
  <c r="H107" i="67"/>
  <c r="H105" i="67"/>
  <c r="I105" i="67"/>
  <c r="C105" i="67"/>
  <c r="H104" i="67"/>
  <c r="I104" i="67" s="1"/>
  <c r="C104" i="67"/>
  <c r="H103" i="67"/>
  <c r="I103" i="67" s="1"/>
  <c r="C103" i="67"/>
  <c r="H102" i="67"/>
  <c r="I102" i="67" s="1"/>
  <c r="C102" i="67"/>
  <c r="H101" i="67"/>
  <c r="I101" i="67"/>
  <c r="C101" i="67"/>
  <c r="H100" i="67"/>
  <c r="I100" i="67" s="1"/>
  <c r="C100" i="67"/>
  <c r="H99" i="67"/>
  <c r="I99" i="67" s="1"/>
  <c r="C99" i="67"/>
  <c r="H98" i="67"/>
  <c r="I98" i="67" s="1"/>
  <c r="C98" i="67"/>
  <c r="H97" i="67"/>
  <c r="I97" i="67" s="1"/>
  <c r="C97" i="67"/>
  <c r="H96" i="67"/>
  <c r="I96" i="67" s="1"/>
  <c r="C96" i="67"/>
  <c r="H95" i="67"/>
  <c r="I95" i="67" s="1"/>
  <c r="C95" i="67"/>
  <c r="H94" i="67"/>
  <c r="I94" i="67" s="1"/>
  <c r="C94" i="67"/>
  <c r="H82" i="67"/>
  <c r="H81" i="67"/>
  <c r="H80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19" i="67"/>
  <c r="I19" i="67"/>
  <c r="C19" i="67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C8" i="67"/>
  <c r="H170" i="66"/>
  <c r="I170" i="66"/>
  <c r="H169" i="66"/>
  <c r="H168" i="66"/>
  <c r="H167" i="66"/>
  <c r="I167" i="66"/>
  <c r="H166" i="66"/>
  <c r="H165" i="66"/>
  <c r="H164" i="66"/>
  <c r="H163" i="66"/>
  <c r="H162" i="66"/>
  <c r="H161" i="66"/>
  <c r="H160" i="66"/>
  <c r="H159" i="66"/>
  <c r="H158" i="66"/>
  <c r="H157" i="66"/>
  <c r="H156" i="66"/>
  <c r="I164" i="66"/>
  <c r="H155" i="66"/>
  <c r="H154" i="66"/>
  <c r="H153" i="66"/>
  <c r="I155" i="66"/>
  <c r="H152" i="66"/>
  <c r="H151" i="66"/>
  <c r="H150" i="66"/>
  <c r="I151" i="66"/>
  <c r="H149" i="66"/>
  <c r="H148" i="66"/>
  <c r="H147" i="66"/>
  <c r="H146" i="66"/>
  <c r="H145" i="66"/>
  <c r="H144" i="66"/>
  <c r="H143" i="66"/>
  <c r="I147" i="66"/>
  <c r="H142" i="66"/>
  <c r="H141" i="66"/>
  <c r="H140" i="66"/>
  <c r="H139" i="66"/>
  <c r="H138" i="66"/>
  <c r="H137" i="66"/>
  <c r="H136" i="66"/>
  <c r="H135" i="66"/>
  <c r="H134" i="66"/>
  <c r="H133" i="66"/>
  <c r="I142" i="66"/>
  <c r="H132" i="66"/>
  <c r="H131" i="66"/>
  <c r="H130" i="66"/>
  <c r="H129" i="66"/>
  <c r="H128" i="66"/>
  <c r="H127" i="66"/>
  <c r="H126" i="66"/>
  <c r="I132" i="66"/>
  <c r="H125" i="66"/>
  <c r="H124" i="66"/>
  <c r="H123" i="66"/>
  <c r="H122" i="66"/>
  <c r="I125" i="66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I112" i="66"/>
  <c r="H109" i="66"/>
  <c r="H108" i="66"/>
  <c r="H107" i="66"/>
  <c r="I109" i="66"/>
  <c r="H105" i="66"/>
  <c r="I105" i="66"/>
  <c r="C105" i="66"/>
  <c r="H104" i="66"/>
  <c r="I104" i="66"/>
  <c r="C104" i="66"/>
  <c r="H103" i="66"/>
  <c r="I103" i="66"/>
  <c r="C103" i="66"/>
  <c r="H102" i="66"/>
  <c r="I102" i="66"/>
  <c r="C102" i="66"/>
  <c r="H101" i="66"/>
  <c r="I101" i="66"/>
  <c r="C101" i="66"/>
  <c r="H100" i="66"/>
  <c r="I100" i="66"/>
  <c r="C100" i="66"/>
  <c r="H99" i="66"/>
  <c r="C99" i="66"/>
  <c r="H98" i="66"/>
  <c r="I98" i="66"/>
  <c r="C98" i="66"/>
  <c r="H97" i="66"/>
  <c r="I97" i="66"/>
  <c r="C97" i="66"/>
  <c r="H96" i="66"/>
  <c r="I96" i="66"/>
  <c r="C96" i="66"/>
  <c r="H95" i="66"/>
  <c r="I95" i="66"/>
  <c r="C95" i="66"/>
  <c r="H94" i="66"/>
  <c r="C94" i="66"/>
  <c r="H82" i="66"/>
  <c r="H81" i="66"/>
  <c r="H80" i="66"/>
  <c r="I82" i="66"/>
  <c r="H79" i="66"/>
  <c r="H78" i="66"/>
  <c r="H77" i="66"/>
  <c r="I79" i="66"/>
  <c r="H76" i="66"/>
  <c r="H75" i="66"/>
  <c r="H74" i="66"/>
  <c r="H73" i="66"/>
  <c r="H72" i="66"/>
  <c r="H71" i="66"/>
  <c r="I76" i="66"/>
  <c r="H70" i="66"/>
  <c r="H69" i="66"/>
  <c r="H68" i="66"/>
  <c r="H67" i="66"/>
  <c r="I70" i="66"/>
  <c r="H66" i="66"/>
  <c r="H65" i="66"/>
  <c r="H64" i="66"/>
  <c r="H63" i="66"/>
  <c r="I66" i="66"/>
  <c r="H62" i="66"/>
  <c r="H61" i="66"/>
  <c r="H60" i="66"/>
  <c r="H59" i="66"/>
  <c r="H58" i="66"/>
  <c r="H57" i="66"/>
  <c r="I61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I46" i="66"/>
  <c r="H39" i="66"/>
  <c r="H38" i="66"/>
  <c r="H37" i="66"/>
  <c r="H36" i="66"/>
  <c r="I39" i="66"/>
  <c r="H35" i="66"/>
  <c r="H34" i="66"/>
  <c r="H33" i="66"/>
  <c r="H32" i="66"/>
  <c r="H31" i="66"/>
  <c r="H30" i="66"/>
  <c r="H29" i="66"/>
  <c r="H28" i="66"/>
  <c r="I35" i="66"/>
  <c r="H27" i="66"/>
  <c r="H26" i="66"/>
  <c r="H25" i="66"/>
  <c r="I26" i="66"/>
  <c r="L19" i="62"/>
  <c r="H24" i="66"/>
  <c r="H23" i="66"/>
  <c r="H22" i="66"/>
  <c r="I23" i="66"/>
  <c r="L18" i="62"/>
  <c r="H21" i="66"/>
  <c r="H19" i="66"/>
  <c r="I19" i="66"/>
  <c r="L16" i="62"/>
  <c r="C19" i="66"/>
  <c r="H18" i="66"/>
  <c r="I18" i="66"/>
  <c r="L15" i="62"/>
  <c r="C18" i="66"/>
  <c r="H17" i="66"/>
  <c r="I17" i="66"/>
  <c r="L14" i="62"/>
  <c r="C17" i="66"/>
  <c r="H16" i="66"/>
  <c r="I16" i="66"/>
  <c r="L13" i="62"/>
  <c r="C16" i="66"/>
  <c r="H15" i="66"/>
  <c r="I15" i="66"/>
  <c r="L12" i="62"/>
  <c r="C15" i="66"/>
  <c r="H14" i="66"/>
  <c r="I14" i="66"/>
  <c r="L11" i="62"/>
  <c r="C14" i="66"/>
  <c r="H13" i="66"/>
  <c r="I13" i="66"/>
  <c r="C13" i="66"/>
  <c r="H12" i="66"/>
  <c r="I12" i="66"/>
  <c r="C12" i="66"/>
  <c r="H11" i="66"/>
  <c r="I11" i="66"/>
  <c r="L8" i="62"/>
  <c r="C11" i="66"/>
  <c r="H10" i="66"/>
  <c r="I10" i="66"/>
  <c r="L7" i="62"/>
  <c r="C10" i="66"/>
  <c r="H9" i="66"/>
  <c r="I9" i="66"/>
  <c r="L6" i="62"/>
  <c r="C9" i="66"/>
  <c r="H8" i="66"/>
  <c r="C8" i="66"/>
  <c r="H170" i="65"/>
  <c r="H169" i="65"/>
  <c r="I170" i="65"/>
  <c r="H168" i="65"/>
  <c r="H167" i="65"/>
  <c r="H166" i="65"/>
  <c r="I167" i="65"/>
  <c r="H165" i="65"/>
  <c r="H164" i="65"/>
  <c r="H163" i="65"/>
  <c r="H162" i="65"/>
  <c r="H161" i="65"/>
  <c r="H160" i="65"/>
  <c r="H159" i="65"/>
  <c r="H158" i="65"/>
  <c r="H157" i="65"/>
  <c r="H156" i="65"/>
  <c r="I164" i="65"/>
  <c r="H155" i="65"/>
  <c r="H154" i="65"/>
  <c r="H153" i="65"/>
  <c r="H152" i="65"/>
  <c r="H151" i="65"/>
  <c r="H150" i="65"/>
  <c r="H149" i="65"/>
  <c r="I151" i="65"/>
  <c r="H148" i="65"/>
  <c r="H147" i="65"/>
  <c r="H146" i="65"/>
  <c r="H145" i="65"/>
  <c r="H144" i="65"/>
  <c r="H143" i="65"/>
  <c r="I147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I132" i="65"/>
  <c r="H125" i="65"/>
  <c r="H124" i="65"/>
  <c r="H123" i="65"/>
  <c r="H122" i="65"/>
  <c r="I125" i="65"/>
  <c r="H121" i="65"/>
  <c r="H120" i="65"/>
  <c r="H119" i="65"/>
  <c r="H118" i="65"/>
  <c r="H117" i="65"/>
  <c r="H116" i="65"/>
  <c r="H115" i="65"/>
  <c r="H114" i="65"/>
  <c r="I121" i="65"/>
  <c r="H113" i="65"/>
  <c r="H112" i="65"/>
  <c r="H111" i="65"/>
  <c r="I112" i="65"/>
  <c r="H110" i="65"/>
  <c r="H109" i="65"/>
  <c r="H108" i="65"/>
  <c r="I109" i="65"/>
  <c r="H107" i="65"/>
  <c r="H105" i="65"/>
  <c r="I105" i="65"/>
  <c r="C105" i="65"/>
  <c r="H104" i="65"/>
  <c r="I104" i="65"/>
  <c r="C104" i="65"/>
  <c r="H103" i="65"/>
  <c r="I103" i="65"/>
  <c r="C103" i="65"/>
  <c r="H102" i="65"/>
  <c r="I102" i="65"/>
  <c r="C102" i="65"/>
  <c r="H101" i="65"/>
  <c r="I101" i="65"/>
  <c r="C101" i="65"/>
  <c r="H100" i="65"/>
  <c r="I100" i="65"/>
  <c r="C100" i="65"/>
  <c r="H99" i="65"/>
  <c r="I99" i="65"/>
  <c r="C99" i="65"/>
  <c r="H98" i="65"/>
  <c r="I98" i="65"/>
  <c r="C98" i="65"/>
  <c r="H97" i="65"/>
  <c r="I97" i="65"/>
  <c r="C97" i="65"/>
  <c r="H96" i="65"/>
  <c r="I96" i="65"/>
  <c r="C96" i="65"/>
  <c r="H95" i="65"/>
  <c r="I95" i="65"/>
  <c r="C95" i="65"/>
  <c r="H94" i="65"/>
  <c r="C94" i="65"/>
  <c r="H82" i="65"/>
  <c r="H81" i="65"/>
  <c r="H80" i="65"/>
  <c r="I82" i="65"/>
  <c r="H79" i="65"/>
  <c r="H78" i="65"/>
  <c r="H77" i="65"/>
  <c r="I79" i="65"/>
  <c r="H76" i="65"/>
  <c r="H75" i="65"/>
  <c r="H74" i="65"/>
  <c r="H73" i="65"/>
  <c r="H72" i="65"/>
  <c r="I76" i="65"/>
  <c r="H71" i="65"/>
  <c r="H70" i="65"/>
  <c r="H69" i="65"/>
  <c r="H68" i="65"/>
  <c r="H67" i="65"/>
  <c r="I70" i="65"/>
  <c r="H66" i="65"/>
  <c r="H65" i="65"/>
  <c r="H64" i="65"/>
  <c r="H63" i="65"/>
  <c r="H62" i="65"/>
  <c r="H61" i="65"/>
  <c r="H60" i="65"/>
  <c r="H59" i="65"/>
  <c r="H58" i="65"/>
  <c r="H57" i="65"/>
  <c r="I61" i="65"/>
  <c r="H56" i="65"/>
  <c r="H55" i="65"/>
  <c r="H54" i="65"/>
  <c r="H53" i="65"/>
  <c r="H52" i="65"/>
  <c r="H51" i="65"/>
  <c r="H50" i="65"/>
  <c r="H49" i="65"/>
  <c r="H48" i="65"/>
  <c r="I56" i="65"/>
  <c r="H47" i="65"/>
  <c r="H46" i="65"/>
  <c r="H45" i="65"/>
  <c r="H44" i="65"/>
  <c r="H43" i="65"/>
  <c r="H42" i="65"/>
  <c r="H41" i="65"/>
  <c r="I46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I35" i="65"/>
  <c r="H26" i="65"/>
  <c r="H25" i="65"/>
  <c r="H24" i="65"/>
  <c r="I26" i="65"/>
  <c r="H23" i="65"/>
  <c r="H22" i="65"/>
  <c r="H21" i="65"/>
  <c r="I23" i="65"/>
  <c r="K18" i="62"/>
  <c r="H19" i="65"/>
  <c r="I19" i="65"/>
  <c r="K16" i="62"/>
  <c r="C19" i="65"/>
  <c r="H18" i="65"/>
  <c r="I18" i="65"/>
  <c r="C18" i="65"/>
  <c r="H17" i="65"/>
  <c r="I17" i="65"/>
  <c r="K14" i="62"/>
  <c r="C17" i="65"/>
  <c r="H16" i="65"/>
  <c r="I16" i="65"/>
  <c r="K13" i="62"/>
  <c r="C16" i="65"/>
  <c r="H15" i="65"/>
  <c r="I15" i="65"/>
  <c r="K12" i="62"/>
  <c r="C15" i="65"/>
  <c r="H14" i="65"/>
  <c r="I14" i="65"/>
  <c r="K11" i="62"/>
  <c r="C14" i="65"/>
  <c r="H13" i="65"/>
  <c r="C13" i="65"/>
  <c r="H12" i="65"/>
  <c r="I12" i="65"/>
  <c r="K9" i="62"/>
  <c r="C12" i="65"/>
  <c r="H11" i="65"/>
  <c r="I11" i="65"/>
  <c r="K8" i="62"/>
  <c r="C11" i="65"/>
  <c r="H10" i="65"/>
  <c r="I10" i="65"/>
  <c r="C10" i="65"/>
  <c r="H9" i="65"/>
  <c r="I9" i="65"/>
  <c r="C9" i="65"/>
  <c r="H8" i="65"/>
  <c r="C8" i="65"/>
  <c r="H114" i="64"/>
  <c r="H113" i="64"/>
  <c r="H112" i="64"/>
  <c r="I114" i="64"/>
  <c r="H111" i="64"/>
  <c r="H110" i="64"/>
  <c r="H109" i="64"/>
  <c r="I111" i="64"/>
  <c r="H108" i="64"/>
  <c r="H107" i="64"/>
  <c r="H106" i="64"/>
  <c r="H105" i="64"/>
  <c r="H104" i="64"/>
  <c r="H103" i="64"/>
  <c r="H102" i="64"/>
  <c r="H101" i="64"/>
  <c r="H100" i="64"/>
  <c r="I108" i="64"/>
  <c r="H99" i="64"/>
  <c r="H98" i="64"/>
  <c r="H97" i="64"/>
  <c r="H96" i="64"/>
  <c r="I99" i="64"/>
  <c r="H95" i="64"/>
  <c r="H94" i="64"/>
  <c r="H93" i="64"/>
  <c r="H92" i="64"/>
  <c r="I95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I86" i="64"/>
  <c r="H59" i="64"/>
  <c r="H58" i="64"/>
  <c r="H57" i="64"/>
  <c r="H56" i="64"/>
  <c r="H55" i="64"/>
  <c r="H54" i="64"/>
  <c r="H53" i="64"/>
  <c r="I59" i="64"/>
  <c r="H52" i="64"/>
  <c r="H51" i="64"/>
  <c r="H50" i="64"/>
  <c r="H49" i="64"/>
  <c r="H48" i="64"/>
  <c r="I52" i="64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H26" i="64"/>
  <c r="I47" i="64"/>
  <c r="H25" i="64"/>
  <c r="H24" i="64"/>
  <c r="H23" i="64"/>
  <c r="I25" i="64"/>
  <c r="H22" i="64"/>
  <c r="H21" i="64"/>
  <c r="H20" i="64"/>
  <c r="H19" i="64"/>
  <c r="I22" i="64"/>
  <c r="H17" i="64"/>
  <c r="I17" i="64"/>
  <c r="C17" i="64"/>
  <c r="H16" i="64"/>
  <c r="I16" i="64"/>
  <c r="C16" i="64"/>
  <c r="H15" i="64"/>
  <c r="I15" i="64"/>
  <c r="C15" i="64"/>
  <c r="H14" i="64"/>
  <c r="I14" i="64"/>
  <c r="C14" i="64"/>
  <c r="H13" i="64"/>
  <c r="I13" i="64"/>
  <c r="C13" i="64"/>
  <c r="H12" i="64"/>
  <c r="I12" i="64"/>
  <c r="C12" i="64"/>
  <c r="H11" i="64"/>
  <c r="I11" i="64"/>
  <c r="C11" i="64"/>
  <c r="H10" i="64"/>
  <c r="I10" i="64"/>
  <c r="C10" i="64"/>
  <c r="H9" i="64"/>
  <c r="I9" i="64"/>
  <c r="C9" i="64"/>
  <c r="H8" i="64"/>
  <c r="I8" i="64"/>
  <c r="C8" i="64"/>
  <c r="H7" i="64"/>
  <c r="I7" i="64"/>
  <c r="C7" i="64"/>
  <c r="H6" i="64"/>
  <c r="H116" i="64"/>
  <c r="C6" i="64"/>
  <c r="C17" i="63"/>
  <c r="C16" i="63"/>
  <c r="C15" i="63"/>
  <c r="C14" i="63"/>
  <c r="C13" i="63"/>
  <c r="C12" i="63"/>
  <c r="C11" i="63"/>
  <c r="C10" i="63"/>
  <c r="C9" i="63"/>
  <c r="C8" i="63"/>
  <c r="C7" i="63"/>
  <c r="C6" i="63"/>
  <c r="H114" i="63"/>
  <c r="H113" i="63"/>
  <c r="I114" i="63"/>
  <c r="H112" i="63"/>
  <c r="H111" i="63"/>
  <c r="H110" i="63"/>
  <c r="I111" i="63"/>
  <c r="H109" i="63"/>
  <c r="H108" i="63"/>
  <c r="H107" i="63"/>
  <c r="H106" i="63"/>
  <c r="H105" i="63"/>
  <c r="H104" i="63"/>
  <c r="H103" i="63"/>
  <c r="I108" i="63"/>
  <c r="H102" i="63"/>
  <c r="H101" i="63"/>
  <c r="H100" i="63"/>
  <c r="H99" i="63"/>
  <c r="H98" i="63"/>
  <c r="H97" i="63"/>
  <c r="H96" i="63"/>
  <c r="I99" i="63"/>
  <c r="H95" i="63"/>
  <c r="H94" i="63"/>
  <c r="H93" i="63"/>
  <c r="I95" i="63"/>
  <c r="H92" i="63"/>
  <c r="H91" i="63"/>
  <c r="H90" i="63"/>
  <c r="H89" i="63"/>
  <c r="H88" i="63"/>
  <c r="H87" i="63"/>
  <c r="I91" i="63"/>
  <c r="H86" i="63"/>
  <c r="H85" i="63"/>
  <c r="H84" i="63"/>
  <c r="H83" i="63"/>
  <c r="H82" i="63"/>
  <c r="I86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I59" i="63"/>
  <c r="H52" i="63"/>
  <c r="H51" i="63"/>
  <c r="H50" i="63"/>
  <c r="H49" i="63"/>
  <c r="I52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I47" i="63"/>
  <c r="H25" i="63"/>
  <c r="H24" i="63"/>
  <c r="H23" i="63"/>
  <c r="I25" i="63"/>
  <c r="H22" i="63"/>
  <c r="H21" i="63"/>
  <c r="H20" i="63"/>
  <c r="H19" i="63"/>
  <c r="H17" i="63"/>
  <c r="I17" i="63"/>
  <c r="H16" i="63"/>
  <c r="I16" i="63"/>
  <c r="H15" i="63"/>
  <c r="I15" i="63"/>
  <c r="H14" i="63"/>
  <c r="I14" i="63"/>
  <c r="H13" i="63"/>
  <c r="I13" i="63"/>
  <c r="H12" i="63"/>
  <c r="I12" i="63"/>
  <c r="H11" i="63"/>
  <c r="I11" i="63"/>
  <c r="H10" i="63"/>
  <c r="I10" i="63"/>
  <c r="H9" i="63"/>
  <c r="I9" i="63"/>
  <c r="H8" i="63"/>
  <c r="I8" i="63"/>
  <c r="H7" i="63"/>
  <c r="I7" i="63"/>
  <c r="H6" i="63"/>
  <c r="H170" i="61"/>
  <c r="H169" i="61"/>
  <c r="H168" i="61"/>
  <c r="H167" i="61"/>
  <c r="H166" i="61"/>
  <c r="H165" i="61"/>
  <c r="H164" i="61"/>
  <c r="H163" i="61"/>
  <c r="H162" i="61"/>
  <c r="H161" i="61"/>
  <c r="H160" i="61"/>
  <c r="H159" i="61"/>
  <c r="H158" i="61"/>
  <c r="I164" i="61"/>
  <c r="H157" i="61"/>
  <c r="H156" i="61"/>
  <c r="H155" i="61"/>
  <c r="H154" i="61"/>
  <c r="H153" i="61"/>
  <c r="H152" i="61"/>
  <c r="H151" i="61"/>
  <c r="H150" i="61"/>
  <c r="H149" i="61"/>
  <c r="H148" i="61"/>
  <c r="H147" i="61"/>
  <c r="H146" i="61"/>
  <c r="H145" i="61"/>
  <c r="H144" i="61"/>
  <c r="H143" i="61"/>
  <c r="I147" i="6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I121" i="61"/>
  <c r="H112" i="61"/>
  <c r="H111" i="61"/>
  <c r="H110" i="61"/>
  <c r="I112" i="61"/>
  <c r="H109" i="61"/>
  <c r="H108" i="61"/>
  <c r="H107" i="61"/>
  <c r="I109" i="61"/>
  <c r="H105" i="61"/>
  <c r="I105" i="61"/>
  <c r="H104" i="61"/>
  <c r="I104" i="61"/>
  <c r="H103" i="61"/>
  <c r="I103" i="61"/>
  <c r="H102" i="61"/>
  <c r="I102" i="61"/>
  <c r="H101" i="61"/>
  <c r="I101" i="61"/>
  <c r="H100" i="61"/>
  <c r="I100" i="61"/>
  <c r="H99" i="61"/>
  <c r="I99" i="61"/>
  <c r="H98" i="61"/>
  <c r="I98" i="61"/>
  <c r="H97" i="61"/>
  <c r="I97" i="61"/>
  <c r="H96" i="61"/>
  <c r="I96" i="61"/>
  <c r="H95" i="61"/>
  <c r="I95" i="61"/>
  <c r="H94" i="61"/>
  <c r="I94" i="61"/>
  <c r="H172" i="61"/>
  <c r="H82" i="61"/>
  <c r="H81" i="61"/>
  <c r="H80" i="61"/>
  <c r="I82" i="61"/>
  <c r="H79" i="61"/>
  <c r="H78" i="61"/>
  <c r="H77" i="61"/>
  <c r="I79" i="61"/>
  <c r="H76" i="61"/>
  <c r="H75" i="61"/>
  <c r="H74" i="61"/>
  <c r="H73" i="61"/>
  <c r="H72" i="61"/>
  <c r="H71" i="61"/>
  <c r="H70" i="61"/>
  <c r="H69" i="61"/>
  <c r="I70" i="61"/>
  <c r="H68" i="61"/>
  <c r="H67" i="61"/>
  <c r="H66" i="61"/>
  <c r="H65" i="61"/>
  <c r="H64" i="61"/>
  <c r="H63" i="61"/>
  <c r="H62" i="61"/>
  <c r="I66" i="61"/>
  <c r="H61" i="61"/>
  <c r="H60" i="61"/>
  <c r="H59" i="61"/>
  <c r="H58" i="61"/>
  <c r="H57" i="61"/>
  <c r="I61" i="61"/>
  <c r="J24" i="62"/>
  <c r="H56" i="61"/>
  <c r="H55" i="61"/>
  <c r="H54" i="61"/>
  <c r="H53" i="61"/>
  <c r="H52" i="61"/>
  <c r="H51" i="61"/>
  <c r="H50" i="61"/>
  <c r="H49" i="61"/>
  <c r="H48" i="61"/>
  <c r="H47" i="61"/>
  <c r="I56" i="61"/>
  <c r="H46" i="61"/>
  <c r="H45" i="61"/>
  <c r="H44" i="61"/>
  <c r="H43" i="61"/>
  <c r="H42" i="61"/>
  <c r="H41" i="61"/>
  <c r="H40" i="61"/>
  <c r="H39" i="61"/>
  <c r="H38" i="61"/>
  <c r="H37" i="61"/>
  <c r="H36" i="61"/>
  <c r="I39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I26" i="61"/>
  <c r="J19" i="62"/>
  <c r="H23" i="61"/>
  <c r="H22" i="61"/>
  <c r="I23" i="61"/>
  <c r="J18" i="62"/>
  <c r="H19" i="61"/>
  <c r="I19" i="61"/>
  <c r="H18" i="61"/>
  <c r="I18" i="61"/>
  <c r="H17" i="61"/>
  <c r="I17" i="61"/>
  <c r="J14" i="62"/>
  <c r="H16" i="61"/>
  <c r="I16" i="61"/>
  <c r="H15" i="61"/>
  <c r="I15" i="61"/>
  <c r="H14" i="61"/>
  <c r="I14" i="61"/>
  <c r="H13" i="61"/>
  <c r="I13" i="61"/>
  <c r="H12" i="61"/>
  <c r="I12" i="61"/>
  <c r="J9" i="62"/>
  <c r="H11" i="61"/>
  <c r="I11" i="61"/>
  <c r="H10" i="61"/>
  <c r="I10" i="61"/>
  <c r="H9" i="61"/>
  <c r="I9" i="61"/>
  <c r="H8" i="61"/>
  <c r="I8" i="61"/>
  <c r="H170" i="60"/>
  <c r="H169" i="60"/>
  <c r="H168" i="60"/>
  <c r="I170" i="60"/>
  <c r="H167" i="60"/>
  <c r="H166" i="60"/>
  <c r="H165" i="60"/>
  <c r="I167" i="60"/>
  <c r="H164" i="60"/>
  <c r="H163" i="60"/>
  <c r="H162" i="60"/>
  <c r="H161" i="60"/>
  <c r="H160" i="60"/>
  <c r="H159" i="60"/>
  <c r="H158" i="60"/>
  <c r="H157" i="60"/>
  <c r="H156" i="60"/>
  <c r="H155" i="60"/>
  <c r="H154" i="60"/>
  <c r="I155" i="60"/>
  <c r="H153" i="60"/>
  <c r="H152" i="60"/>
  <c r="H151" i="60"/>
  <c r="H150" i="60"/>
  <c r="H149" i="60"/>
  <c r="H148" i="60"/>
  <c r="I151" i="60"/>
  <c r="H147" i="60"/>
  <c r="H146" i="60"/>
  <c r="H145" i="60"/>
  <c r="H144" i="60"/>
  <c r="H143" i="60"/>
  <c r="H142" i="60"/>
  <c r="H141" i="60"/>
  <c r="H140" i="60"/>
  <c r="H139" i="60"/>
  <c r="H138" i="60"/>
  <c r="H137" i="60"/>
  <c r="H136" i="60"/>
  <c r="H135" i="60"/>
  <c r="H134" i="60"/>
  <c r="H133" i="60"/>
  <c r="I142" i="60"/>
  <c r="H132" i="60"/>
  <c r="H131" i="60"/>
  <c r="H130" i="60"/>
  <c r="H129" i="60"/>
  <c r="H128" i="60"/>
  <c r="H127" i="60"/>
  <c r="H126" i="60"/>
  <c r="I132" i="60"/>
  <c r="H125" i="60"/>
  <c r="H124" i="60"/>
  <c r="H123" i="60"/>
  <c r="H122" i="60"/>
  <c r="I125" i="60"/>
  <c r="H121" i="60"/>
  <c r="H120" i="60"/>
  <c r="H119" i="60"/>
  <c r="H118" i="60"/>
  <c r="H117" i="60"/>
  <c r="H116" i="60"/>
  <c r="H115" i="60"/>
  <c r="I121" i="60"/>
  <c r="H114" i="60"/>
  <c r="H113" i="60"/>
  <c r="H112" i="60"/>
  <c r="I112" i="60"/>
  <c r="H111" i="60"/>
  <c r="H110" i="60"/>
  <c r="H109" i="60"/>
  <c r="I109" i="60"/>
  <c r="H108" i="60"/>
  <c r="H107" i="60"/>
  <c r="H105" i="60"/>
  <c r="I105" i="60"/>
  <c r="H104" i="60"/>
  <c r="I104" i="60"/>
  <c r="H103" i="60"/>
  <c r="I103" i="60"/>
  <c r="H102" i="60"/>
  <c r="I102" i="60"/>
  <c r="H101" i="60"/>
  <c r="I101" i="60"/>
  <c r="H100" i="60"/>
  <c r="I100" i="60"/>
  <c r="H99" i="60"/>
  <c r="I99" i="60"/>
  <c r="H98" i="60"/>
  <c r="I98" i="60"/>
  <c r="H97" i="60"/>
  <c r="I97" i="60"/>
  <c r="H96" i="60"/>
  <c r="I96" i="60"/>
  <c r="H95" i="60"/>
  <c r="I95" i="60"/>
  <c r="H94" i="60"/>
  <c r="H82" i="60"/>
  <c r="H81" i="60"/>
  <c r="H80" i="60"/>
  <c r="I82" i="60"/>
  <c r="H79" i="60"/>
  <c r="H78" i="60"/>
  <c r="H77" i="60"/>
  <c r="I79" i="60"/>
  <c r="H76" i="60"/>
  <c r="H75" i="60"/>
  <c r="H74" i="60"/>
  <c r="H73" i="60"/>
  <c r="I76" i="60"/>
  <c r="H72" i="60"/>
  <c r="H71" i="60"/>
  <c r="H70" i="60"/>
  <c r="H69" i="60"/>
  <c r="H68" i="60"/>
  <c r="H67" i="60"/>
  <c r="I70" i="60"/>
  <c r="H66" i="60"/>
  <c r="H65" i="60"/>
  <c r="H64" i="60"/>
  <c r="H63" i="60"/>
  <c r="H62" i="60"/>
  <c r="H61" i="60"/>
  <c r="H60" i="60"/>
  <c r="H59" i="60"/>
  <c r="I61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I46" i="60"/>
  <c r="H40" i="60"/>
  <c r="H39" i="60"/>
  <c r="H38" i="60"/>
  <c r="I39" i="60"/>
  <c r="H37" i="60"/>
  <c r="H36" i="60"/>
  <c r="H35" i="60"/>
  <c r="H34" i="60"/>
  <c r="H33" i="60"/>
  <c r="H32" i="60"/>
  <c r="H31" i="60"/>
  <c r="H30" i="60"/>
  <c r="H29" i="60"/>
  <c r="H28" i="60"/>
  <c r="H27" i="60"/>
  <c r="I35" i="60"/>
  <c r="H26" i="60"/>
  <c r="H25" i="60"/>
  <c r="H24" i="60"/>
  <c r="I26" i="60"/>
  <c r="I19" i="62"/>
  <c r="H23" i="60"/>
  <c r="H22" i="60"/>
  <c r="H21" i="60"/>
  <c r="I23" i="60"/>
  <c r="H19" i="60"/>
  <c r="I19" i="60"/>
  <c r="I16" i="62"/>
  <c r="H18" i="60"/>
  <c r="I18" i="60"/>
  <c r="H17" i="60"/>
  <c r="I17" i="60"/>
  <c r="I14" i="62"/>
  <c r="H16" i="60"/>
  <c r="I16" i="60"/>
  <c r="I13" i="62"/>
  <c r="H15" i="60"/>
  <c r="I15" i="60"/>
  <c r="I12" i="62"/>
  <c r="H14" i="60"/>
  <c r="I14" i="60"/>
  <c r="I11" i="62"/>
  <c r="H13" i="60"/>
  <c r="I13" i="60"/>
  <c r="H12" i="60"/>
  <c r="I12" i="60"/>
  <c r="I9" i="62"/>
  <c r="H11" i="60"/>
  <c r="I11" i="60"/>
  <c r="I8" i="62"/>
  <c r="H10" i="60"/>
  <c r="I10" i="60"/>
  <c r="H9" i="60"/>
  <c r="I9" i="60"/>
  <c r="I6" i="62"/>
  <c r="H8" i="60"/>
  <c r="H170" i="59"/>
  <c r="H169" i="59"/>
  <c r="H168" i="59"/>
  <c r="I170" i="59"/>
  <c r="H167" i="59"/>
  <c r="H166" i="59"/>
  <c r="H165" i="59"/>
  <c r="I167" i="59"/>
  <c r="H164" i="59"/>
  <c r="H163" i="59"/>
  <c r="H162" i="59"/>
  <c r="H161" i="59"/>
  <c r="H160" i="59"/>
  <c r="H159" i="59"/>
  <c r="H158" i="59"/>
  <c r="H157" i="59"/>
  <c r="I164" i="59"/>
  <c r="H156" i="59"/>
  <c r="H155" i="59"/>
  <c r="H154" i="59"/>
  <c r="H153" i="59"/>
  <c r="H152" i="59"/>
  <c r="H151" i="59"/>
  <c r="H150" i="59"/>
  <c r="I151" i="59"/>
  <c r="H149" i="59"/>
  <c r="H148" i="59"/>
  <c r="H147" i="59"/>
  <c r="H146" i="59"/>
  <c r="H145" i="59"/>
  <c r="H144" i="59"/>
  <c r="H143" i="59"/>
  <c r="I147" i="59"/>
  <c r="H142" i="59"/>
  <c r="H141" i="59"/>
  <c r="H140" i="59"/>
  <c r="H139" i="59"/>
  <c r="H138" i="59"/>
  <c r="H137" i="59"/>
  <c r="H136" i="59"/>
  <c r="H135" i="59"/>
  <c r="H134" i="59"/>
  <c r="H133" i="59"/>
  <c r="I142" i="59"/>
  <c r="H132" i="59"/>
  <c r="H131" i="59"/>
  <c r="H130" i="59"/>
  <c r="H129" i="59"/>
  <c r="H128" i="59"/>
  <c r="H127" i="59"/>
  <c r="H126" i="59"/>
  <c r="I132" i="59"/>
  <c r="H125" i="59"/>
  <c r="H124" i="59"/>
  <c r="H123" i="59"/>
  <c r="H122" i="59"/>
  <c r="I125" i="59"/>
  <c r="H121" i="59"/>
  <c r="H120" i="59"/>
  <c r="H119" i="59"/>
  <c r="H118" i="59"/>
  <c r="H117" i="59"/>
  <c r="H116" i="59"/>
  <c r="H115" i="59"/>
  <c r="I121" i="59"/>
  <c r="H114" i="59"/>
  <c r="H113" i="59"/>
  <c r="H112" i="59"/>
  <c r="I112" i="59"/>
  <c r="H111" i="59"/>
  <c r="H110" i="59"/>
  <c r="H109" i="59"/>
  <c r="H108" i="59"/>
  <c r="H107" i="59"/>
  <c r="I109" i="59"/>
  <c r="H105" i="59"/>
  <c r="I105" i="59"/>
  <c r="H104" i="59"/>
  <c r="I104" i="59"/>
  <c r="H103" i="59"/>
  <c r="I103" i="59"/>
  <c r="H102" i="59"/>
  <c r="I102" i="59"/>
  <c r="H101" i="59"/>
  <c r="I101" i="59"/>
  <c r="H100" i="59"/>
  <c r="I100" i="59"/>
  <c r="H99" i="59"/>
  <c r="I99" i="59"/>
  <c r="H98" i="59"/>
  <c r="I98" i="59"/>
  <c r="H97" i="59"/>
  <c r="I97" i="59"/>
  <c r="H96" i="59"/>
  <c r="I96" i="59"/>
  <c r="H95" i="59"/>
  <c r="H94" i="59"/>
  <c r="H82" i="59"/>
  <c r="I82" i="59"/>
  <c r="H81" i="59"/>
  <c r="H80" i="59"/>
  <c r="H79" i="59"/>
  <c r="I79" i="59"/>
  <c r="H78" i="59"/>
  <c r="H77" i="59"/>
  <c r="H76" i="59"/>
  <c r="H75" i="59"/>
  <c r="H74" i="59"/>
  <c r="H73" i="59"/>
  <c r="H72" i="59"/>
  <c r="I76" i="59"/>
  <c r="H71" i="59"/>
  <c r="H70" i="59"/>
  <c r="H69" i="59"/>
  <c r="I70" i="59"/>
  <c r="H68" i="59"/>
  <c r="H67" i="59"/>
  <c r="H66" i="59"/>
  <c r="H65" i="59"/>
  <c r="H64" i="59"/>
  <c r="H63" i="59"/>
  <c r="H62" i="59"/>
  <c r="I66" i="59"/>
  <c r="H61" i="59"/>
  <c r="H60" i="59"/>
  <c r="H59" i="59"/>
  <c r="H58" i="59"/>
  <c r="H57" i="59"/>
  <c r="I61" i="59"/>
  <c r="H56" i="59"/>
  <c r="H55" i="59"/>
  <c r="H54" i="59"/>
  <c r="I56" i="59"/>
  <c r="H53" i="59"/>
  <c r="H52" i="59"/>
  <c r="H51" i="59"/>
  <c r="H50" i="59"/>
  <c r="H49" i="59"/>
  <c r="H48" i="59"/>
  <c r="H47" i="59"/>
  <c r="H46" i="59"/>
  <c r="H45" i="59"/>
  <c r="H44" i="59"/>
  <c r="H43" i="59"/>
  <c r="I46" i="59"/>
  <c r="H42" i="59"/>
  <c r="H41" i="59"/>
  <c r="H40" i="59"/>
  <c r="H39" i="59"/>
  <c r="H38" i="59"/>
  <c r="H37" i="59"/>
  <c r="H36" i="59"/>
  <c r="I39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I23" i="59"/>
  <c r="H18" i="62"/>
  <c r="H19" i="59"/>
  <c r="I19" i="59"/>
  <c r="H16" i="62"/>
  <c r="H18" i="59"/>
  <c r="I18" i="59"/>
  <c r="H15" i="62"/>
  <c r="H17" i="59"/>
  <c r="I17" i="59"/>
  <c r="H14" i="62"/>
  <c r="H16" i="59"/>
  <c r="I16" i="59"/>
  <c r="H13" i="62"/>
  <c r="H15" i="59"/>
  <c r="I15" i="59"/>
  <c r="H12" i="62"/>
  <c r="H14" i="59"/>
  <c r="I14" i="59"/>
  <c r="H13" i="59"/>
  <c r="I13" i="59"/>
  <c r="H10" i="62"/>
  <c r="H12" i="59"/>
  <c r="I12" i="59"/>
  <c r="H11" i="59"/>
  <c r="I11" i="59"/>
  <c r="H8" i="62"/>
  <c r="H10" i="59"/>
  <c r="I10" i="59"/>
  <c r="H7" i="62"/>
  <c r="H9" i="59"/>
  <c r="I9" i="59"/>
  <c r="H8" i="59"/>
  <c r="H170" i="58"/>
  <c r="H169" i="58"/>
  <c r="H168" i="58"/>
  <c r="H167" i="58"/>
  <c r="H166" i="58"/>
  <c r="H165" i="58"/>
  <c r="I167" i="58"/>
  <c r="H164" i="58"/>
  <c r="H163" i="58"/>
  <c r="H162" i="58"/>
  <c r="H161" i="58"/>
  <c r="H160" i="58"/>
  <c r="H159" i="58"/>
  <c r="H158" i="58"/>
  <c r="H157" i="58"/>
  <c r="H156" i="58"/>
  <c r="I164" i="58"/>
  <c r="H155" i="58"/>
  <c r="H154" i="58"/>
  <c r="H153" i="58"/>
  <c r="H152" i="58"/>
  <c r="I155" i="58"/>
  <c r="H151" i="58"/>
  <c r="H150" i="58"/>
  <c r="H149" i="58"/>
  <c r="H148" i="58"/>
  <c r="H147" i="58"/>
  <c r="H146" i="58"/>
  <c r="H145" i="58"/>
  <c r="H144" i="58"/>
  <c r="H143" i="58"/>
  <c r="I147" i="58"/>
  <c r="H142" i="58"/>
  <c r="H141" i="58"/>
  <c r="H140" i="58"/>
  <c r="H139" i="58"/>
  <c r="H138" i="58"/>
  <c r="H137" i="58"/>
  <c r="H136" i="58"/>
  <c r="H135" i="58"/>
  <c r="H134" i="58"/>
  <c r="H133" i="58"/>
  <c r="I142" i="58"/>
  <c r="H132" i="58"/>
  <c r="H131" i="58"/>
  <c r="H130" i="58"/>
  <c r="H129" i="58"/>
  <c r="H128" i="58"/>
  <c r="H127" i="58"/>
  <c r="H126" i="58"/>
  <c r="I132" i="58"/>
  <c r="H125" i="58"/>
  <c r="H124" i="58"/>
  <c r="H123" i="58"/>
  <c r="H122" i="58"/>
  <c r="I125" i="58"/>
  <c r="H121" i="58"/>
  <c r="H120" i="58"/>
  <c r="H119" i="58"/>
  <c r="H118" i="58"/>
  <c r="H117" i="58"/>
  <c r="H116" i="58"/>
  <c r="H115" i="58"/>
  <c r="H114" i="58"/>
  <c r="H113" i="58"/>
  <c r="H112" i="58"/>
  <c r="H111" i="58"/>
  <c r="H110" i="58"/>
  <c r="H109" i="58"/>
  <c r="H108" i="58"/>
  <c r="H107" i="58"/>
  <c r="I109" i="58"/>
  <c r="H105" i="58"/>
  <c r="I105" i="58"/>
  <c r="H104" i="58"/>
  <c r="I104" i="58"/>
  <c r="H103" i="58"/>
  <c r="I103" i="58"/>
  <c r="H102" i="58"/>
  <c r="I102" i="58"/>
  <c r="H101" i="58"/>
  <c r="I101" i="58"/>
  <c r="H100" i="58"/>
  <c r="I100" i="58"/>
  <c r="H99" i="58"/>
  <c r="I99" i="58"/>
  <c r="H98" i="58"/>
  <c r="I98" i="58"/>
  <c r="H97" i="58"/>
  <c r="I97" i="58"/>
  <c r="H96" i="58"/>
  <c r="I96" i="58"/>
  <c r="H95" i="58"/>
  <c r="I95" i="58"/>
  <c r="H94" i="58"/>
  <c r="H82" i="58"/>
  <c r="H81" i="58"/>
  <c r="H80" i="58"/>
  <c r="I82" i="58"/>
  <c r="H79" i="58"/>
  <c r="H78" i="58"/>
  <c r="H77" i="58"/>
  <c r="I79" i="58"/>
  <c r="H76" i="58"/>
  <c r="H75" i="58"/>
  <c r="H74" i="58"/>
  <c r="H73" i="58"/>
  <c r="H72" i="58"/>
  <c r="H71" i="58"/>
  <c r="I76" i="58"/>
  <c r="H70" i="58"/>
  <c r="H69" i="58"/>
  <c r="H68" i="58"/>
  <c r="H67" i="58"/>
  <c r="I70" i="58"/>
  <c r="H66" i="58"/>
  <c r="H65" i="58"/>
  <c r="H64" i="58"/>
  <c r="H63" i="58"/>
  <c r="H62" i="58"/>
  <c r="I66" i="58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I56" i="58"/>
  <c r="H46" i="58"/>
  <c r="H45" i="58"/>
  <c r="H44" i="58"/>
  <c r="H43" i="58"/>
  <c r="H42" i="58"/>
  <c r="H41" i="58"/>
  <c r="H40" i="58"/>
  <c r="I46" i="58"/>
  <c r="H39" i="58"/>
  <c r="H38" i="58"/>
  <c r="H37" i="58"/>
  <c r="H36" i="58"/>
  <c r="I39" i="58"/>
  <c r="H35" i="58"/>
  <c r="H34" i="58"/>
  <c r="H33" i="58"/>
  <c r="H32" i="58"/>
  <c r="H31" i="58"/>
  <c r="H30" i="58"/>
  <c r="H29" i="58"/>
  <c r="H28" i="58"/>
  <c r="H27" i="58"/>
  <c r="I35" i="58"/>
  <c r="H26" i="58"/>
  <c r="H25" i="58"/>
  <c r="H24" i="58"/>
  <c r="I26" i="58"/>
  <c r="H23" i="58"/>
  <c r="H22" i="58"/>
  <c r="H21" i="58"/>
  <c r="I23" i="58"/>
  <c r="G18" i="62"/>
  <c r="H19" i="58"/>
  <c r="I19" i="58"/>
  <c r="H18" i="58"/>
  <c r="I18" i="58"/>
  <c r="G15" i="62"/>
  <c r="H17" i="58"/>
  <c r="I17" i="58"/>
  <c r="H16" i="58"/>
  <c r="I16" i="58"/>
  <c r="G13" i="62"/>
  <c r="H15" i="58"/>
  <c r="I15" i="58"/>
  <c r="H14" i="58"/>
  <c r="I14" i="58"/>
  <c r="G11" i="62"/>
  <c r="H13" i="58"/>
  <c r="I13" i="58"/>
  <c r="H12" i="58"/>
  <c r="I12" i="58"/>
  <c r="G9" i="62"/>
  <c r="H11" i="58"/>
  <c r="I11" i="58"/>
  <c r="H10" i="58"/>
  <c r="I10" i="58"/>
  <c r="G7" i="62"/>
  <c r="H9" i="58"/>
  <c r="I9" i="58"/>
  <c r="H8" i="58"/>
  <c r="H84" i="58"/>
  <c r="H170" i="56"/>
  <c r="H169" i="56"/>
  <c r="H168" i="56"/>
  <c r="I170" i="56"/>
  <c r="H167" i="56"/>
  <c r="H166" i="56"/>
  <c r="H165" i="56"/>
  <c r="I167" i="56"/>
  <c r="H164" i="56"/>
  <c r="H163" i="56"/>
  <c r="H162" i="56"/>
  <c r="H161" i="56"/>
  <c r="H160" i="56"/>
  <c r="H159" i="56"/>
  <c r="H158" i="56"/>
  <c r="H157" i="56"/>
  <c r="I164" i="56"/>
  <c r="H156" i="56"/>
  <c r="H155" i="56"/>
  <c r="H154" i="56"/>
  <c r="H153" i="56"/>
  <c r="H152" i="56"/>
  <c r="H151" i="56"/>
  <c r="H150" i="56"/>
  <c r="H149" i="56"/>
  <c r="H148" i="56"/>
  <c r="I151" i="56"/>
  <c r="H147" i="56"/>
  <c r="H146" i="56"/>
  <c r="H145" i="56"/>
  <c r="H144" i="56"/>
  <c r="I147" i="56"/>
  <c r="H143" i="56"/>
  <c r="H142" i="56"/>
  <c r="H141" i="56"/>
  <c r="H140" i="56"/>
  <c r="H139" i="56"/>
  <c r="H138" i="56"/>
  <c r="H137" i="56"/>
  <c r="H136" i="56"/>
  <c r="H135" i="56"/>
  <c r="H134" i="56"/>
  <c r="H133" i="56"/>
  <c r="I142" i="56"/>
  <c r="H132" i="56"/>
  <c r="H131" i="56"/>
  <c r="H130" i="56"/>
  <c r="H129" i="56"/>
  <c r="H128" i="56"/>
  <c r="H127" i="56"/>
  <c r="H126" i="56"/>
  <c r="I132" i="56"/>
  <c r="H125" i="56"/>
  <c r="H124" i="56"/>
  <c r="H123" i="56"/>
  <c r="I125" i="56"/>
  <c r="H122" i="56"/>
  <c r="H121" i="56"/>
  <c r="H120" i="56"/>
  <c r="H119" i="56"/>
  <c r="H118" i="56"/>
  <c r="H117" i="56"/>
  <c r="H116" i="56"/>
  <c r="H115" i="56"/>
  <c r="H114" i="56"/>
  <c r="H113" i="56"/>
  <c r="I121" i="56"/>
  <c r="H112" i="56"/>
  <c r="H111" i="56"/>
  <c r="H110" i="56"/>
  <c r="I112" i="56"/>
  <c r="H109" i="56"/>
  <c r="H108" i="56"/>
  <c r="H107" i="56"/>
  <c r="I109" i="56"/>
  <c r="H105" i="56"/>
  <c r="I105" i="56"/>
  <c r="H104" i="56"/>
  <c r="I104" i="56"/>
  <c r="H103" i="56"/>
  <c r="I103" i="56"/>
  <c r="H102" i="56"/>
  <c r="I102" i="56"/>
  <c r="H101" i="56"/>
  <c r="I101" i="56"/>
  <c r="H100" i="56"/>
  <c r="I100" i="56"/>
  <c r="H99" i="56"/>
  <c r="I99" i="56"/>
  <c r="H98" i="56"/>
  <c r="I98" i="56"/>
  <c r="H97" i="56"/>
  <c r="I97" i="56"/>
  <c r="H96" i="56"/>
  <c r="I96" i="56"/>
  <c r="H95" i="56"/>
  <c r="I95" i="56"/>
  <c r="H94" i="56"/>
  <c r="I94" i="56"/>
  <c r="H82" i="56"/>
  <c r="H81" i="56"/>
  <c r="H80" i="56"/>
  <c r="I82" i="56"/>
  <c r="H79" i="56"/>
  <c r="H78" i="56"/>
  <c r="H77" i="56"/>
  <c r="I79" i="56"/>
  <c r="H76" i="56"/>
  <c r="H75" i="56"/>
  <c r="H74" i="56"/>
  <c r="H73" i="56"/>
  <c r="H72" i="56"/>
  <c r="H71" i="56"/>
  <c r="I76" i="56"/>
  <c r="H70" i="56"/>
  <c r="H69" i="56"/>
  <c r="H68" i="56"/>
  <c r="H67" i="56"/>
  <c r="I70" i="56"/>
  <c r="H66" i="56"/>
  <c r="H65" i="56"/>
  <c r="H64" i="56"/>
  <c r="H63" i="56"/>
  <c r="I66" i="56"/>
  <c r="H62" i="56"/>
  <c r="H61" i="56"/>
  <c r="H60" i="56"/>
  <c r="H59" i="56"/>
  <c r="H58" i="56"/>
  <c r="H57" i="56"/>
  <c r="I61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I46" i="56"/>
  <c r="H39" i="56"/>
  <c r="H38" i="56"/>
  <c r="H37" i="56"/>
  <c r="H36" i="56"/>
  <c r="I39" i="56"/>
  <c r="H35" i="56"/>
  <c r="H34" i="56"/>
  <c r="H33" i="56"/>
  <c r="H32" i="56"/>
  <c r="H31" i="56"/>
  <c r="H30" i="56"/>
  <c r="H29" i="56"/>
  <c r="H28" i="56"/>
  <c r="I35" i="56"/>
  <c r="H27" i="56"/>
  <c r="H26" i="56"/>
  <c r="H25" i="56"/>
  <c r="I26" i="56"/>
  <c r="F19" i="62"/>
  <c r="H24" i="56"/>
  <c r="H23" i="56"/>
  <c r="H22" i="56"/>
  <c r="I23" i="56"/>
  <c r="F18" i="62"/>
  <c r="H21" i="56"/>
  <c r="H19" i="56"/>
  <c r="I19" i="56"/>
  <c r="H18" i="56"/>
  <c r="I18" i="56"/>
  <c r="H17" i="56"/>
  <c r="I17" i="56"/>
  <c r="H16" i="56"/>
  <c r="I16" i="56"/>
  <c r="F13" i="62"/>
  <c r="H15" i="56"/>
  <c r="I15" i="56"/>
  <c r="H14" i="56"/>
  <c r="I14" i="56"/>
  <c r="H13" i="56"/>
  <c r="I13" i="56"/>
  <c r="H12" i="56"/>
  <c r="I12" i="56"/>
  <c r="F9" i="62"/>
  <c r="H11" i="56"/>
  <c r="I11" i="56"/>
  <c r="H10" i="56"/>
  <c r="I10" i="56"/>
  <c r="H9" i="56"/>
  <c r="I9" i="56"/>
  <c r="H8" i="56"/>
  <c r="H84" i="56"/>
  <c r="H170" i="55"/>
  <c r="H169" i="55"/>
  <c r="H168" i="55"/>
  <c r="I170" i="55"/>
  <c r="H167" i="55"/>
  <c r="H166" i="55"/>
  <c r="H165" i="55"/>
  <c r="H164" i="55"/>
  <c r="H163" i="55"/>
  <c r="H162" i="55"/>
  <c r="H161" i="55"/>
  <c r="H160" i="55"/>
  <c r="H159" i="55"/>
  <c r="H158" i="55"/>
  <c r="H157" i="55"/>
  <c r="H156" i="55"/>
  <c r="I164" i="55"/>
  <c r="H155" i="55"/>
  <c r="H154" i="55"/>
  <c r="H153" i="55"/>
  <c r="H152" i="55"/>
  <c r="I155" i="55"/>
  <c r="H151" i="55"/>
  <c r="H150" i="55"/>
  <c r="H149" i="55"/>
  <c r="H148" i="55"/>
  <c r="I151" i="55"/>
  <c r="H147" i="55"/>
  <c r="H146" i="55"/>
  <c r="H145" i="55"/>
  <c r="H144" i="55"/>
  <c r="H143" i="55"/>
  <c r="H142" i="55"/>
  <c r="H141" i="55"/>
  <c r="H140" i="55"/>
  <c r="H139" i="55"/>
  <c r="H138" i="55"/>
  <c r="H137" i="55"/>
  <c r="H136" i="55"/>
  <c r="H135" i="55"/>
  <c r="H134" i="55"/>
  <c r="I142" i="55"/>
  <c r="H133" i="55"/>
  <c r="H132" i="55"/>
  <c r="H131" i="55"/>
  <c r="H130" i="55"/>
  <c r="H129" i="55"/>
  <c r="H128" i="55"/>
  <c r="H127" i="55"/>
  <c r="I132" i="55"/>
  <c r="H126" i="55"/>
  <c r="H125" i="55"/>
  <c r="H124" i="55"/>
  <c r="H172" i="55"/>
  <c r="H123" i="55"/>
  <c r="H122" i="55"/>
  <c r="H121" i="55"/>
  <c r="H120" i="55"/>
  <c r="H119" i="55"/>
  <c r="H118" i="55"/>
  <c r="H117" i="55"/>
  <c r="H116" i="55"/>
  <c r="H115" i="55"/>
  <c r="H114" i="55"/>
  <c r="H113" i="55"/>
  <c r="I121" i="55"/>
  <c r="H112" i="55"/>
  <c r="H111" i="55"/>
  <c r="H110" i="55"/>
  <c r="I112" i="55"/>
  <c r="H109" i="55"/>
  <c r="H108" i="55"/>
  <c r="H107" i="55"/>
  <c r="I109" i="55"/>
  <c r="H105" i="55"/>
  <c r="I105" i="55"/>
  <c r="H104" i="55"/>
  <c r="I104" i="55"/>
  <c r="H103" i="55"/>
  <c r="I103" i="55"/>
  <c r="H102" i="55"/>
  <c r="I102" i="55"/>
  <c r="H101" i="55"/>
  <c r="I101" i="55"/>
  <c r="H100" i="55"/>
  <c r="I100" i="55"/>
  <c r="H99" i="55"/>
  <c r="I99" i="55"/>
  <c r="H98" i="55"/>
  <c r="I98" i="55"/>
  <c r="H97" i="55"/>
  <c r="I97" i="55"/>
  <c r="H96" i="55"/>
  <c r="I96" i="55"/>
  <c r="H95" i="55"/>
  <c r="I95" i="55"/>
  <c r="H94" i="55"/>
  <c r="H82" i="55"/>
  <c r="H81" i="55"/>
  <c r="H80" i="55"/>
  <c r="I82" i="55"/>
  <c r="H79" i="55"/>
  <c r="H78" i="55"/>
  <c r="H77" i="55"/>
  <c r="I79" i="55"/>
  <c r="H76" i="55"/>
  <c r="H75" i="55"/>
  <c r="H74" i="55"/>
  <c r="H73" i="55"/>
  <c r="H72" i="55"/>
  <c r="H71" i="55"/>
  <c r="I76" i="55"/>
  <c r="H70" i="55"/>
  <c r="H69" i="55"/>
  <c r="H68" i="55"/>
  <c r="I70" i="55"/>
  <c r="H67" i="55"/>
  <c r="H66" i="55"/>
  <c r="H65" i="55"/>
  <c r="H64" i="55"/>
  <c r="H63" i="55"/>
  <c r="H62" i="55"/>
  <c r="I66" i="55"/>
  <c r="H61" i="55"/>
  <c r="H60" i="55"/>
  <c r="H59" i="55"/>
  <c r="H58" i="55"/>
  <c r="I61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I46" i="55"/>
  <c r="H39" i="55"/>
  <c r="H38" i="55"/>
  <c r="H37" i="55"/>
  <c r="I39" i="55"/>
  <c r="H36" i="55"/>
  <c r="H35" i="55"/>
  <c r="H34" i="55"/>
  <c r="H33" i="55"/>
  <c r="H32" i="55"/>
  <c r="H31" i="55"/>
  <c r="H30" i="55"/>
  <c r="H29" i="55"/>
  <c r="H28" i="55"/>
  <c r="H27" i="55"/>
  <c r="I35" i="55"/>
  <c r="H26" i="55"/>
  <c r="H25" i="55"/>
  <c r="H24" i="55"/>
  <c r="I26" i="55"/>
  <c r="H23" i="55"/>
  <c r="H22" i="55"/>
  <c r="H21" i="55"/>
  <c r="I23" i="55"/>
  <c r="E18" i="62"/>
  <c r="H19" i="55"/>
  <c r="I19" i="55"/>
  <c r="E16" i="62"/>
  <c r="H18" i="55"/>
  <c r="I18" i="55"/>
  <c r="H17" i="55"/>
  <c r="I17" i="55"/>
  <c r="H16" i="55"/>
  <c r="I16" i="55"/>
  <c r="H15" i="55"/>
  <c r="I15" i="55"/>
  <c r="H14" i="55"/>
  <c r="I14" i="55"/>
  <c r="H13" i="55"/>
  <c r="I13" i="55"/>
  <c r="H12" i="55"/>
  <c r="I12" i="55"/>
  <c r="E9" i="62"/>
  <c r="H11" i="55"/>
  <c r="I11" i="55"/>
  <c r="H10" i="55"/>
  <c r="I10" i="55"/>
  <c r="H9" i="55"/>
  <c r="I9" i="55"/>
  <c r="H8" i="55"/>
  <c r="H84" i="55"/>
  <c r="H64" i="53"/>
  <c r="H63" i="53"/>
  <c r="H163" i="53"/>
  <c r="H50" i="33"/>
  <c r="H104" i="33"/>
  <c r="H103" i="33"/>
  <c r="H102" i="33"/>
  <c r="H73" i="53"/>
  <c r="H140" i="53"/>
  <c r="H139" i="53"/>
  <c r="H138" i="53"/>
  <c r="H137" i="53"/>
  <c r="H136" i="53"/>
  <c r="H135" i="53"/>
  <c r="I142" i="53"/>
  <c r="H134" i="53"/>
  <c r="H131" i="53"/>
  <c r="H130" i="53"/>
  <c r="H129" i="53"/>
  <c r="I132" i="53"/>
  <c r="H128" i="53"/>
  <c r="H127" i="53"/>
  <c r="B52" i="57"/>
  <c r="B51" i="57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19" i="61"/>
  <c r="C18" i="61"/>
  <c r="C17" i="61"/>
  <c r="C16" i="61"/>
  <c r="C15" i="61"/>
  <c r="C14" i="61"/>
  <c r="C13" i="61"/>
  <c r="C12" i="61"/>
  <c r="C11" i="61"/>
  <c r="C10" i="61"/>
  <c r="C9" i="61"/>
  <c r="C8" i="61"/>
  <c r="C19" i="60"/>
  <c r="C18" i="60"/>
  <c r="C17" i="60"/>
  <c r="C16" i="60"/>
  <c r="C15" i="60"/>
  <c r="C14" i="60"/>
  <c r="C13" i="60"/>
  <c r="C12" i="60"/>
  <c r="C11" i="60"/>
  <c r="C10" i="60"/>
  <c r="C9" i="60"/>
  <c r="C8" i="60"/>
  <c r="C19" i="59"/>
  <c r="C18" i="59"/>
  <c r="C17" i="59"/>
  <c r="C16" i="59"/>
  <c r="C15" i="59"/>
  <c r="C14" i="59"/>
  <c r="C13" i="59"/>
  <c r="C12" i="59"/>
  <c r="C11" i="59"/>
  <c r="C10" i="59"/>
  <c r="C9" i="59"/>
  <c r="C8" i="59"/>
  <c r="C19" i="58"/>
  <c r="C18" i="58"/>
  <c r="C17" i="58"/>
  <c r="C16" i="58"/>
  <c r="C15" i="58"/>
  <c r="C14" i="58"/>
  <c r="C13" i="58"/>
  <c r="C12" i="58"/>
  <c r="C11" i="58"/>
  <c r="C10" i="58"/>
  <c r="C9" i="58"/>
  <c r="C8" i="58"/>
  <c r="C19" i="56"/>
  <c r="C18" i="56"/>
  <c r="C17" i="56"/>
  <c r="C16" i="56"/>
  <c r="C15" i="56"/>
  <c r="C14" i="56"/>
  <c r="C13" i="56"/>
  <c r="C12" i="56"/>
  <c r="C11" i="56"/>
  <c r="C10" i="56"/>
  <c r="C9" i="56"/>
  <c r="C8" i="56"/>
  <c r="C19" i="53"/>
  <c r="C18" i="53"/>
  <c r="C17" i="53"/>
  <c r="C16" i="53"/>
  <c r="C15" i="53"/>
  <c r="C14" i="53"/>
  <c r="C13" i="53"/>
  <c r="C12" i="53"/>
  <c r="C11" i="53"/>
  <c r="C10" i="53"/>
  <c r="C9" i="53"/>
  <c r="C8" i="53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1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2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H15" i="33"/>
  <c r="I15" i="33"/>
  <c r="H14" i="33"/>
  <c r="I14" i="33"/>
  <c r="H13" i="33"/>
  <c r="I13" i="33"/>
  <c r="H12" i="33"/>
  <c r="I12" i="33"/>
  <c r="H11" i="33"/>
  <c r="I11" i="33"/>
  <c r="H10" i="33"/>
  <c r="I10" i="33"/>
  <c r="H9" i="33"/>
  <c r="I9" i="33"/>
  <c r="H8" i="33"/>
  <c r="I8" i="33"/>
  <c r="H7" i="33"/>
  <c r="I7" i="33"/>
  <c r="D6" i="69"/>
  <c r="G6" i="69"/>
  <c r="H19" i="33"/>
  <c r="H27" i="33"/>
  <c r="H20" i="33"/>
  <c r="H96" i="53"/>
  <c r="I96" i="53"/>
  <c r="H108" i="53"/>
  <c r="H144" i="53"/>
  <c r="H145" i="53"/>
  <c r="H146" i="53"/>
  <c r="H149" i="53"/>
  <c r="I151" i="53"/>
  <c r="H150" i="53"/>
  <c r="H77" i="53"/>
  <c r="H107" i="53"/>
  <c r="H162" i="53"/>
  <c r="H161" i="53"/>
  <c r="H160" i="53"/>
  <c r="H85" i="33"/>
  <c r="H84" i="33"/>
  <c r="H82" i="33"/>
  <c r="H83" i="33"/>
  <c r="H81" i="33"/>
  <c r="H78" i="33"/>
  <c r="H77" i="33"/>
  <c r="H79" i="33"/>
  <c r="H80" i="33"/>
  <c r="H63" i="33"/>
  <c r="H70" i="33"/>
  <c r="H69" i="33"/>
  <c r="H68" i="33"/>
  <c r="H67" i="33"/>
  <c r="H66" i="33"/>
  <c r="H64" i="33"/>
  <c r="H62" i="33"/>
  <c r="H65" i="33"/>
  <c r="H61" i="33"/>
  <c r="H60" i="33"/>
  <c r="H21" i="33"/>
  <c r="H22" i="33"/>
  <c r="H43" i="33"/>
  <c r="H35" i="33"/>
  <c r="H41" i="33"/>
  <c r="H40" i="33"/>
  <c r="H39" i="33"/>
  <c r="H38" i="33"/>
  <c r="H37" i="33"/>
  <c r="H36" i="33"/>
  <c r="H34" i="33"/>
  <c r="H32" i="33"/>
  <c r="H30" i="33"/>
  <c r="H29" i="33"/>
  <c r="H28" i="33"/>
  <c r="H89" i="33"/>
  <c r="H26" i="33"/>
  <c r="H114" i="33"/>
  <c r="H113" i="33"/>
  <c r="H112" i="33"/>
  <c r="I114" i="33"/>
  <c r="H111" i="33"/>
  <c r="H110" i="33"/>
  <c r="H109" i="33"/>
  <c r="H108" i="33"/>
  <c r="H107" i="33"/>
  <c r="H106" i="33"/>
  <c r="H105" i="33"/>
  <c r="I108" i="33"/>
  <c r="D27" i="69"/>
  <c r="H101" i="33"/>
  <c r="H100" i="33"/>
  <c r="H99" i="33"/>
  <c r="H98" i="33"/>
  <c r="I99" i="33"/>
  <c r="H97" i="33"/>
  <c r="H96" i="33"/>
  <c r="H95" i="33"/>
  <c r="H94" i="33"/>
  <c r="H93" i="33"/>
  <c r="H92" i="33"/>
  <c r="I95" i="33"/>
  <c r="H91" i="33"/>
  <c r="H90" i="33"/>
  <c r="H88" i="33"/>
  <c r="H87" i="33"/>
  <c r="H86" i="33"/>
  <c r="H76" i="33"/>
  <c r="H75" i="33"/>
  <c r="H74" i="33"/>
  <c r="I86" i="33"/>
  <c r="H73" i="33"/>
  <c r="H72" i="33"/>
  <c r="H71" i="33"/>
  <c r="H59" i="33"/>
  <c r="H58" i="33"/>
  <c r="H57" i="33"/>
  <c r="H56" i="33"/>
  <c r="H55" i="33"/>
  <c r="I59" i="33"/>
  <c r="H54" i="33"/>
  <c r="H53" i="33"/>
  <c r="H52" i="33"/>
  <c r="H51" i="33"/>
  <c r="H49" i="33"/>
  <c r="H48" i="33"/>
  <c r="I52" i="33"/>
  <c r="H47" i="33"/>
  <c r="H46" i="33"/>
  <c r="H45" i="33"/>
  <c r="H44" i="33"/>
  <c r="H42" i="33"/>
  <c r="H33" i="33"/>
  <c r="I47" i="33"/>
  <c r="D20" i="69"/>
  <c r="H31" i="33"/>
  <c r="H25" i="33"/>
  <c r="H23" i="33"/>
  <c r="I17" i="33"/>
  <c r="H6" i="33"/>
  <c r="I6" i="33"/>
  <c r="H170" i="53"/>
  <c r="I170" i="53"/>
  <c r="H169" i="53"/>
  <c r="H168" i="53"/>
  <c r="H167" i="53"/>
  <c r="I167" i="53"/>
  <c r="H166" i="53"/>
  <c r="H165" i="53"/>
  <c r="H164" i="53"/>
  <c r="H159" i="53"/>
  <c r="H158" i="53"/>
  <c r="H157" i="53"/>
  <c r="H156" i="53"/>
  <c r="H155" i="53"/>
  <c r="H154" i="53"/>
  <c r="H153" i="53"/>
  <c r="H152" i="53"/>
  <c r="H151" i="53"/>
  <c r="H148" i="53"/>
  <c r="H147" i="53"/>
  <c r="H143" i="53"/>
  <c r="H142" i="53"/>
  <c r="H141" i="53"/>
  <c r="H133" i="53"/>
  <c r="H132" i="53"/>
  <c r="H126" i="53"/>
  <c r="H125" i="53"/>
  <c r="I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I121" i="53"/>
  <c r="H112" i="53"/>
  <c r="H111" i="53"/>
  <c r="H110" i="53"/>
  <c r="I112" i="53"/>
  <c r="H109" i="53"/>
  <c r="H105" i="53"/>
  <c r="I105" i="53"/>
  <c r="H104" i="53"/>
  <c r="I104" i="53"/>
  <c r="H103" i="53"/>
  <c r="I103" i="53"/>
  <c r="H102" i="53"/>
  <c r="I102" i="53"/>
  <c r="H101" i="53"/>
  <c r="I101" i="53"/>
  <c r="H100" i="53"/>
  <c r="I100" i="53"/>
  <c r="H99" i="53"/>
  <c r="I99" i="53"/>
  <c r="H98" i="53"/>
  <c r="I98" i="53"/>
  <c r="H97" i="53"/>
  <c r="I97" i="53"/>
  <c r="H95" i="53"/>
  <c r="H94" i="53"/>
  <c r="I94" i="53"/>
  <c r="H82" i="53"/>
  <c r="H81" i="53"/>
  <c r="H80" i="53"/>
  <c r="H79" i="53"/>
  <c r="H78" i="53"/>
  <c r="H76" i="53"/>
  <c r="H75" i="53"/>
  <c r="H74" i="53"/>
  <c r="H72" i="53"/>
  <c r="H71" i="53"/>
  <c r="H70" i="53"/>
  <c r="H69" i="53"/>
  <c r="H68" i="53"/>
  <c r="H67" i="53"/>
  <c r="H66" i="53"/>
  <c r="H65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19" i="53"/>
  <c r="I19" i="53"/>
  <c r="D16" i="62"/>
  <c r="H18" i="53"/>
  <c r="I18" i="53"/>
  <c r="H17" i="53"/>
  <c r="I17" i="53"/>
  <c r="H16" i="53"/>
  <c r="I16" i="53"/>
  <c r="H15" i="53"/>
  <c r="I15" i="53"/>
  <c r="H14" i="53"/>
  <c r="I14" i="53"/>
  <c r="H13" i="53"/>
  <c r="I13" i="53"/>
  <c r="D10" i="62"/>
  <c r="H12" i="53"/>
  <c r="I12" i="53"/>
  <c r="H11" i="53"/>
  <c r="I11" i="53"/>
  <c r="D8" i="62"/>
  <c r="H10" i="53"/>
  <c r="I10" i="53"/>
  <c r="H9" i="53"/>
  <c r="I9" i="53"/>
  <c r="H8" i="53"/>
  <c r="I8" i="53"/>
  <c r="D5" i="62"/>
  <c r="I91" i="33"/>
  <c r="I22" i="33"/>
  <c r="D18" i="69"/>
  <c r="G18" i="69"/>
  <c r="E28" i="57"/>
  <c r="H24" i="33"/>
  <c r="I8" i="60"/>
  <c r="I94" i="60"/>
  <c r="I8" i="59"/>
  <c r="I94" i="59"/>
  <c r="I8" i="58"/>
  <c r="I8" i="56"/>
  <c r="F5" i="62"/>
  <c r="I94" i="55"/>
  <c r="I8" i="55"/>
  <c r="E5" i="62"/>
  <c r="I25" i="33"/>
  <c r="D19" i="69"/>
  <c r="G19" i="69"/>
  <c r="E29" i="57"/>
  <c r="E20" i="62"/>
  <c r="E26" i="62"/>
  <c r="E29" i="62"/>
  <c r="H172" i="56"/>
  <c r="I6" i="63"/>
  <c r="I8" i="68"/>
  <c r="I8" i="66"/>
  <c r="I94" i="66"/>
  <c r="I8" i="65"/>
  <c r="K5" i="62"/>
  <c r="I94" i="65"/>
  <c r="I6" i="64"/>
  <c r="I13" i="65"/>
  <c r="H84" i="65"/>
  <c r="I5" i="62"/>
  <c r="D15" i="62"/>
  <c r="E6" i="62"/>
  <c r="E10" i="62"/>
  <c r="E22" i="62"/>
  <c r="F6" i="62"/>
  <c r="F10" i="62"/>
  <c r="F14" i="62"/>
  <c r="I22" i="63"/>
  <c r="E27" i="62"/>
  <c r="I61" i="58"/>
  <c r="I18" i="62"/>
  <c r="I147" i="53"/>
  <c r="E7" i="62"/>
  <c r="E11" i="62"/>
  <c r="E14" i="62"/>
  <c r="I56" i="55"/>
  <c r="I125" i="55"/>
  <c r="I167" i="55"/>
  <c r="F7" i="62"/>
  <c r="F11" i="62"/>
  <c r="F15" i="62"/>
  <c r="I95" i="59"/>
  <c r="H6" i="62"/>
  <c r="H172" i="59"/>
  <c r="H172" i="60"/>
  <c r="I56" i="60"/>
  <c r="I84" i="55"/>
  <c r="D48" i="57" s="1"/>
  <c r="E25" i="62"/>
  <c r="I84" i="58"/>
  <c r="I111" i="33"/>
  <c r="E8" i="62"/>
  <c r="E12" i="62"/>
  <c r="E19" i="62"/>
  <c r="I147" i="55"/>
  <c r="F8" i="62"/>
  <c r="F12" i="62"/>
  <c r="F16" i="62"/>
  <c r="I56" i="56"/>
  <c r="I155" i="56"/>
  <c r="I172" i="56"/>
  <c r="H172" i="58"/>
  <c r="I94" i="58"/>
  <c r="H9" i="62"/>
  <c r="H84" i="60"/>
  <c r="I7" i="62"/>
  <c r="I15" i="62"/>
  <c r="I151" i="58"/>
  <c r="I99" i="66"/>
  <c r="H172" i="66"/>
  <c r="E13" i="62"/>
  <c r="E15" i="62"/>
  <c r="G6" i="62"/>
  <c r="G8" i="62"/>
  <c r="G10" i="62"/>
  <c r="G12" i="62"/>
  <c r="G14" i="62"/>
  <c r="G16" i="62"/>
  <c r="I121" i="58"/>
  <c r="H84" i="59"/>
  <c r="I35" i="59"/>
  <c r="I155" i="59"/>
  <c r="I10" i="62"/>
  <c r="I164" i="60"/>
  <c r="K6" i="62"/>
  <c r="H5" i="62"/>
  <c r="L5" i="62"/>
  <c r="I112" i="58"/>
  <c r="I170" i="58"/>
  <c r="H11" i="62"/>
  <c r="I26" i="59"/>
  <c r="I66" i="60"/>
  <c r="I147" i="60"/>
  <c r="I91" i="64"/>
  <c r="I116" i="64"/>
  <c r="K19" i="62"/>
  <c r="I39" i="65"/>
  <c r="I142" i="65"/>
  <c r="I172" i="65"/>
  <c r="E54" i="57" s="1"/>
  <c r="F54" i="57" s="1"/>
  <c r="I56" i="66"/>
  <c r="K7" i="62"/>
  <c r="K15" i="62"/>
  <c r="H172" i="65"/>
  <c r="H84" i="66"/>
  <c r="I121" i="66"/>
  <c r="I10" i="68"/>
  <c r="I66" i="65"/>
  <c r="I155" i="65"/>
  <c r="L10" i="62"/>
  <c r="H19" i="62"/>
  <c r="I84" i="59"/>
  <c r="D51" i="57" s="1"/>
  <c r="E28" i="62"/>
  <c r="K10" i="62"/>
  <c r="I84" i="65"/>
  <c r="I84" i="60"/>
  <c r="D52" i="57" s="1"/>
  <c r="E21" i="62"/>
  <c r="I84" i="66"/>
  <c r="D55" i="57" s="1"/>
  <c r="G5" i="62"/>
  <c r="I172" i="60"/>
  <c r="E52" i="57" s="1"/>
  <c r="I172" i="55"/>
  <c r="E48" i="57" s="1"/>
  <c r="I172" i="59"/>
  <c r="E51" i="57" s="1"/>
  <c r="I172" i="66"/>
  <c r="E55" i="57" s="1"/>
  <c r="I172" i="58"/>
  <c r="E50" i="57" s="1"/>
  <c r="F50" i="57" s="1"/>
  <c r="G19" i="62"/>
  <c r="E24" i="62"/>
  <c r="I84" i="56"/>
  <c r="E23" i="62"/>
  <c r="E23" i="69"/>
  <c r="I116" i="63"/>
  <c r="H116" i="63"/>
  <c r="H116" i="33"/>
  <c r="G30" i="62"/>
  <c r="G13" i="69"/>
  <c r="E23" i="57"/>
  <c r="G11" i="69"/>
  <c r="E21" i="57"/>
  <c r="G22" i="69"/>
  <c r="E32" i="57"/>
  <c r="G26" i="69"/>
  <c r="E36" i="57"/>
  <c r="G27" i="69"/>
  <c r="E37" i="57"/>
  <c r="G10" i="69"/>
  <c r="E20" i="57"/>
  <c r="G14" i="69"/>
  <c r="E24" i="57"/>
  <c r="G24" i="69"/>
  <c r="E34" i="57"/>
  <c r="G5" i="69"/>
  <c r="E15" i="57"/>
  <c r="G9" i="69"/>
  <c r="E19" i="57"/>
  <c r="L30" i="62"/>
  <c r="K30" i="62"/>
  <c r="J5" i="62"/>
  <c r="J8" i="62"/>
  <c r="J16" i="62"/>
  <c r="J12" i="62"/>
  <c r="J15" i="62"/>
  <c r="I172" i="61"/>
  <c r="E53" i="57"/>
  <c r="J6" i="62"/>
  <c r="J10" i="62"/>
  <c r="I46" i="61"/>
  <c r="I151" i="61"/>
  <c r="I155" i="61"/>
  <c r="J26" i="62"/>
  <c r="H84" i="61"/>
  <c r="I76" i="61"/>
  <c r="J27" i="62"/>
  <c r="I125" i="61"/>
  <c r="I170" i="61"/>
  <c r="J7" i="62"/>
  <c r="J11" i="62"/>
  <c r="J13" i="62"/>
  <c r="I35" i="61"/>
  <c r="J20" i="62"/>
  <c r="I132" i="61"/>
  <c r="I142" i="61"/>
  <c r="I167" i="61"/>
  <c r="J21" i="62"/>
  <c r="J23" i="62"/>
  <c r="J28" i="62"/>
  <c r="J29" i="62"/>
  <c r="I84" i="61"/>
  <c r="D53" i="57" s="1"/>
  <c r="F53" i="57" s="1"/>
  <c r="I30" i="62"/>
  <c r="H30" i="62"/>
  <c r="F30" i="62"/>
  <c r="F4" i="62"/>
  <c r="B89" i="56"/>
  <c r="E30" i="62"/>
  <c r="I82" i="53"/>
  <c r="I46" i="53"/>
  <c r="I66" i="53"/>
  <c r="I76" i="53"/>
  <c r="D11" i="62"/>
  <c r="I39" i="53"/>
  <c r="D21" i="62"/>
  <c r="I56" i="53"/>
  <c r="D9" i="62"/>
  <c r="I61" i="53"/>
  <c r="I70" i="53"/>
  <c r="I79" i="53"/>
  <c r="D7" i="62"/>
  <c r="I26" i="53"/>
  <c r="D19" i="62"/>
  <c r="D13" i="62"/>
  <c r="H84" i="53"/>
  <c r="D22" i="62"/>
  <c r="D23" i="62"/>
  <c r="I155" i="53"/>
  <c r="I164" i="53"/>
  <c r="I109" i="53"/>
  <c r="D12" i="62"/>
  <c r="D25" i="62"/>
  <c r="D28" i="62"/>
  <c r="I95" i="53"/>
  <c r="H172" i="53"/>
  <c r="D14" i="62"/>
  <c r="D18" i="62"/>
  <c r="I35" i="53"/>
  <c r="D29" i="62"/>
  <c r="G23" i="69"/>
  <c r="E33" i="57"/>
  <c r="G20" i="69"/>
  <c r="E30" i="57"/>
  <c r="G7" i="69"/>
  <c r="E17" i="57"/>
  <c r="G15" i="69"/>
  <c r="E25" i="57"/>
  <c r="E30" i="69"/>
  <c r="E4" i="62"/>
  <c r="B89" i="55"/>
  <c r="G21" i="69"/>
  <c r="E31" i="57"/>
  <c r="G16" i="69"/>
  <c r="E26" i="57"/>
  <c r="G29" i="69"/>
  <c r="E39" i="57"/>
  <c r="E16" i="57"/>
  <c r="D4" i="62"/>
  <c r="D30" i="69"/>
  <c r="B89" i="53"/>
  <c r="J22" i="62"/>
  <c r="J25" i="62"/>
  <c r="D24" i="62"/>
  <c r="I84" i="53"/>
  <c r="D47" i="57"/>
  <c r="D6" i="62"/>
  <c r="I172" i="53"/>
  <c r="E47" i="57"/>
  <c r="D27" i="62"/>
  <c r="D20" i="62"/>
  <c r="D26" i="62"/>
  <c r="G30" i="69"/>
  <c r="E40" i="57"/>
  <c r="D4" i="57"/>
  <c r="J30" i="62"/>
  <c r="D30" i="62"/>
  <c r="E4" i="57"/>
  <c r="M12" i="62" l="1"/>
  <c r="M14" i="62"/>
  <c r="I112" i="67"/>
  <c r="F26" i="57"/>
  <c r="F18" i="57"/>
  <c r="I39" i="68"/>
  <c r="I170" i="68"/>
  <c r="I112" i="68"/>
  <c r="I70" i="67"/>
  <c r="I39" i="67"/>
  <c r="I26" i="67"/>
  <c r="M13" i="62"/>
  <c r="F23" i="57"/>
  <c r="I76" i="67"/>
  <c r="I82" i="67"/>
  <c r="I66" i="67"/>
  <c r="M26" i="62"/>
  <c r="I79" i="67"/>
  <c r="I61" i="67"/>
  <c r="I56" i="67"/>
  <c r="I46" i="67"/>
  <c r="I35" i="67"/>
  <c r="M19" i="62"/>
  <c r="I23" i="67"/>
  <c r="M17" i="62"/>
  <c r="M16" i="62"/>
  <c r="M11" i="62"/>
  <c r="M10" i="62"/>
  <c r="M9" i="62"/>
  <c r="M8" i="62"/>
  <c r="M7" i="62"/>
  <c r="J26" i="67"/>
  <c r="F15" i="57"/>
  <c r="H84" i="67"/>
  <c r="I170" i="67"/>
  <c r="M29" i="62" s="1"/>
  <c r="I167" i="67"/>
  <c r="I164" i="67"/>
  <c r="I151" i="67"/>
  <c r="I147" i="67"/>
  <c r="M24" i="62" s="1"/>
  <c r="I142" i="67"/>
  <c r="M23" i="62" s="1"/>
  <c r="I132" i="67"/>
  <c r="M22" i="62" s="1"/>
  <c r="I125" i="67"/>
  <c r="M21" i="62" s="1"/>
  <c r="I109" i="67"/>
  <c r="G26" i="57"/>
  <c r="G24" i="57"/>
  <c r="G18" i="57"/>
  <c r="I121" i="67"/>
  <c r="G29" i="57"/>
  <c r="G28" i="57"/>
  <c r="G27" i="57"/>
  <c r="G25" i="57"/>
  <c r="M15" i="62"/>
  <c r="G23" i="57"/>
  <c r="G22" i="57"/>
  <c r="G21" i="57"/>
  <c r="G20" i="57"/>
  <c r="G19" i="57"/>
  <c r="G17" i="57"/>
  <c r="M6" i="62"/>
  <c r="G16" i="57"/>
  <c r="J112" i="67"/>
  <c r="H172" i="67"/>
  <c r="O6" i="62"/>
  <c r="M5" i="62"/>
  <c r="I167" i="68"/>
  <c r="G38" i="57" s="1"/>
  <c r="I164" i="68"/>
  <c r="I151" i="68"/>
  <c r="I155" i="68"/>
  <c r="G36" i="57" s="1"/>
  <c r="I147" i="68"/>
  <c r="I125" i="68"/>
  <c r="G31" i="57" s="1"/>
  <c r="I142" i="68"/>
  <c r="I132" i="68"/>
  <c r="G32" i="57" s="1"/>
  <c r="H172" i="68"/>
  <c r="I121" i="68"/>
  <c r="N8" i="62"/>
  <c r="N17" i="62"/>
  <c r="N7" i="62"/>
  <c r="N9" i="62"/>
  <c r="J112" i="68"/>
  <c r="G15" i="57"/>
  <c r="N5" i="62"/>
  <c r="I79" i="68"/>
  <c r="I82" i="68"/>
  <c r="F39" i="57" s="1"/>
  <c r="I76" i="68"/>
  <c r="I70" i="68"/>
  <c r="I66" i="68"/>
  <c r="I61" i="68"/>
  <c r="I56" i="68"/>
  <c r="I46" i="68"/>
  <c r="F31" i="57"/>
  <c r="I35" i="68"/>
  <c r="F17" i="57"/>
  <c r="I26" i="68"/>
  <c r="N19" i="62" s="1"/>
  <c r="I23" i="68"/>
  <c r="F27" i="57"/>
  <c r="N16" i="62"/>
  <c r="N15" i="62"/>
  <c r="F25" i="57"/>
  <c r="F24" i="57"/>
  <c r="N14" i="62"/>
  <c r="O14" i="62" s="1"/>
  <c r="N13" i="62"/>
  <c r="F22" i="57"/>
  <c r="N12" i="62"/>
  <c r="O12" i="62" s="1"/>
  <c r="N11" i="62"/>
  <c r="F21" i="57"/>
  <c r="H21" i="57" s="1"/>
  <c r="D21" i="57" s="1"/>
  <c r="F20" i="57"/>
  <c r="N10" i="62"/>
  <c r="H84" i="68"/>
  <c r="F19" i="57"/>
  <c r="F16" i="57"/>
  <c r="F55" i="57"/>
  <c r="F52" i="57"/>
  <c r="F51" i="57"/>
  <c r="F49" i="57"/>
  <c r="F48" i="57"/>
  <c r="E58" i="57"/>
  <c r="D58" i="57"/>
  <c r="F47" i="57"/>
  <c r="H26" i="57" l="1"/>
  <c r="D26" i="57" s="1"/>
  <c r="O10" i="62"/>
  <c r="O19" i="62"/>
  <c r="O5" i="62"/>
  <c r="M25" i="62"/>
  <c r="O7" i="62"/>
  <c r="F29" i="57"/>
  <c r="N29" i="62"/>
  <c r="H18" i="57"/>
  <c r="D18" i="57" s="1"/>
  <c r="N21" i="62"/>
  <c r="O21" i="62" s="1"/>
  <c r="N28" i="62"/>
  <c r="M28" i="62"/>
  <c r="F28" i="57"/>
  <c r="H28" i="57" s="1"/>
  <c r="D28" i="57" s="1"/>
  <c r="M18" i="62"/>
  <c r="O17" i="62"/>
  <c r="O9" i="62"/>
  <c r="H23" i="57"/>
  <c r="D23" i="57" s="1"/>
  <c r="O13" i="62"/>
  <c r="O8" i="62"/>
  <c r="F34" i="57"/>
  <c r="M27" i="62"/>
  <c r="F37" i="57"/>
  <c r="F33" i="57"/>
  <c r="F32" i="57"/>
  <c r="H32" i="57" s="1"/>
  <c r="D32" i="57" s="1"/>
  <c r="I84" i="67"/>
  <c r="D56" i="57" s="1"/>
  <c r="M20" i="62"/>
  <c r="O16" i="62"/>
  <c r="O11" i="62"/>
  <c r="G37" i="57"/>
  <c r="O29" i="62"/>
  <c r="G39" i="57"/>
  <c r="H39" i="57" s="1"/>
  <c r="D39" i="57" s="1"/>
  <c r="O28" i="62"/>
  <c r="G34" i="57"/>
  <c r="G35" i="57"/>
  <c r="G33" i="57"/>
  <c r="H31" i="57"/>
  <c r="D31" i="57" s="1"/>
  <c r="O15" i="62"/>
  <c r="H24" i="57"/>
  <c r="D24" i="57" s="1"/>
  <c r="H22" i="57"/>
  <c r="D22" i="57" s="1"/>
  <c r="H20" i="57"/>
  <c r="D20" i="57" s="1"/>
  <c r="H17" i="57"/>
  <c r="D17" i="57" s="1"/>
  <c r="G30" i="57"/>
  <c r="I172" i="67"/>
  <c r="E56" i="57" s="1"/>
  <c r="H29" i="57"/>
  <c r="D29" i="57" s="1"/>
  <c r="H27" i="57"/>
  <c r="D27" i="57" s="1"/>
  <c r="H25" i="57"/>
  <c r="D25" i="57" s="1"/>
  <c r="H19" i="57"/>
  <c r="D19" i="57" s="1"/>
  <c r="N25" i="62"/>
  <c r="N26" i="62"/>
  <c r="O26" i="62" s="1"/>
  <c r="I172" i="68"/>
  <c r="E57" i="57" s="1"/>
  <c r="N20" i="62"/>
  <c r="H15" i="57"/>
  <c r="D15" i="57" s="1"/>
  <c r="F38" i="57"/>
  <c r="H38" i="57" s="1"/>
  <c r="D38" i="57" s="1"/>
  <c r="N27" i="62"/>
  <c r="F36" i="57"/>
  <c r="H36" i="57" s="1"/>
  <c r="D36" i="57" s="1"/>
  <c r="F35" i="57"/>
  <c r="N24" i="62"/>
  <c r="O24" i="62" s="1"/>
  <c r="N23" i="62"/>
  <c r="O23" i="62" s="1"/>
  <c r="N22" i="62"/>
  <c r="O22" i="62" s="1"/>
  <c r="F30" i="57"/>
  <c r="J26" i="68"/>
  <c r="I84" i="68" s="1"/>
  <c r="D57" i="57" s="1"/>
  <c r="N18" i="62"/>
  <c r="H16" i="57"/>
  <c r="F58" i="57"/>
  <c r="O25" i="62" l="1"/>
  <c r="H37" i="57"/>
  <c r="D37" i="57" s="1"/>
  <c r="O20" i="62"/>
  <c r="O18" i="62"/>
  <c r="M30" i="62"/>
  <c r="H34" i="57"/>
  <c r="D34" i="57" s="1"/>
  <c r="O27" i="62"/>
  <c r="H33" i="57"/>
  <c r="D33" i="57" s="1"/>
  <c r="F56" i="57"/>
  <c r="H35" i="57"/>
  <c r="D35" i="57" s="1"/>
  <c r="G40" i="57"/>
  <c r="D6" i="57" s="1"/>
  <c r="H30" i="57"/>
  <c r="D30" i="57" s="1"/>
  <c r="F57" i="57"/>
  <c r="F40" i="57"/>
  <c r="D5" i="57" s="1"/>
  <c r="N30" i="62"/>
  <c r="D16" i="57"/>
  <c r="O30" i="62" l="1"/>
  <c r="D7" i="57"/>
  <c r="D8" i="57" s="1"/>
  <c r="E6" i="57" s="1"/>
  <c r="H40" i="57"/>
  <c r="D40" i="57"/>
  <c r="E8" i="57" l="1"/>
  <c r="E5" i="57"/>
  <c r="E7" i="57"/>
</calcChain>
</file>

<file path=xl/sharedStrings.xml><?xml version="1.0" encoding="utf-8"?>
<sst xmlns="http://schemas.openxmlformats.org/spreadsheetml/2006/main" count="798" uniqueCount="100">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</sst>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20"/>
  <sheetViews>
    <sheetView tabSelected="1" zoomScale="75" zoomScaleNormal="75" workbookViewId="0">
      <pane ySplit="5" topLeftCell="A6" activePane="bottomLeft" state="frozenSplit"/>
      <selection pane="bottomLeft" activeCell="I117" sqref="I117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34" t="s">
        <v>57</v>
      </c>
      <c r="C3" s="235"/>
      <c r="D3" s="176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09" t="s">
        <v>97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09" t="s">
        <v>96</v>
      </c>
      <c r="D17" s="179"/>
      <c r="E17" s="35"/>
      <c r="F17" s="66"/>
      <c r="G17" s="66"/>
      <c r="H17" s="41">
        <f>F17*G17</f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1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52:J52"/>
    <mergeCell ref="I59:J59"/>
    <mergeCell ref="I86:J86"/>
    <mergeCell ref="I91:J91"/>
    <mergeCell ref="B53:C59"/>
    <mergeCell ref="B3:C3"/>
    <mergeCell ref="B96:C99"/>
    <mergeCell ref="B100:C108"/>
    <mergeCell ref="B109:C111"/>
    <mergeCell ref="B6:B25"/>
    <mergeCell ref="C19:C22"/>
    <mergeCell ref="C23:C25"/>
    <mergeCell ref="B26:C47"/>
    <mergeCell ref="B48:C52"/>
    <mergeCell ref="B112:C114"/>
    <mergeCell ref="I116:J116"/>
    <mergeCell ref="B60:C86"/>
    <mergeCell ref="B87:C91"/>
    <mergeCell ref="B92:C95"/>
    <mergeCell ref="I99:J99"/>
    <mergeCell ref="I111:J111"/>
    <mergeCell ref="I114:J114"/>
    <mergeCell ref="I95:J95"/>
    <mergeCell ref="I108:J10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03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63" t="s">
        <v>76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75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6"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85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63" t="s">
        <v>78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77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7"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4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63" t="s">
        <v>80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79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8"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73" zoomScale="75" zoomScaleNormal="75" workbookViewId="0">
      <selection activeCell="A104" sqref="A104:XFD104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63" t="s">
        <v>82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81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9"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60" zoomScale="75" zoomScaleNormal="75" workbookViewId="0">
      <selection activeCell="F82" sqref="F8:G8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63" t="s">
        <v>84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83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10"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51"/>
      <c r="G108" s="151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51"/>
      <c r="G109" s="151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51"/>
      <c r="G110" s="151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51"/>
      <c r="G111" s="151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51"/>
      <c r="G112" s="151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58"/>
  <sheetViews>
    <sheetView workbookViewId="0">
      <selection activeCell="B1" sqref="B1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80" t="s">
        <v>50</v>
      </c>
      <c r="C4" s="281"/>
      <c r="D4" s="23">
        <f>E40</f>
        <v>0</v>
      </c>
      <c r="E4" s="46" t="str">
        <f>IF(D4=0,"",D4*100/$D$8)</f>
        <v/>
      </c>
    </row>
    <row r="5" spans="2:8" ht="16.5" customHeight="1" x14ac:dyDescent="0.2">
      <c r="B5" s="280" t="s">
        <v>51</v>
      </c>
      <c r="C5" s="45" t="s">
        <v>27</v>
      </c>
      <c r="D5" s="23">
        <f>F40</f>
        <v>0</v>
      </c>
      <c r="E5" s="46" t="str">
        <f>IF(D5=0,"",D5*100/$D$8)</f>
        <v/>
      </c>
    </row>
    <row r="6" spans="2:8" ht="16.5" customHeight="1" x14ac:dyDescent="0.2">
      <c r="B6" s="281"/>
      <c r="C6" s="45" t="s">
        <v>42</v>
      </c>
      <c r="D6" s="23">
        <f>G40</f>
        <v>0</v>
      </c>
      <c r="E6" s="46" t="str">
        <f>IF(D6=0,"",D6*100/$D$8)</f>
        <v/>
      </c>
    </row>
    <row r="7" spans="2:8" ht="16.5" customHeight="1" x14ac:dyDescent="0.2">
      <c r="B7" s="281"/>
      <c r="C7" s="45" t="s">
        <v>52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80" t="s">
        <v>26</v>
      </c>
      <c r="C8" s="281"/>
      <c r="D8" s="47">
        <f>D7+D4</f>
        <v>0</v>
      </c>
      <c r="E8" s="48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71" t="s">
        <v>13</v>
      </c>
      <c r="C13" s="271" t="s">
        <v>25</v>
      </c>
      <c r="D13" s="267" t="s">
        <v>43</v>
      </c>
      <c r="E13" s="267" t="s">
        <v>44</v>
      </c>
      <c r="F13" s="267" t="s">
        <v>45</v>
      </c>
      <c r="G13" s="267"/>
      <c r="H13" s="267"/>
    </row>
    <row r="14" spans="2:8" ht="14.25" customHeight="1" x14ac:dyDescent="0.2">
      <c r="B14" s="271"/>
      <c r="C14" s="271"/>
      <c r="D14" s="267"/>
      <c r="E14" s="267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68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Ejecutor'!I94+'Memoria Aporte de Asociado 1'!I94+'Memoria Aporte de Asociado 2'!I94+'Memoria Aporte de Asociado 3'!I94+'Memoria Aporte de Asociado 4'!I94+'Memoria Aporte de Asociado 5'!I94+'Memoria Aporte de Asociado 6'!I94+'Memoria Aporte de Asociado 7'!I94+'Memoria Aporte de Asociado 8'!I94+'Memoria Aporte de Asociado 9'!I94+'Memoria Aporte de Asociado 10'!I94</f>
        <v>0</v>
      </c>
      <c r="H15" s="24">
        <f t="shared" ref="H15:H24" si="0">F15+G15</f>
        <v>0</v>
      </c>
    </row>
    <row r="16" spans="2:8" ht="30" customHeight="1" x14ac:dyDescent="0.2">
      <c r="B16" s="268"/>
      <c r="C16" s="34" t="str">
        <f>'Memoria Aporte FIA al Ejecutor'!C7</f>
        <v>Coordinador Alterno: indicar aquí el nombre completo</v>
      </c>
      <c r="D16" s="23">
        <f t="shared" ref="D16:D3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Ejecutor'!I95+'Memoria Aporte de Asociado 1'!I95+'Memoria Aporte de Asociado 2'!I95+'Memoria Aporte de Asociado 3'!I95+'Memoria Aporte de Asociado 4'!I95+'Memoria Aporte de Asociado 5'!I95+'Memoria Aporte de Asociado 6'!I95+'Memoria Aporte de Asociado 7'!I95+'Memoria Aporte de Asociado 8'!I95+'Memoria Aporte de Asociado 9'!I95+'Memoria Aporte de Asociado 10'!I95</f>
        <v>0</v>
      </c>
      <c r="H16" s="24">
        <f t="shared" si="0"/>
        <v>0</v>
      </c>
    </row>
    <row r="17" spans="2:8" ht="30" customHeight="1" x14ac:dyDescent="0.2">
      <c r="B17" s="268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H17" s="24">
        <f t="shared" si="0"/>
        <v>0</v>
      </c>
    </row>
    <row r="18" spans="2:8" ht="30" customHeight="1" x14ac:dyDescent="0.2">
      <c r="B18" s="268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</f>
        <v>0</v>
      </c>
      <c r="H18" s="24">
        <f t="shared" si="0"/>
        <v>0</v>
      </c>
    </row>
    <row r="19" spans="2:8" ht="30" customHeight="1" x14ac:dyDescent="0.2">
      <c r="B19" s="268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Ejecutor'!I98+'Memoria Aporte de Asociado 1'!I98+'Memoria Aporte de Asociado 2'!I98+'Memoria Aporte de Asociado 3'!I98+'Memoria Aporte de Asociado 4'!I98+'Memoria Aporte de Asociado 5'!I98+'Memoria Aporte de Asociado 6'!I98+'Memoria Aporte de Asociado 7'!I98+'Memoria Aporte de Asociado 8'!I98+'Memoria Aporte de Asociado 9'!I98+'Memoria Aporte de Asociado 10'!I98</f>
        <v>0</v>
      </c>
      <c r="H19" s="24">
        <f t="shared" si="0"/>
        <v>0</v>
      </c>
    </row>
    <row r="20" spans="2:8" ht="30" customHeight="1" x14ac:dyDescent="0.2">
      <c r="B20" s="268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Ejecutor'!I99+'Memoria Aporte de Asociado 1'!I99+'Memoria Aporte de Asociado 2'!I99+'Memoria Aporte de Asociado 3'!I99+'Memoria Aporte de Asociado 4'!I99+'Memoria Aporte de Asociado 5'!I99+'Memoria Aporte de Asociado 6'!I99+'Memoria Aporte de Asociado 7'!I99+'Memoria Aporte de Asociado 8'!I99+'Memoria Aporte de Asociado 9'!I99+'Memoria Aporte de Asociado 10'!I99</f>
        <v>0</v>
      </c>
      <c r="H20" s="24">
        <f t="shared" si="0"/>
        <v>0</v>
      </c>
    </row>
    <row r="21" spans="2:8" ht="30" customHeight="1" x14ac:dyDescent="0.2">
      <c r="B21" s="268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Ejecutor'!I100+'Memoria Aporte de Asociado 1'!I100+'Memoria Aporte de Asociado 2'!I100+'Memoria Aporte de Asociado 3'!I100+'Memoria Aporte de Asociado 4'!I100+'Memoria Aporte de Asociado 5'!I100+'Memoria Aporte de Asociado 6'!I100+'Memoria Aporte de Asociado 7'!I100+'Memoria Aporte de Asociado 8'!I100+'Memoria Aporte de Asociado 9'!I100+'Memoria Aporte de Asociado 10'!I100</f>
        <v>0</v>
      </c>
      <c r="H21" s="24">
        <f t="shared" si="0"/>
        <v>0</v>
      </c>
    </row>
    <row r="22" spans="2:8" ht="30" customHeight="1" x14ac:dyDescent="0.2">
      <c r="B22" s="268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Ejecutor'!I101+'Memoria Aporte de Asociado 1'!I101+'Memoria Aporte de Asociado 2'!I101+'Memoria Aporte de Asociado 3'!I101+'Memoria Aporte de Asociado 4'!I101+'Memoria Aporte de Asociado 5'!I101+'Memoria Aporte de Asociado 6'!I101+'Memoria Aporte de Asociado 7'!I101+'Memoria Aporte de Asociado 8'!I101+'Memoria Aporte de Asociado 9'!I101+'Memoria Aporte de Asociado 10'!I101</f>
        <v>0</v>
      </c>
      <c r="H22" s="24">
        <f t="shared" si="0"/>
        <v>0</v>
      </c>
    </row>
    <row r="23" spans="2:8" ht="30" customHeight="1" x14ac:dyDescent="0.2">
      <c r="B23" s="268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Ejecutor'!I102+'Memoria Aporte de Asociado 1'!I102+'Memoria Aporte de Asociado 2'!I102+'Memoria Aporte de Asociado 3'!I102+'Memoria Aporte de Asociado 4'!I102+'Memoria Aporte de Asociado 5'!I102+'Memoria Aporte de Asociado 6'!I102+'Memoria Aporte de Asociado 7'!I102+'Memoria Aporte de Asociado 8'!I102+'Memoria Aporte de Asociado 9'!I102+'Memoria Aporte de Asociado 10'!I102</f>
        <v>0</v>
      </c>
      <c r="H23" s="24">
        <f t="shared" si="0"/>
        <v>0</v>
      </c>
    </row>
    <row r="24" spans="2:8" ht="30" customHeight="1" x14ac:dyDescent="0.2">
      <c r="B24" s="268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Ejecutor'!I103+'Memoria Aporte de Asociado 1'!I103+'Memoria Aporte de Asociado 2'!I103+'Memoria Aporte de Asociado 3'!I103+'Memoria Aporte de Asociado 4'!I103+'Memoria Aporte de Asociado 5'!I103+'Memoria Aporte de Asociado 6'!I103+'Memoria Aporte de Asociado 7'!I103+'Memoria Aporte de Asociado 8'!I103+'Memoria Aporte de Asociado 9'!I103+'Memoria Aporte de Asociado 10'!I103</f>
        <v>0</v>
      </c>
      <c r="H24" s="24">
        <f t="shared" si="0"/>
        <v>0</v>
      </c>
    </row>
    <row r="25" spans="2:8" ht="30" customHeight="1" x14ac:dyDescent="0.2">
      <c r="B25" s="268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H25" s="24">
        <f>F25+G25</f>
        <v>0</v>
      </c>
    </row>
    <row r="26" spans="2:8" ht="30" customHeight="1" x14ac:dyDescent="0.2">
      <c r="B26" s="268"/>
      <c r="C26" s="34" t="str">
        <f>'Memoria Aporte FIA al Ejecutor'!C17</f>
        <v>Equipo Técnico: indicar aquí el nombre del Profesional 10</v>
      </c>
      <c r="D26" s="23">
        <f t="shared" si="1"/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</f>
        <v>0</v>
      </c>
      <c r="H26" s="24">
        <f t="shared" ref="H26:H39" si="2">F26+G26</f>
        <v>0</v>
      </c>
    </row>
    <row r="27" spans="2:8" ht="30" customHeight="1" x14ac:dyDescent="0.2">
      <c r="B27" s="268"/>
      <c r="C27" s="34" t="s">
        <v>86</v>
      </c>
      <c r="D27" s="23">
        <f t="shared" si="1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Ejecutor'!I106+'Memoria Aporte de Asociado 1'!I106+'Memoria Aporte de Asociado 2'!I106+'Memoria Aporte de Asociado 3'!I106+'Memoria Aporte de Asociado 4'!I106+'Memoria Aporte de Asociado 5'!I106+'Memoria Aporte de Asociado 6'!I106+'Memoria Aporte de Asociado 7'!I106+'Memoria Aporte de Asociado 8'!I106+'Memoria Aporte de Asociado 9'!I106+'Memoria Aporte de Asociado 10'!I106</f>
        <v>0</v>
      </c>
      <c r="H27" s="24">
        <f>F27+G27</f>
        <v>0</v>
      </c>
    </row>
    <row r="28" spans="2:8" x14ac:dyDescent="0.2">
      <c r="B28" s="268"/>
      <c r="C28" s="34" t="s">
        <v>29</v>
      </c>
      <c r="D28" s="23">
        <f t="shared" si="1"/>
        <v>0</v>
      </c>
      <c r="E28" s="24">
        <f>'Aportes FIA Consolidado'!G18</f>
        <v>0</v>
      </c>
      <c r="F28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28" s="2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28" s="24">
        <f t="shared" si="2"/>
        <v>0</v>
      </c>
    </row>
    <row r="29" spans="2:8" x14ac:dyDescent="0.2">
      <c r="B29" s="268"/>
      <c r="C29" s="34" t="s">
        <v>30</v>
      </c>
      <c r="D29" s="23">
        <f t="shared" si="1"/>
        <v>0</v>
      </c>
      <c r="E29" s="24">
        <f>'Aportes FIA Consolidado'!G19</f>
        <v>0</v>
      </c>
      <c r="F29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29" s="25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29" s="24">
        <f t="shared" si="2"/>
        <v>0</v>
      </c>
    </row>
    <row r="30" spans="2:8" x14ac:dyDescent="0.2">
      <c r="B30" s="269" t="s">
        <v>31</v>
      </c>
      <c r="C30" s="270"/>
      <c r="D30" s="23">
        <f t="shared" si="1"/>
        <v>0</v>
      </c>
      <c r="E30" s="24">
        <f>'Aportes FIA Consolidado'!G20</f>
        <v>0</v>
      </c>
      <c r="F30" s="24">
        <f>'Memoria Aporte del Ejecutor'!I35+'Memoria Aporte de Asociado 1'!I35+'Memoria Aporte de Asociado 2'!I35+'Memoria Aporte de Asociado 3'!I35+'Memoria Aporte de Asociado 4'!I35+'Memoria Aporte de Asociado 5'!I35+'Memoria Aporte de Asociado 6'!I35+'Memoria Aporte de Asociado 7'!I35+'Memoria Aporte de Asociado 8'!I35+'Memoria Aporte de Asociado 9'!I35+'Memoria Aporte de Asociado 10'!I35</f>
        <v>0</v>
      </c>
      <c r="G30" s="2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30" s="24">
        <f t="shared" si="2"/>
        <v>0</v>
      </c>
    </row>
    <row r="31" spans="2:8" x14ac:dyDescent="0.2">
      <c r="B31" s="269" t="s">
        <v>32</v>
      </c>
      <c r="C31" s="270"/>
      <c r="D31" s="23">
        <f t="shared" si="1"/>
        <v>0</v>
      </c>
      <c r="E31" s="24">
        <f>'Aportes FIA Consolidado'!G21</f>
        <v>0</v>
      </c>
      <c r="F31" s="24">
        <f>'Memoria Aporte del Ejecutor'!I39+'Memoria Aporte de Asociado 1'!I39+'Memoria Aporte de Asociado 2'!I39+'Memoria Aporte de Asociado 3'!I39+'Memoria Aporte de Asociado 4'!I39+'Memoria Aporte de Asociado 5'!I39+'Memoria Aporte de Asociado 6'!I39+'Memoria Aporte de Asociado 7'!I39+'Memoria Aporte de Asociado 8'!I39+'Memoria Aporte de Asociado 9'!I39+'Memoria Aporte de Asociado 10'!I39</f>
        <v>0</v>
      </c>
      <c r="G31" s="25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1" s="24">
        <f t="shared" si="2"/>
        <v>0</v>
      </c>
    </row>
    <row r="32" spans="2:8" x14ac:dyDescent="0.2">
      <c r="B32" s="269" t="s">
        <v>33</v>
      </c>
      <c r="C32" s="270"/>
      <c r="D32" s="23">
        <f t="shared" si="1"/>
        <v>0</v>
      </c>
      <c r="E32" s="24">
        <f>'Aportes FIA Consolidado'!G22</f>
        <v>0</v>
      </c>
      <c r="F32" s="24">
        <f>'Memoria Aporte del Ejecutor'!I46+'Memoria Aporte de Asociado 1'!I46+'Memoria Aporte de Asociado 2'!I46+'Memoria Aporte de Asociado 3'!I46+'Memoria Aporte de Asociado 4'!I46+'Memoria Aporte de Asociado 5'!I46+'Memoria Aporte de Asociado 6'!I46+'Memoria Aporte de Asociado 7'!I46+'Memoria Aporte de Asociado 8'!I46+'Memoria Aporte de Asociado 9'!I46+'Memoria Aporte de Asociado 10'!I46</f>
        <v>0</v>
      </c>
      <c r="G32" s="25">
        <f>'Memoria Aporte del Ejecutor'!I132+'Memoria Aporte de Asociado 1'!I132+'Memoria Aporte de Asociado 2'!I132+'Memoria Aporte de Asociado 3'!I132+'Memoria Aporte de Asociado 4'!I132+'Memoria Aporte de Asociado 5'!I132+'Memoria Aporte de Asociado 6'!I132+'Memoria Aporte de Asociado 7'!I132+'Memoria Aporte de Asociado 7'!I132+'Memoria Aporte de Asociado 8'!I132+'Memoria Aporte de Asociado 10'!I132</f>
        <v>0</v>
      </c>
      <c r="H32" s="24">
        <f t="shared" si="2"/>
        <v>0</v>
      </c>
    </row>
    <row r="33" spans="2:8" x14ac:dyDescent="0.2">
      <c r="B33" s="269" t="s">
        <v>34</v>
      </c>
      <c r="C33" s="270"/>
      <c r="D33" s="23">
        <f t="shared" si="1"/>
        <v>0</v>
      </c>
      <c r="E33" s="24">
        <f>'Aportes FIA Consolidado'!G23</f>
        <v>0</v>
      </c>
      <c r="F33" s="24">
        <f>'Memoria Aporte del Ejecutor'!I56+'Memoria Aporte de Asociado 1'!I56+'Memoria Aporte de Asociado 2'!I56+'Memoria Aporte de Asociado 3'!I56+'Memoria Aporte de Asociado 4'!I56+'Memoria Aporte de Asociado 5'!I56+'Memoria Aporte de Asociado 6'!I56+'Memoria Aporte de Asociado 7'!I56+'Memoria Aporte de Asociado 8'!I56+'Memoria Aporte de Asociado 9'!I56+'Memoria Aporte de Asociado 10'!I56</f>
        <v>0</v>
      </c>
      <c r="G33" s="25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H33" s="24">
        <f t="shared" si="2"/>
        <v>0</v>
      </c>
    </row>
    <row r="34" spans="2:8" x14ac:dyDescent="0.2">
      <c r="B34" s="269" t="s">
        <v>35</v>
      </c>
      <c r="C34" s="270"/>
      <c r="D34" s="23">
        <f t="shared" si="1"/>
        <v>0</v>
      </c>
      <c r="E34" s="24">
        <f>'Aportes FIA Consolidado'!G24</f>
        <v>0</v>
      </c>
      <c r="F34" s="24">
        <f>'Memoria Aporte del Ejecutor'!I61+'Memoria Aporte de Asociado 1'!I61+'Memoria Aporte de Asociado 2'!I61+'Memoria Aporte de Asociado 3'!I61+'Memoria Aporte de Asociado 4'!I61+'Memoria Aporte de Asociado 5'!I61+'Memoria Aporte de Asociado 6'!I61+'Memoria Aporte de Asociado 7'!I61+'Memoria Aporte de Asociado 8'!I61+'Memoria Aporte de Asociado 9'!I61+'Memoria Aporte de Asociado 10'!I61</f>
        <v>0</v>
      </c>
      <c r="G34" s="2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H34" s="24">
        <f t="shared" si="2"/>
        <v>0</v>
      </c>
    </row>
    <row r="35" spans="2:8" x14ac:dyDescent="0.2">
      <c r="B35" s="278" t="s">
        <v>36</v>
      </c>
      <c r="C35" s="279"/>
      <c r="D35" s="23">
        <f t="shared" si="1"/>
        <v>0</v>
      </c>
      <c r="E35" s="24">
        <f>'Aportes FIA Consolidado'!G25</f>
        <v>0</v>
      </c>
      <c r="F35" s="24">
        <f>'Memoria Aporte del Ejecutor'!I66+'Memoria Aporte de Asociado 1'!I66+'Memoria Aporte de Asociado 2'!I66+'Memoria Aporte de Asociado 3'!I66+'Memoria Aporte de Asociado 4'!I66+'Memoria Aporte de Asociado 5'!I66+'Memoria Aporte de Asociado 6'!I66+'Memoria Aporte de Asociado 7'!I66+'Memoria Aporte de Asociado 8'!I66+'Memoria Aporte de Asociado 9'!I66+'Memoria Aporte de Asociado 10'!I66</f>
        <v>0</v>
      </c>
      <c r="G35" s="25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H35" s="24">
        <f t="shared" si="2"/>
        <v>0</v>
      </c>
    </row>
    <row r="36" spans="2:8" x14ac:dyDescent="0.2">
      <c r="B36" s="278" t="s">
        <v>37</v>
      </c>
      <c r="C36" s="279"/>
      <c r="D36" s="23">
        <f t="shared" si="1"/>
        <v>0</v>
      </c>
      <c r="E36" s="24">
        <f>'Aportes FIA Consolidado'!G26</f>
        <v>0</v>
      </c>
      <c r="F36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36" s="25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H36" s="24">
        <f t="shared" si="2"/>
        <v>0</v>
      </c>
    </row>
    <row r="37" spans="2:8" x14ac:dyDescent="0.2">
      <c r="B37" s="278" t="s">
        <v>38</v>
      </c>
      <c r="C37" s="279"/>
      <c r="D37" s="23">
        <f t="shared" si="1"/>
        <v>0</v>
      </c>
      <c r="E37" s="24">
        <f>'Aportes FIA Consolidado'!G27</f>
        <v>0</v>
      </c>
      <c r="F37" s="24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G37" s="25">
        <f>'Memoria Aporte del Ejecutor'!I164+'Memoria Aporte de Asociado 1'!I164+'Memoria Aporte de Asociado 2'!I164+'Memoria Aporte de Asociado 3'!I164+'Memoria Aporte de Asociado 4'!I164+'Memoria Aporte de Asociado 5'!I164+'Memoria Aporte de Asociado 6'!I164+'Memoria Aporte de Asociado 7'!I164+'Memoria Aporte de Asociado 8'!I164+'Memoria Aporte de Asociado 9'!I164+'Memoria Aporte de Asociado 10'!I164</f>
        <v>0</v>
      </c>
      <c r="H37" s="24">
        <f t="shared" si="2"/>
        <v>0</v>
      </c>
    </row>
    <row r="38" spans="2:8" x14ac:dyDescent="0.2">
      <c r="B38" s="278" t="s">
        <v>39</v>
      </c>
      <c r="C38" s="279"/>
      <c r="D38" s="23">
        <f t="shared" si="1"/>
        <v>0</v>
      </c>
      <c r="E38" s="24">
        <f>'Aportes FIA Consolidado'!G28</f>
        <v>0</v>
      </c>
      <c r="F38" s="24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</f>
        <v>0</v>
      </c>
      <c r="G38" s="2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H38" s="24">
        <f t="shared" si="2"/>
        <v>0</v>
      </c>
    </row>
    <row r="39" spans="2:8" x14ac:dyDescent="0.2">
      <c r="B39" s="278" t="s">
        <v>40</v>
      </c>
      <c r="C39" s="279"/>
      <c r="D39" s="23">
        <f t="shared" si="1"/>
        <v>0</v>
      </c>
      <c r="E39" s="24">
        <f>'Aportes FIA Consolidado'!G29</f>
        <v>0</v>
      </c>
      <c r="F39" s="24">
        <f>'Memoria Aporte del Ejecutor'!I82+'Memoria Aporte de Asociado 1'!I82+'Memoria Aporte de Asociado 2'!I82+'Memoria Aporte de Asociado 3'!I82+'Memoria Aporte de Asociado 4'!I82+'Memoria Aporte de Asociado 5'!I82+'Memoria Aporte de Asociado 6'!I82+'Memoria Aporte de Asociado 7'!I82+'Memoria Aporte de Asociado 8'!I82+'Memoria Aporte de Asociado 9'!I82+'Memoria Aporte de Asociado 10'!I82</f>
        <v>0</v>
      </c>
      <c r="G39" s="25">
        <f>'Memoria Aporte del Ejecutor'!I170+'Memoria Aporte de Asociado 1'!I170+'Memoria Aporte de Asociado 2'!I170+'Memoria Aporte de Asociado 3'!I170+'Memoria Aporte de Asociado 4'!I170+'Memoria Aporte de Asociado 5'!I170+'Memoria Aporte de Asociado 6'!I170+'Memoria Aporte de Asociado 7'!I170+'Memoria Aporte de Asociado 8'!I170+'Memoria Aporte de Asociado 9'!I170+'Memoria Aporte de Asociado 10'!I170</f>
        <v>0</v>
      </c>
      <c r="H39" s="24">
        <f t="shared" si="2"/>
        <v>0</v>
      </c>
    </row>
    <row r="40" spans="2:8" x14ac:dyDescent="0.2">
      <c r="B40" s="271" t="s">
        <v>26</v>
      </c>
      <c r="C40" s="271"/>
      <c r="D40" s="49">
        <f>SUM(D15:D39)</f>
        <v>0</v>
      </c>
      <c r="E40" s="49">
        <f>SUM(E15:E39)</f>
        <v>0</v>
      </c>
      <c r="F40" s="49">
        <f>SUM(F15:F39)</f>
        <v>0</v>
      </c>
      <c r="G40" s="49">
        <f>SUM(G15:G39)</f>
        <v>0</v>
      </c>
      <c r="H40" s="49">
        <f>SUM(H15:H39)</f>
        <v>0</v>
      </c>
    </row>
    <row r="41" spans="2:8" x14ac:dyDescent="0.2">
      <c r="F41" s="26"/>
    </row>
    <row r="43" spans="2:8" x14ac:dyDescent="0.2">
      <c r="B43" s="19" t="s">
        <v>49</v>
      </c>
    </row>
    <row r="45" spans="2:8" x14ac:dyDescent="0.2">
      <c r="B45" s="280" t="s">
        <v>47</v>
      </c>
      <c r="C45" s="281"/>
      <c r="D45" s="272" t="s">
        <v>46</v>
      </c>
      <c r="E45" s="273"/>
      <c r="F45" s="272" t="s">
        <v>26</v>
      </c>
    </row>
    <row r="46" spans="2:8" x14ac:dyDescent="0.2">
      <c r="B46" s="281"/>
      <c r="C46" s="281"/>
      <c r="D46" s="29" t="s">
        <v>27</v>
      </c>
      <c r="E46" s="29" t="s">
        <v>42</v>
      </c>
      <c r="F46" s="273"/>
    </row>
    <row r="47" spans="2:8" x14ac:dyDescent="0.2">
      <c r="B47" s="274" t="str">
        <f>'Memoria Aporte del Ejecutor'!B3</f>
        <v>"INDICAR AQUÍ NOMBRE EJECUTOR"</v>
      </c>
      <c r="C47" s="275"/>
      <c r="D47" s="23">
        <f>'Memoria Aporte del Ejecutor'!I84</f>
        <v>0</v>
      </c>
      <c r="E47" s="30">
        <f>'Memoria Aporte del Ejecutor'!I172</f>
        <v>0</v>
      </c>
      <c r="F47" s="31">
        <f>D47+E47</f>
        <v>0</v>
      </c>
    </row>
    <row r="48" spans="2:8" x14ac:dyDescent="0.2">
      <c r="B48" s="274" t="str">
        <f>IF('Memoria Aporte de Asociado 1'!B3="NOMBRE O RAZÓN SOCIAL ASOCIADO 1","",'Memoria Aporte de Asociado 1'!B3)</f>
        <v>"INDICAR AQUÍ NOMBRE ASOCIADO 1"</v>
      </c>
      <c r="C48" s="275"/>
      <c r="D48" s="23">
        <f>'Memoria Aporte de Asociado 1'!I84</f>
        <v>0</v>
      </c>
      <c r="E48" s="30">
        <f>'Memoria Aporte de Asociado 1'!I172</f>
        <v>0</v>
      </c>
      <c r="F48" s="31">
        <f t="shared" ref="F48:F58" si="3">D48+E48</f>
        <v>0</v>
      </c>
    </row>
    <row r="49" spans="2:6" x14ac:dyDescent="0.2">
      <c r="B49" s="274" t="str">
        <f>IF('Memoria Aporte de Asociado 2'!B3="NOMBRE O RAZÓN SOCIAL ASOCIADO 2","",'Memoria Aporte de Asociado 2'!B3)</f>
        <v>"INDICAR AQUÍ NOMBRE ASOCIADO 2"</v>
      </c>
      <c r="C49" s="275"/>
      <c r="D49" s="23">
        <f>'Memoria Aporte de Asociado 2'!I84</f>
        <v>0</v>
      </c>
      <c r="E49" s="30">
        <f>'Memoria Aporte de Asociado 2'!I172</f>
        <v>0</v>
      </c>
      <c r="F49" s="31">
        <f t="shared" si="3"/>
        <v>0</v>
      </c>
    </row>
    <row r="50" spans="2:6" x14ac:dyDescent="0.2">
      <c r="B50" s="274" t="str">
        <f>IF('Memoria Aporte de Asociado 3'!B3="NOMBRE O RAZÓN SOCIAL ASOCIADO 3","",'Memoria Aporte de Asociado 3'!B3)</f>
        <v>"INDICAR AQUÍ NOMBRE ASOCIADO 3"</v>
      </c>
      <c r="C50" s="275"/>
      <c r="D50" s="23">
        <f>'Memoria Aporte de Asociado 3'!I84</f>
        <v>0</v>
      </c>
      <c r="E50" s="30">
        <f>'Memoria Aporte de Asociado 3'!I172</f>
        <v>0</v>
      </c>
      <c r="F50" s="31">
        <f t="shared" si="3"/>
        <v>0</v>
      </c>
    </row>
    <row r="51" spans="2:6" x14ac:dyDescent="0.2">
      <c r="B51" s="274" t="str">
        <f>IF('Memoria Aporte de Asociado 4'!B3="NOMBRE O RAZÓN SOCIAL ASOCIADO 4","",'Memoria Aporte de Asociado 4'!B3)</f>
        <v>"INDICAR AQUÍ NOMBRE ASOCIADO 4"</v>
      </c>
      <c r="C51" s="275"/>
      <c r="D51" s="23">
        <f>'Memoria Aporte de Asociado 4'!I84</f>
        <v>0</v>
      </c>
      <c r="E51" s="30">
        <f>'Memoria Aporte de Asociado 4'!I172</f>
        <v>0</v>
      </c>
      <c r="F51" s="31">
        <f t="shared" si="3"/>
        <v>0</v>
      </c>
    </row>
    <row r="52" spans="2:6" x14ac:dyDescent="0.2">
      <c r="B52" s="274" t="str">
        <f>IF('Memoria Aporte de Asociado 5'!B3="NOMBRE O RAZÓN SOCIAL ASOCIADO 5","",'Memoria Aporte de Asociado 5'!B3)</f>
        <v>"INDICAR AQUÍ NOMBRE ASOCIADO 5"</v>
      </c>
      <c r="C52" s="275"/>
      <c r="D52" s="23">
        <f>'Memoria Aporte de Asociado 5'!I84</f>
        <v>0</v>
      </c>
      <c r="E52" s="30">
        <f>'Memoria Aporte de Asociado 5'!I172</f>
        <v>0</v>
      </c>
      <c r="F52" s="31">
        <f t="shared" si="3"/>
        <v>0</v>
      </c>
    </row>
    <row r="53" spans="2:6" x14ac:dyDescent="0.2">
      <c r="B53" s="274" t="str">
        <f>IF('Memoria Aporte de Asociado 6'!B3="NOMBRE O RAZÓN SOCIAL ASOCIADO 6","",'Memoria Aporte de Asociado 6'!B3)</f>
        <v>"INDICAR AQUÍ NOMBRE ASOCIADO 6"</v>
      </c>
      <c r="C53" s="275"/>
      <c r="D53" s="23">
        <f>'Memoria Aporte de Asociado 6'!I84</f>
        <v>0</v>
      </c>
      <c r="E53" s="30">
        <f>'Memoria Aporte de Asociado 6'!I172</f>
        <v>0</v>
      </c>
      <c r="F53" s="31">
        <f t="shared" si="3"/>
        <v>0</v>
      </c>
    </row>
    <row r="54" spans="2:6" x14ac:dyDescent="0.2">
      <c r="B54" s="276" t="str">
        <f>IF('Memoria Aporte de Asociado 7'!B3="NOMBRE O RAZÓN SOCIAL ASOCIADO 7","",'Memoria Aporte de Asociado 7'!B3)</f>
        <v>"INDICAR AQUÍ NOMBRE ASOCIADO 7"</v>
      </c>
      <c r="C54" s="277"/>
      <c r="D54" s="172">
        <f>'Memoria Aporte de Asociado 7'!I84</f>
        <v>0</v>
      </c>
      <c r="E54" s="30">
        <f>'Memoria Aporte de Asociado 7'!I172</f>
        <v>0</v>
      </c>
      <c r="F54" s="41">
        <f>D54+E54</f>
        <v>0</v>
      </c>
    </row>
    <row r="55" spans="2:6" x14ac:dyDescent="0.2">
      <c r="B55" s="276" t="str">
        <f>IF('Memoria Aporte de Asociado 8'!B3="NOMBRE O RAZÓN SOCIAL ASOCIADO 8","",'Memoria Aporte de Asociado 8'!B3)</f>
        <v>"INDICAR AQUÍ NOMBRE ASOCIADO 8"</v>
      </c>
      <c r="C55" s="277"/>
      <c r="D55" s="172">
        <f>'Memoria Aporte de Asociado 8'!I84</f>
        <v>0</v>
      </c>
      <c r="E55" s="30">
        <f>'Memoria Aporte de Asociado 8'!I172</f>
        <v>0</v>
      </c>
      <c r="F55" s="41">
        <f>D55+E55</f>
        <v>0</v>
      </c>
    </row>
    <row r="56" spans="2:6" x14ac:dyDescent="0.2">
      <c r="B56" s="276" t="str">
        <f>IF('Memoria Aporte de Asociado 9'!B3="NOMBRE O RAZÓN SOCIAL ASOCIADO 9","",'Memoria Aporte de Asociado 9'!B3)</f>
        <v>"INDICAR AQUÍ NOMBRE ASOCIADO 9"</v>
      </c>
      <c r="C56" s="277"/>
      <c r="D56" s="172">
        <f>'Memoria Aporte de Asociado 9'!I84</f>
        <v>0</v>
      </c>
      <c r="E56" s="30">
        <f>'Memoria Aporte de Asociado 9'!I172</f>
        <v>0</v>
      </c>
      <c r="F56" s="41">
        <f>D56+E56</f>
        <v>0</v>
      </c>
    </row>
    <row r="57" spans="2:6" x14ac:dyDescent="0.2">
      <c r="B57" s="276" t="str">
        <f>IF('Memoria Aporte de Asociado 10'!B3="NOMBRE O RAZÓN SOCIAL ASOCIADO 10","",'Memoria Aporte de Asociado 10'!B3)</f>
        <v>"INDICAR AQUÍ NOMBRE ASOCIADO 10"</v>
      </c>
      <c r="C57" s="277"/>
      <c r="D57" s="172">
        <f>'Memoria Aporte de Asociado 10'!I84</f>
        <v>0</v>
      </c>
      <c r="E57" s="30">
        <f>'Memoria Aporte de Asociado 10'!I172</f>
        <v>0</v>
      </c>
      <c r="F57" s="41">
        <f>D57+E57</f>
        <v>0</v>
      </c>
    </row>
    <row r="58" spans="2:6" x14ac:dyDescent="0.2">
      <c r="B58" s="265" t="s">
        <v>26</v>
      </c>
      <c r="C58" s="266"/>
      <c r="D58" s="47">
        <f>SUM(D47:D53)</f>
        <v>0</v>
      </c>
      <c r="E58" s="50">
        <f>SUM(E47:E53)</f>
        <v>0</v>
      </c>
      <c r="F58" s="47">
        <f t="shared" si="3"/>
        <v>0</v>
      </c>
    </row>
  </sheetData>
  <sheetProtection password="DC06" sheet="1" objects="1" scenarios="1" formatColumns="0" formatRows="0"/>
  <mergeCells count="35">
    <mergeCell ref="B52:C52"/>
    <mergeCell ref="B4:C4"/>
    <mergeCell ref="B5:B7"/>
    <mergeCell ref="B39:C39"/>
    <mergeCell ref="B38:C38"/>
    <mergeCell ref="B34:C34"/>
    <mergeCell ref="B37:C37"/>
    <mergeCell ref="B8:C8"/>
    <mergeCell ref="E13:E14"/>
    <mergeCell ref="B35:C35"/>
    <mergeCell ref="B50:C50"/>
    <mergeCell ref="C13:C14"/>
    <mergeCell ref="D13:D14"/>
    <mergeCell ref="B33:C33"/>
    <mergeCell ref="B40:C40"/>
    <mergeCell ref="B36:C36"/>
    <mergeCell ref="B45:C46"/>
    <mergeCell ref="B48:C48"/>
    <mergeCell ref="B49:C49"/>
    <mergeCell ref="B58:C58"/>
    <mergeCell ref="F13:H13"/>
    <mergeCell ref="B15:B29"/>
    <mergeCell ref="B30:C30"/>
    <mergeCell ref="B31:C31"/>
    <mergeCell ref="B32:C32"/>
    <mergeCell ref="B13:B14"/>
    <mergeCell ref="D45:E45"/>
    <mergeCell ref="B47:C47"/>
    <mergeCell ref="F45:F46"/>
    <mergeCell ref="B56:C56"/>
    <mergeCell ref="B57:C57"/>
    <mergeCell ref="B54:C54"/>
    <mergeCell ref="B55:C55"/>
    <mergeCell ref="B51:C51"/>
    <mergeCell ref="B53:C5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0"/>
  <sheetViews>
    <sheetView workbookViewId="0">
      <selection activeCell="B1" sqref="B1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87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288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29" si="0">SUM(D6:F6)</f>
        <v>0</v>
      </c>
    </row>
    <row r="7" spans="2:7" ht="30" customHeight="1" x14ac:dyDescent="0.2">
      <c r="B7" s="288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288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288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288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288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288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288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288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288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288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si="0"/>
        <v>0</v>
      </c>
    </row>
    <row r="17" spans="2:7" ht="30" customHeight="1" x14ac:dyDescent="0.2">
      <c r="B17" s="288"/>
      <c r="C17" s="34" t="s">
        <v>86</v>
      </c>
      <c r="D17" s="211">
        <f>'Memoria Aporte FIA al Ejecutor'!I18</f>
        <v>0</v>
      </c>
      <c r="E17" s="211">
        <f>'Memoria Aporte FIA a Asociado 1'!I18</f>
        <v>0</v>
      </c>
      <c r="F17" s="211">
        <f>'Memoria Aporte FIA a Asociado 2'!I18</f>
        <v>0</v>
      </c>
      <c r="G17" s="212">
        <f>SUM(D17:F17)</f>
        <v>0</v>
      </c>
    </row>
    <row r="18" spans="2:7" x14ac:dyDescent="0.2">
      <c r="B18" s="288"/>
      <c r="C18" s="33" t="s">
        <v>41</v>
      </c>
      <c r="D18" s="15">
        <f>'Memoria Aporte FIA al Ejecutor'!I22</f>
        <v>0</v>
      </c>
      <c r="E18" s="15">
        <f>'Memoria Aporte FIA a Asociado 1'!I22</f>
        <v>0</v>
      </c>
      <c r="F18" s="15">
        <f>'Memoria Aporte FIA a Asociado 2'!I22</f>
        <v>0</v>
      </c>
      <c r="G18" s="16">
        <f t="shared" si="0"/>
        <v>0</v>
      </c>
    </row>
    <row r="19" spans="2:7" x14ac:dyDescent="0.2">
      <c r="B19" s="289"/>
      <c r="C19" s="33" t="s">
        <v>30</v>
      </c>
      <c r="D19" s="15">
        <f>'Memoria Aporte FIA al Ejecutor'!I25</f>
        <v>0</v>
      </c>
      <c r="E19" s="15">
        <f>'Memoria Aporte FIA a Asociado 1'!I25</f>
        <v>0</v>
      </c>
      <c r="F19" s="15">
        <f>'Memoria Aporte FIA a Asociado 2'!I25</f>
        <v>0</v>
      </c>
      <c r="G19" s="16">
        <f t="shared" si="0"/>
        <v>0</v>
      </c>
    </row>
    <row r="20" spans="2:7" x14ac:dyDescent="0.2">
      <c r="B20" s="285" t="s">
        <v>31</v>
      </c>
      <c r="C20" s="286"/>
      <c r="D20" s="15">
        <f>'Memoria Aporte FIA al Ejecutor'!I47</f>
        <v>0</v>
      </c>
      <c r="E20" s="15">
        <f>'Memoria Aporte FIA a Asociado 1'!I47</f>
        <v>0</v>
      </c>
      <c r="F20" s="15">
        <f>'Memoria Aporte FIA a Asociado 2'!I47</f>
        <v>0</v>
      </c>
      <c r="G20" s="16">
        <f t="shared" si="0"/>
        <v>0</v>
      </c>
    </row>
    <row r="21" spans="2:7" x14ac:dyDescent="0.2">
      <c r="B21" s="285" t="s">
        <v>32</v>
      </c>
      <c r="C21" s="286"/>
      <c r="D21" s="15">
        <f>'Memoria Aporte FIA al Ejecutor'!I52</f>
        <v>0</v>
      </c>
      <c r="E21" s="15">
        <f>'Memoria Aporte FIA a Asociado 1'!I52</f>
        <v>0</v>
      </c>
      <c r="F21" s="15">
        <f>'Memoria Aporte FIA a Asociado 2'!I52</f>
        <v>0</v>
      </c>
      <c r="G21" s="16">
        <f t="shared" si="0"/>
        <v>0</v>
      </c>
    </row>
    <row r="22" spans="2:7" x14ac:dyDescent="0.2">
      <c r="B22" s="285" t="s">
        <v>33</v>
      </c>
      <c r="C22" s="286"/>
      <c r="D22" s="15">
        <f>'Memoria Aporte FIA al Ejecutor'!I59</f>
        <v>0</v>
      </c>
      <c r="E22" s="15">
        <f>'Memoria Aporte FIA a Asociado 1'!I59</f>
        <v>0</v>
      </c>
      <c r="F22" s="15">
        <f>'Memoria Aporte FIA a Asociado 2'!I59</f>
        <v>0</v>
      </c>
      <c r="G22" s="16">
        <f t="shared" si="0"/>
        <v>0</v>
      </c>
    </row>
    <row r="23" spans="2:7" x14ac:dyDescent="0.2">
      <c r="B23" s="285" t="s">
        <v>34</v>
      </c>
      <c r="C23" s="286"/>
      <c r="D23" s="15">
        <f>'Memoria Aporte FIA al Ejecutor'!I86</f>
        <v>0</v>
      </c>
      <c r="E23" s="15">
        <f>'Memoria Aporte FIA a Asociado 1'!I86</f>
        <v>0</v>
      </c>
      <c r="F23" s="15">
        <f>'Memoria Aporte FIA a Asociado 2'!I86</f>
        <v>0</v>
      </c>
      <c r="G23" s="16">
        <f t="shared" si="0"/>
        <v>0</v>
      </c>
    </row>
    <row r="24" spans="2:7" x14ac:dyDescent="0.2">
      <c r="B24" s="285" t="s">
        <v>35</v>
      </c>
      <c r="C24" s="286"/>
      <c r="D24" s="15">
        <f>'Memoria Aporte FIA al Ejecutor'!I91</f>
        <v>0</v>
      </c>
      <c r="E24" s="15">
        <f>'Memoria Aporte FIA a Asociado 1'!I91</f>
        <v>0</v>
      </c>
      <c r="F24" s="15">
        <f>'Memoria Aporte FIA a Asociado 2'!I91</f>
        <v>0</v>
      </c>
      <c r="G24" s="16">
        <f t="shared" si="0"/>
        <v>0</v>
      </c>
    </row>
    <row r="25" spans="2:7" x14ac:dyDescent="0.2">
      <c r="B25" s="282" t="s">
        <v>36</v>
      </c>
      <c r="C25" s="283"/>
      <c r="D25" s="15">
        <f>'Memoria Aporte FIA al Ejecutor'!I95</f>
        <v>0</v>
      </c>
      <c r="E25" s="15">
        <f>'Memoria Aporte FIA a Asociado 1'!I95</f>
        <v>0</v>
      </c>
      <c r="F25" s="15">
        <f>'Memoria Aporte FIA a Asociado 2'!I95</f>
        <v>0</v>
      </c>
      <c r="G25" s="16">
        <f t="shared" si="0"/>
        <v>0</v>
      </c>
    </row>
    <row r="26" spans="2:7" x14ac:dyDescent="0.2">
      <c r="B26" s="282" t="s">
        <v>37</v>
      </c>
      <c r="C26" s="283"/>
      <c r="D26" s="15">
        <f>'Memoria Aporte FIA al Ejecutor'!I99</f>
        <v>0</v>
      </c>
      <c r="E26" s="15">
        <f>'Memoria Aporte FIA a Asociado 1'!I99</f>
        <v>0</v>
      </c>
      <c r="F26" s="15">
        <f>'Memoria Aporte FIA a Asociado 2'!I99</f>
        <v>0</v>
      </c>
      <c r="G26" s="16">
        <f t="shared" si="0"/>
        <v>0</v>
      </c>
    </row>
    <row r="27" spans="2:7" x14ac:dyDescent="0.2">
      <c r="B27" s="282" t="s">
        <v>38</v>
      </c>
      <c r="C27" s="283"/>
      <c r="D27" s="15">
        <f>'Memoria Aporte FIA al Ejecutor'!I108</f>
        <v>0</v>
      </c>
      <c r="E27" s="15">
        <f>'Memoria Aporte FIA a Asociado 1'!I108</f>
        <v>0</v>
      </c>
      <c r="F27" s="15">
        <f>'Memoria Aporte FIA a Asociado 2'!I108</f>
        <v>0</v>
      </c>
      <c r="G27" s="16">
        <f t="shared" si="0"/>
        <v>0</v>
      </c>
    </row>
    <row r="28" spans="2:7" x14ac:dyDescent="0.2">
      <c r="B28" s="282" t="s">
        <v>39</v>
      </c>
      <c r="C28" s="283"/>
      <c r="D28" s="15">
        <f>'Memoria Aporte FIA al Ejecutor'!I111</f>
        <v>0</v>
      </c>
      <c r="E28" s="15">
        <f>'Memoria Aporte FIA a Asociado 1'!I111</f>
        <v>0</v>
      </c>
      <c r="F28" s="15">
        <f>'Memoria Aporte FIA a Asociado 2'!I111</f>
        <v>0</v>
      </c>
      <c r="G28" s="16">
        <f t="shared" si="0"/>
        <v>0</v>
      </c>
    </row>
    <row r="29" spans="2:7" x14ac:dyDescent="0.2">
      <c r="B29" s="282" t="s">
        <v>40</v>
      </c>
      <c r="C29" s="283"/>
      <c r="D29" s="15">
        <f>'Memoria Aporte FIA al Ejecutor'!I114</f>
        <v>0</v>
      </c>
      <c r="E29" s="15">
        <f>'Memoria Aporte FIA a Asociado 1'!I114</f>
        <v>0</v>
      </c>
      <c r="F29" s="15">
        <f>'Memoria Aporte FIA a Asociado 2'!I114</f>
        <v>0</v>
      </c>
      <c r="G29" s="16">
        <f t="shared" si="0"/>
        <v>0</v>
      </c>
    </row>
    <row r="30" spans="2:7" x14ac:dyDescent="0.2">
      <c r="B30" s="284" t="s">
        <v>26</v>
      </c>
      <c r="C30" s="284"/>
      <c r="D30" s="51">
        <f>SUM(D5:D29)</f>
        <v>0</v>
      </c>
      <c r="E30" s="51">
        <f>SUM(E5:E29)</f>
        <v>0</v>
      </c>
      <c r="F30" s="51">
        <f>SUM(F5:F29)</f>
        <v>0</v>
      </c>
      <c r="G30" s="51">
        <f>SUM(G5:G29)</f>
        <v>0</v>
      </c>
    </row>
  </sheetData>
  <sheetProtection password="DC06" sheet="1" objects="1" scenarios="1" formatColumns="0"/>
  <mergeCells count="12">
    <mergeCell ref="B5:B19"/>
    <mergeCell ref="B20:C20"/>
    <mergeCell ref="B21:C21"/>
    <mergeCell ref="B22:C22"/>
    <mergeCell ref="B23:C23"/>
    <mergeCell ref="B29:C29"/>
    <mergeCell ref="B30:C30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0"/>
  <sheetViews>
    <sheetView topLeftCell="D1" workbookViewId="0">
      <selection activeCell="O5" sqref="O5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87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Ejecutor'!I94</f>
        <v>0</v>
      </c>
      <c r="E5" s="15">
        <f>'Memoria Aporte de Asociado 1'!$I8+'Memoria Aporte de Asociado 1'!$I94</f>
        <v>0</v>
      </c>
      <c r="F5" s="15">
        <f>'Memoria Aporte de Asociado 2'!$I8+'Memoria Aporte de Asociado 2'!$I94</f>
        <v>0</v>
      </c>
      <c r="G5" s="15">
        <f>'Memoria Aporte de Asociado 3'!$I8+'Memoria Aporte de Asociado 3'!$I94</f>
        <v>0</v>
      </c>
      <c r="H5" s="15">
        <f>'Memoria Aporte de Asociado 4'!$I8+'Memoria Aporte de Asociado 4'!$I94</f>
        <v>0</v>
      </c>
      <c r="I5" s="15">
        <f>'Memoria Aporte de Asociado 5'!$I8+'Memoria Aporte de Asociado 5'!$I94</f>
        <v>0</v>
      </c>
      <c r="J5" s="15">
        <f>'Memoria Aporte de Asociado 6'!$I8+'Memoria Aporte de Asociado 6'!$I94</f>
        <v>0</v>
      </c>
      <c r="K5" s="15">
        <f>'Memoria Aporte de Asociado 7'!$I8+'Memoria Aporte de Asociado 7'!$I94</f>
        <v>0</v>
      </c>
      <c r="L5" s="15">
        <f>'Memoria Aporte de Asociado 8'!$I8+'Memoria Aporte de Asociado 8'!$I94</f>
        <v>0</v>
      </c>
      <c r="M5" s="15">
        <f>'Memoria Aporte de Asociado 9'!$I8+'Memoria Aporte de Asociado 9'!$I94</f>
        <v>0</v>
      </c>
      <c r="N5" s="15">
        <f>'Memoria Aporte de Asociado 10'!$I8+'Memoria Aporte de Asociado 10'!$I94</f>
        <v>0</v>
      </c>
      <c r="O5" s="16">
        <f>SUM(D5:N5)</f>
        <v>0</v>
      </c>
    </row>
    <row r="6" spans="2:15" ht="30" customHeight="1" x14ac:dyDescent="0.2">
      <c r="B6" s="288"/>
      <c r="C6" s="33" t="str">
        <f>'Memoria Aporte FIA al Ejecutor'!C7</f>
        <v>Coordinador Alterno: indicar aquí el nombre completo</v>
      </c>
      <c r="D6" s="15">
        <f>'Memoria Aporte del Ejecutor'!I9+'Memoria Aporte del Ejecutor'!I95</f>
        <v>0</v>
      </c>
      <c r="E6" s="15">
        <f>'Memoria Aporte de Asociado 1'!$I9+'Memoria Aporte de Asociado 1'!$I95</f>
        <v>0</v>
      </c>
      <c r="F6" s="15">
        <f>'Memoria Aporte de Asociado 2'!$I9+'Memoria Aporte de Asociado 2'!$I95</f>
        <v>0</v>
      </c>
      <c r="G6" s="15">
        <f>'Memoria Aporte de Asociado 3'!$I9+'Memoria Aporte de Asociado 3'!$I95</f>
        <v>0</v>
      </c>
      <c r="H6" s="15">
        <f>'Memoria Aporte de Asociado 4'!$I9+'Memoria Aporte de Asociado 4'!$I95</f>
        <v>0</v>
      </c>
      <c r="I6" s="15">
        <f>'Memoria Aporte de Asociado 5'!$I9+'Memoria Aporte de Asociado 5'!$I95</f>
        <v>0</v>
      </c>
      <c r="J6" s="15">
        <f>'Memoria Aporte de Asociado 6'!$I9+'Memoria Aporte de Asociado 6'!$I95</f>
        <v>0</v>
      </c>
      <c r="K6" s="15">
        <f>'Memoria Aporte de Asociado 7'!$I9+'Memoria Aporte de Asociado 7'!$I95</f>
        <v>0</v>
      </c>
      <c r="L6" s="15">
        <f>'Memoria Aporte de Asociado 8'!$I9+'Memoria Aporte de Asociado 8'!$I95</f>
        <v>0</v>
      </c>
      <c r="M6" s="15">
        <f>'Memoria Aporte de Asociado 9'!$I9+'Memoria Aporte de Asociado 9'!$I95</f>
        <v>0</v>
      </c>
      <c r="N6" s="15">
        <f>'Memoria Aporte de Asociado 10'!$I9+'Memoria Aporte de Asociado 10'!$I95</f>
        <v>0</v>
      </c>
      <c r="O6" s="16">
        <f t="shared" ref="O6:O29" si="0">SUM(D6:N6)</f>
        <v>0</v>
      </c>
    </row>
    <row r="7" spans="2:15" ht="30" customHeight="1" x14ac:dyDescent="0.2">
      <c r="B7" s="288"/>
      <c r="C7" s="33" t="str">
        <f>'Memoria Aporte FIA al Ejecutor'!C8</f>
        <v>Equipo Técnico: indicar aquí el nombre del Profesional 1</v>
      </c>
      <c r="D7" s="15">
        <f>'Memoria Aporte del Ejecutor'!I10+'Memoria Aporte del Ejecutor'!I96</f>
        <v>0</v>
      </c>
      <c r="E7" s="15">
        <f>'Memoria Aporte de Asociado 1'!$I10+'Memoria Aporte de Asociado 1'!$I96</f>
        <v>0</v>
      </c>
      <c r="F7" s="15">
        <f>'Memoria Aporte de Asociado 2'!$I10+'Memoria Aporte de Asociado 2'!$I96</f>
        <v>0</v>
      </c>
      <c r="G7" s="15">
        <f>'Memoria Aporte de Asociado 3'!$I10+'Memoria Aporte de Asociado 3'!$I96</f>
        <v>0</v>
      </c>
      <c r="H7" s="15">
        <f>'Memoria Aporte de Asociado 4'!$I10+'Memoria Aporte de Asociado 4'!$I96</f>
        <v>0</v>
      </c>
      <c r="I7" s="15">
        <f>'Memoria Aporte de Asociado 5'!$I10+'Memoria Aporte de Asociado 5'!$I96</f>
        <v>0</v>
      </c>
      <c r="J7" s="15">
        <f>'Memoria Aporte de Asociado 6'!$I10+'Memoria Aporte de Asociado 6'!$I96</f>
        <v>0</v>
      </c>
      <c r="K7" s="15">
        <f>'Memoria Aporte de Asociado 7'!$I10+'Memoria Aporte de Asociado 7'!$I96</f>
        <v>0</v>
      </c>
      <c r="L7" s="15">
        <f>'Memoria Aporte de Asociado 8'!$I10+'Memoria Aporte de Asociado 8'!$I96</f>
        <v>0</v>
      </c>
      <c r="M7" s="15">
        <f>'Memoria Aporte de Asociado 9'!$I10+'Memoria Aporte de Asociado 9'!$I96</f>
        <v>0</v>
      </c>
      <c r="N7" s="15">
        <f>'Memoria Aporte de Asociado 10'!$I10+'Memoria Aporte de Asociado 10'!$I96</f>
        <v>0</v>
      </c>
      <c r="O7" s="16">
        <f t="shared" si="0"/>
        <v>0</v>
      </c>
    </row>
    <row r="8" spans="2:15" ht="30" customHeight="1" x14ac:dyDescent="0.2">
      <c r="B8" s="288"/>
      <c r="C8" s="33" t="str">
        <f>'Memoria Aporte FIA al Ejecutor'!C9</f>
        <v>Equipo Técnico: indicar aquí el nombre del Profesional 2</v>
      </c>
      <c r="D8" s="15">
        <f>'Memoria Aporte del Ejecutor'!I11+'Memoria Aporte del Ejecutor'!I97</f>
        <v>0</v>
      </c>
      <c r="E8" s="15">
        <f>'Memoria Aporte de Asociado 1'!$I11+'Memoria Aporte de Asociado 1'!$I97</f>
        <v>0</v>
      </c>
      <c r="F8" s="15">
        <f>'Memoria Aporte de Asociado 2'!$I11+'Memoria Aporte de Asociado 2'!$I97</f>
        <v>0</v>
      </c>
      <c r="G8" s="15">
        <f>'Memoria Aporte de Asociado 3'!$I11+'Memoria Aporte de Asociado 3'!$I97</f>
        <v>0</v>
      </c>
      <c r="H8" s="15">
        <f>'Memoria Aporte de Asociado 4'!$I11+'Memoria Aporte de Asociado 4'!$I97</f>
        <v>0</v>
      </c>
      <c r="I8" s="15">
        <f>'Memoria Aporte de Asociado 5'!$I11+'Memoria Aporte de Asociado 5'!$I97</f>
        <v>0</v>
      </c>
      <c r="J8" s="15">
        <f>'Memoria Aporte de Asociado 6'!$I11+'Memoria Aporte de Asociado 6'!$I97</f>
        <v>0</v>
      </c>
      <c r="K8" s="15">
        <f>'Memoria Aporte de Asociado 7'!$I11+'Memoria Aporte de Asociado 7'!$I97</f>
        <v>0</v>
      </c>
      <c r="L8" s="15">
        <f>'Memoria Aporte de Asociado 8'!$I11+'Memoria Aporte de Asociado 8'!$I97</f>
        <v>0</v>
      </c>
      <c r="M8" s="15">
        <f>'Memoria Aporte de Asociado 9'!$I11+'Memoria Aporte de Asociado 9'!$I97</f>
        <v>0</v>
      </c>
      <c r="N8" s="15">
        <f>'Memoria Aporte de Asociado 10'!$I11+'Memoria Aporte de Asociado 10'!$I97</f>
        <v>0</v>
      </c>
      <c r="O8" s="16">
        <f t="shared" si="0"/>
        <v>0</v>
      </c>
    </row>
    <row r="9" spans="2:15" ht="30" customHeight="1" x14ac:dyDescent="0.2">
      <c r="B9" s="288"/>
      <c r="C9" s="33" t="str">
        <f>'Memoria Aporte FIA al Ejecutor'!C10</f>
        <v>Equipo Técnico: indicar aquí el nombre del Profesional 3</v>
      </c>
      <c r="D9" s="15">
        <f>'Memoria Aporte del Ejecutor'!I12+'Memoria Aporte del Ejecutor'!I98</f>
        <v>0</v>
      </c>
      <c r="E9" s="15">
        <f>'Memoria Aporte de Asociado 1'!$I12+'Memoria Aporte de Asociado 1'!$I98</f>
        <v>0</v>
      </c>
      <c r="F9" s="15">
        <f>'Memoria Aporte de Asociado 2'!$I12+'Memoria Aporte de Asociado 2'!$I98</f>
        <v>0</v>
      </c>
      <c r="G9" s="15">
        <f>'Memoria Aporte de Asociado 3'!$I12+'Memoria Aporte de Asociado 3'!$I98</f>
        <v>0</v>
      </c>
      <c r="H9" s="15">
        <f>'Memoria Aporte de Asociado 4'!$I12+'Memoria Aporte de Asociado 4'!$I98</f>
        <v>0</v>
      </c>
      <c r="I9" s="15">
        <f>'Memoria Aporte de Asociado 5'!$I12+'Memoria Aporte de Asociado 5'!$I98</f>
        <v>0</v>
      </c>
      <c r="J9" s="15">
        <f>'Memoria Aporte de Asociado 6'!$I12+'Memoria Aporte de Asociado 6'!$I98</f>
        <v>0</v>
      </c>
      <c r="K9" s="15">
        <f>'Memoria Aporte de Asociado 7'!$I12+'Memoria Aporte de Asociado 7'!$I98</f>
        <v>0</v>
      </c>
      <c r="L9" s="15">
        <f>'Memoria Aporte de Asociado 8'!$I12+'Memoria Aporte de Asociado 8'!$I98</f>
        <v>0</v>
      </c>
      <c r="M9" s="15">
        <f>'Memoria Aporte de Asociado 9'!$I12+'Memoria Aporte de Asociado 9'!$I98</f>
        <v>0</v>
      </c>
      <c r="N9" s="15">
        <f>'Memoria Aporte de Asociado 10'!$I12+'Memoria Aporte de Asociado 10'!$I98</f>
        <v>0</v>
      </c>
      <c r="O9" s="16">
        <f t="shared" si="0"/>
        <v>0</v>
      </c>
    </row>
    <row r="10" spans="2:15" ht="30" customHeight="1" x14ac:dyDescent="0.2">
      <c r="B10" s="288"/>
      <c r="C10" s="33" t="str">
        <f>'Memoria Aporte FIA al Ejecutor'!C11</f>
        <v>Equipo Técnico: indicar aquí el nombre del Profesional 4</v>
      </c>
      <c r="D10" s="15">
        <f>'Memoria Aporte del Ejecutor'!I13+'Memoria Aporte del Ejecutor'!I99</f>
        <v>0</v>
      </c>
      <c r="E10" s="15">
        <f>'Memoria Aporte de Asociado 1'!$I13+'Memoria Aporte de Asociado 1'!$I99</f>
        <v>0</v>
      </c>
      <c r="F10" s="15">
        <f>'Memoria Aporte de Asociado 2'!$I13+'Memoria Aporte de Asociado 2'!$I99</f>
        <v>0</v>
      </c>
      <c r="G10" s="15">
        <f>'Memoria Aporte de Asociado 3'!$I13+'Memoria Aporte de Asociado 3'!$I99</f>
        <v>0</v>
      </c>
      <c r="H10" s="15">
        <f>'Memoria Aporte de Asociado 4'!$I13+'Memoria Aporte de Asociado 4'!$I99</f>
        <v>0</v>
      </c>
      <c r="I10" s="15">
        <f>'Memoria Aporte de Asociado 5'!$I13+'Memoria Aporte de Asociado 5'!$I99</f>
        <v>0</v>
      </c>
      <c r="J10" s="15">
        <f>'Memoria Aporte de Asociado 6'!$I13+'Memoria Aporte de Asociado 6'!$I99</f>
        <v>0</v>
      </c>
      <c r="K10" s="15">
        <f>'Memoria Aporte de Asociado 7'!$I13+'Memoria Aporte de Asociado 7'!$I99</f>
        <v>0</v>
      </c>
      <c r="L10" s="15">
        <f>'Memoria Aporte de Asociado 8'!$I13+'Memoria Aporte de Asociado 8'!$I99</f>
        <v>0</v>
      </c>
      <c r="M10" s="15">
        <f>'Memoria Aporte de Asociado 9'!$I13+'Memoria Aporte de Asociado 9'!$I99</f>
        <v>0</v>
      </c>
      <c r="N10" s="15">
        <f>'Memoria Aporte de Asociado 10'!$I13+'Memoria Aporte de Asociado 10'!$I99</f>
        <v>0</v>
      </c>
      <c r="O10" s="16">
        <f t="shared" si="0"/>
        <v>0</v>
      </c>
    </row>
    <row r="11" spans="2:15" ht="30" customHeight="1" x14ac:dyDescent="0.2">
      <c r="B11" s="288"/>
      <c r="C11" s="33" t="str">
        <f>'Memoria Aporte FIA al Ejecutor'!C12</f>
        <v>Equipo Técnico: indicar aquí el nombre del Profesional 5</v>
      </c>
      <c r="D11" s="15">
        <f>'Memoria Aporte del Ejecutor'!I14+'Memoria Aporte del Ejecutor'!I100</f>
        <v>0</v>
      </c>
      <c r="E11" s="15">
        <f>'Memoria Aporte de Asociado 1'!$I14+'Memoria Aporte de Asociado 1'!$I100</f>
        <v>0</v>
      </c>
      <c r="F11" s="15">
        <f>'Memoria Aporte de Asociado 2'!$I14+'Memoria Aporte de Asociado 2'!$I100</f>
        <v>0</v>
      </c>
      <c r="G11" s="15">
        <f>'Memoria Aporte de Asociado 3'!$I14+'Memoria Aporte de Asociado 3'!$I100</f>
        <v>0</v>
      </c>
      <c r="H11" s="15">
        <f>'Memoria Aporte de Asociado 4'!$I14+'Memoria Aporte de Asociado 4'!$I100</f>
        <v>0</v>
      </c>
      <c r="I11" s="15">
        <f>'Memoria Aporte de Asociado 5'!$I14+'Memoria Aporte de Asociado 5'!$I100</f>
        <v>0</v>
      </c>
      <c r="J11" s="15">
        <f>'Memoria Aporte de Asociado 6'!$I14+'Memoria Aporte de Asociado 6'!$I100</f>
        <v>0</v>
      </c>
      <c r="K11" s="15">
        <f>'Memoria Aporte de Asociado 7'!$I14+'Memoria Aporte de Asociado 7'!$I100</f>
        <v>0</v>
      </c>
      <c r="L11" s="15">
        <f>'Memoria Aporte de Asociado 8'!$I14+'Memoria Aporte de Asociado 8'!$I100</f>
        <v>0</v>
      </c>
      <c r="M11" s="15">
        <f>'Memoria Aporte de Asociado 9'!$I14+'Memoria Aporte de Asociado 9'!$I100</f>
        <v>0</v>
      </c>
      <c r="N11" s="15">
        <f>'Memoria Aporte de Asociado 10'!$I14+'Memoria Aporte de Asociado 10'!$I100</f>
        <v>0</v>
      </c>
      <c r="O11" s="16">
        <f t="shared" si="0"/>
        <v>0</v>
      </c>
    </row>
    <row r="12" spans="2:15" ht="30" customHeight="1" x14ac:dyDescent="0.2">
      <c r="B12" s="288"/>
      <c r="C12" s="33" t="str">
        <f>'Memoria Aporte FIA al Ejecutor'!C13</f>
        <v>Equipo Técnico: indicar aquí el nombre del Profesional 6</v>
      </c>
      <c r="D12" s="15">
        <f>'Memoria Aporte del Ejecutor'!I15+'Memoria Aporte del Ejecutor'!I101</f>
        <v>0</v>
      </c>
      <c r="E12" s="15">
        <f>'Memoria Aporte de Asociado 1'!$I15+'Memoria Aporte de Asociado 1'!$I101</f>
        <v>0</v>
      </c>
      <c r="F12" s="15">
        <f>'Memoria Aporte de Asociado 2'!$I15+'Memoria Aporte de Asociado 2'!$I101</f>
        <v>0</v>
      </c>
      <c r="G12" s="15">
        <f>'Memoria Aporte de Asociado 3'!$I15+'Memoria Aporte de Asociado 3'!$I101</f>
        <v>0</v>
      </c>
      <c r="H12" s="15">
        <f>'Memoria Aporte de Asociado 4'!$I15+'Memoria Aporte de Asociado 4'!$I101</f>
        <v>0</v>
      </c>
      <c r="I12" s="15">
        <f>'Memoria Aporte de Asociado 5'!$I15+'Memoria Aporte de Asociado 5'!$I101</f>
        <v>0</v>
      </c>
      <c r="J12" s="15">
        <f>'Memoria Aporte de Asociado 6'!$I15+'Memoria Aporte de Asociado 6'!$I101</f>
        <v>0</v>
      </c>
      <c r="K12" s="15">
        <f>'Memoria Aporte de Asociado 7'!$I15+'Memoria Aporte de Asociado 7'!$I101</f>
        <v>0</v>
      </c>
      <c r="L12" s="15">
        <f>'Memoria Aporte de Asociado 8'!$I15+'Memoria Aporte de Asociado 8'!$I101</f>
        <v>0</v>
      </c>
      <c r="M12" s="15">
        <f>'Memoria Aporte de Asociado 9'!$I15+'Memoria Aporte de Asociado 9'!$I101</f>
        <v>0</v>
      </c>
      <c r="N12" s="15">
        <f>'Memoria Aporte de Asociado 10'!$I15+'Memoria Aporte de Asociado 10'!$I101</f>
        <v>0</v>
      </c>
      <c r="O12" s="16">
        <f t="shared" si="0"/>
        <v>0</v>
      </c>
    </row>
    <row r="13" spans="2:15" ht="30" customHeight="1" x14ac:dyDescent="0.2">
      <c r="B13" s="288"/>
      <c r="C13" s="33" t="str">
        <f>'Memoria Aporte FIA al Ejecutor'!C14</f>
        <v>Equipo Técnico: indicar aquí el nombre del Profesional 7</v>
      </c>
      <c r="D13" s="15">
        <f>'Memoria Aporte del Ejecutor'!I16+'Memoria Aporte del Ejecutor'!I102</f>
        <v>0</v>
      </c>
      <c r="E13" s="15">
        <f>'Memoria Aporte de Asociado 1'!$I16+'Memoria Aporte de Asociado 1'!$I102</f>
        <v>0</v>
      </c>
      <c r="F13" s="15">
        <f>'Memoria Aporte de Asociado 2'!$I16+'Memoria Aporte de Asociado 2'!$I102</f>
        <v>0</v>
      </c>
      <c r="G13" s="15">
        <f>'Memoria Aporte de Asociado 3'!$I16+'Memoria Aporte de Asociado 3'!$I102</f>
        <v>0</v>
      </c>
      <c r="H13" s="15">
        <f>'Memoria Aporte de Asociado 4'!$I16+'Memoria Aporte de Asociado 4'!$I102</f>
        <v>0</v>
      </c>
      <c r="I13" s="15">
        <f>'Memoria Aporte de Asociado 5'!$I16+'Memoria Aporte de Asociado 5'!$I102</f>
        <v>0</v>
      </c>
      <c r="J13" s="15">
        <f>'Memoria Aporte de Asociado 6'!$I16+'Memoria Aporte de Asociado 6'!$I102</f>
        <v>0</v>
      </c>
      <c r="K13" s="15">
        <f>'Memoria Aporte de Asociado 7'!$I16+'Memoria Aporte de Asociado 7'!$I102</f>
        <v>0</v>
      </c>
      <c r="L13" s="15">
        <f>'Memoria Aporte de Asociado 8'!$I16+'Memoria Aporte de Asociado 8'!$I102</f>
        <v>0</v>
      </c>
      <c r="M13" s="15">
        <f>'Memoria Aporte de Asociado 9'!$I16+'Memoria Aporte de Asociado 9'!$I102</f>
        <v>0</v>
      </c>
      <c r="N13" s="15">
        <f>'Memoria Aporte de Asociado 10'!$I16+'Memoria Aporte de Asociado 10'!$I102</f>
        <v>0</v>
      </c>
      <c r="O13" s="16">
        <f t="shared" si="0"/>
        <v>0</v>
      </c>
    </row>
    <row r="14" spans="2:15" ht="30" customHeight="1" x14ac:dyDescent="0.2">
      <c r="B14" s="288"/>
      <c r="C14" s="33" t="str">
        <f>'Memoria Aporte FIA al Ejecutor'!C15</f>
        <v>Equipo Técnico: indicar aquí el nombre del Profesional 8</v>
      </c>
      <c r="D14" s="15">
        <f>'Memoria Aporte del Ejecutor'!I17+'Memoria Aporte del Ejecutor'!I103</f>
        <v>0</v>
      </c>
      <c r="E14" s="15">
        <f>'Memoria Aporte de Asociado 1'!$I17+'Memoria Aporte de Asociado 1'!$I103</f>
        <v>0</v>
      </c>
      <c r="F14" s="15">
        <f>'Memoria Aporte de Asociado 2'!$I17+'Memoria Aporte de Asociado 2'!$I103</f>
        <v>0</v>
      </c>
      <c r="G14" s="15">
        <f>'Memoria Aporte de Asociado 3'!$I17+'Memoria Aporte de Asociado 3'!$I103</f>
        <v>0</v>
      </c>
      <c r="H14" s="15">
        <f>'Memoria Aporte de Asociado 4'!$I17+'Memoria Aporte de Asociado 4'!$I103</f>
        <v>0</v>
      </c>
      <c r="I14" s="15">
        <f>'Memoria Aporte de Asociado 5'!$I17+'Memoria Aporte de Asociado 5'!$I103</f>
        <v>0</v>
      </c>
      <c r="J14" s="15">
        <f>'Memoria Aporte de Asociado 6'!$I17+'Memoria Aporte de Asociado 6'!$I103</f>
        <v>0</v>
      </c>
      <c r="K14" s="15">
        <f>'Memoria Aporte de Asociado 7'!$I17+'Memoria Aporte de Asociado 7'!$I103</f>
        <v>0</v>
      </c>
      <c r="L14" s="15">
        <f>'Memoria Aporte de Asociado 8'!$I17+'Memoria Aporte de Asociado 8'!$I103</f>
        <v>0</v>
      </c>
      <c r="M14" s="15">
        <f>'Memoria Aporte de Asociado 9'!$I17+'Memoria Aporte de Asociado 9'!$I103</f>
        <v>0</v>
      </c>
      <c r="N14" s="15">
        <f>'Memoria Aporte de Asociado 10'!$I17+'Memoria Aporte de Asociado 10'!$I103</f>
        <v>0</v>
      </c>
      <c r="O14" s="16">
        <f t="shared" si="0"/>
        <v>0</v>
      </c>
    </row>
    <row r="15" spans="2:15" ht="30" customHeight="1" x14ac:dyDescent="0.2">
      <c r="B15" s="288"/>
      <c r="C15" s="33" t="str">
        <f>'Memoria Aporte FIA al Ejecutor'!C16</f>
        <v>Equipo Técnico: indicar aquí el nombre del Profesional 9</v>
      </c>
      <c r="D15" s="15">
        <f>'Memoria Aporte del Ejecutor'!I18+'Memoria Aporte del Ejecutor'!I104</f>
        <v>0</v>
      </c>
      <c r="E15" s="15">
        <f>'Memoria Aporte de Asociado 1'!$I18+'Memoria Aporte de Asociado 1'!$I104</f>
        <v>0</v>
      </c>
      <c r="F15" s="15">
        <f>'Memoria Aporte de Asociado 2'!$I18+'Memoria Aporte de Asociado 2'!$I104</f>
        <v>0</v>
      </c>
      <c r="G15" s="15">
        <f>'Memoria Aporte de Asociado 3'!$I18+'Memoria Aporte de Asociado 3'!$I104</f>
        <v>0</v>
      </c>
      <c r="H15" s="15">
        <f>'Memoria Aporte de Asociado 4'!$I18+'Memoria Aporte de Asociado 4'!$I104</f>
        <v>0</v>
      </c>
      <c r="I15" s="15">
        <f>'Memoria Aporte de Asociado 5'!$I18+'Memoria Aporte de Asociado 5'!$I104</f>
        <v>0</v>
      </c>
      <c r="J15" s="15">
        <f>'Memoria Aporte de Asociado 6'!$I18+'Memoria Aporte de Asociado 6'!$I104</f>
        <v>0</v>
      </c>
      <c r="K15" s="15">
        <f>'Memoria Aporte de Asociado 7'!$I18+'Memoria Aporte de Asociado 7'!$I104</f>
        <v>0</v>
      </c>
      <c r="L15" s="15">
        <f>'Memoria Aporte de Asociado 8'!$I18+'Memoria Aporte de Asociado 8'!$I104</f>
        <v>0</v>
      </c>
      <c r="M15" s="15">
        <f>'Memoria Aporte de Asociado 9'!$I18+'Memoria Aporte de Asociado 9'!$I104</f>
        <v>0</v>
      </c>
      <c r="N15" s="15">
        <f>'Memoria Aporte de Asociado 10'!$I18+'Memoria Aporte de Asociado 10'!$I104</f>
        <v>0</v>
      </c>
      <c r="O15" s="16">
        <f t="shared" si="0"/>
        <v>0</v>
      </c>
    </row>
    <row r="16" spans="2:15" ht="30" customHeight="1" x14ac:dyDescent="0.2">
      <c r="B16" s="288"/>
      <c r="C16" s="33" t="str">
        <f>'Memoria Aporte FIA al Ejecutor'!C17</f>
        <v>Equipo Técnico: indicar aquí el nombre del Profesional 10</v>
      </c>
      <c r="D16" s="15">
        <f>'Memoria Aporte del Ejecutor'!I19+'Memoria Aporte del Ejecutor'!I105</f>
        <v>0</v>
      </c>
      <c r="E16" s="15">
        <f>'Memoria Aporte de Asociado 1'!$I19+'Memoria Aporte de Asociado 1'!$I105</f>
        <v>0</v>
      </c>
      <c r="F16" s="15">
        <f>'Memoria Aporte de Asociado 2'!$I19+'Memoria Aporte de Asociado 2'!$I105</f>
        <v>0</v>
      </c>
      <c r="G16" s="15">
        <f>'Memoria Aporte de Asociado 3'!$I19+'Memoria Aporte de Asociado 3'!$I105</f>
        <v>0</v>
      </c>
      <c r="H16" s="15">
        <f>'Memoria Aporte de Asociado 4'!$I19+'Memoria Aporte de Asociado 4'!$I105</f>
        <v>0</v>
      </c>
      <c r="I16" s="15">
        <f>'Memoria Aporte de Asociado 5'!$I19+'Memoria Aporte de Asociado 5'!$I105</f>
        <v>0</v>
      </c>
      <c r="J16" s="15">
        <f>'Memoria Aporte de Asociado 6'!$I19+'Memoria Aporte de Asociado 6'!$I105</f>
        <v>0</v>
      </c>
      <c r="K16" s="15">
        <f>'Memoria Aporte de Asociado 7'!$I19+'Memoria Aporte de Asociado 7'!$I105</f>
        <v>0</v>
      </c>
      <c r="L16" s="15">
        <f>'Memoria Aporte de Asociado 8'!$I19+'Memoria Aporte de Asociado 8'!$I105</f>
        <v>0</v>
      </c>
      <c r="M16" s="15">
        <f>'Memoria Aporte de Asociado 9'!$I19+'Memoria Aporte de Asociado 9'!$I105</f>
        <v>0</v>
      </c>
      <c r="N16" s="15">
        <f>'Memoria Aporte de Asociado 10'!$I19+'Memoria Aporte de Asociado 10'!$I105</f>
        <v>0</v>
      </c>
      <c r="O16" s="16">
        <f t="shared" si="0"/>
        <v>0</v>
      </c>
    </row>
    <row r="17" spans="2:15" ht="30" customHeight="1" x14ac:dyDescent="0.2">
      <c r="B17" s="288"/>
      <c r="C17" s="34" t="s">
        <v>86</v>
      </c>
      <c r="D17" s="15">
        <f>'Memoria Aporte del Ejecutor'!I20+'Memoria Aporte del Ejecutor'!I106</f>
        <v>0</v>
      </c>
      <c r="E17" s="15">
        <f>'Memoria Aporte de Asociado 1'!$I20+'Memoria Aporte de Asociado 1'!$I106</f>
        <v>0</v>
      </c>
      <c r="F17" s="15">
        <f>'Memoria Aporte de Asociado 2'!$I20+'Memoria Aporte de Asociado 2'!$I106</f>
        <v>0</v>
      </c>
      <c r="G17" s="15">
        <f>'Memoria Aporte de Asociado 3'!$I20+'Memoria Aporte de Asociado 3'!$I106</f>
        <v>0</v>
      </c>
      <c r="H17" s="15">
        <f>'Memoria Aporte de Asociado 4'!$I20+'Memoria Aporte de Asociado 4'!$I106</f>
        <v>0</v>
      </c>
      <c r="I17" s="15">
        <f>'Memoria Aporte de Asociado 5'!$I20+'Memoria Aporte de Asociado 5'!$I106</f>
        <v>0</v>
      </c>
      <c r="J17" s="15">
        <f>'Memoria Aporte de Asociado 6'!$I20+'Memoria Aporte de Asociado 6'!$I106</f>
        <v>0</v>
      </c>
      <c r="K17" s="15">
        <f>'Memoria Aporte de Asociado 7'!$I20+'Memoria Aporte de Asociado 7'!$I106</f>
        <v>0</v>
      </c>
      <c r="L17" s="15">
        <f>'Memoria Aporte de Asociado 8'!$I20+'Memoria Aporte de Asociado 8'!$I106</f>
        <v>0</v>
      </c>
      <c r="M17" s="15">
        <f>'Memoria Aporte de Asociado 9'!$I20+'Memoria Aporte de Asociado 9'!$I106</f>
        <v>0</v>
      </c>
      <c r="N17" s="15">
        <f>'Memoria Aporte de Asociado 10'!$I20+'Memoria Aporte de Asociado 10'!$I106</f>
        <v>0</v>
      </c>
      <c r="O17" s="16">
        <f t="shared" si="0"/>
        <v>0</v>
      </c>
    </row>
    <row r="18" spans="2:15" x14ac:dyDescent="0.2">
      <c r="B18" s="288"/>
      <c r="C18" s="33" t="s">
        <v>41</v>
      </c>
      <c r="D18" s="15">
        <f>'Memoria Aporte del Ejecutor'!I23+'Memoria Aporte del Ejecutor'!I109</f>
        <v>0</v>
      </c>
      <c r="E18" s="32">
        <f>'Memoria Aporte de Asociado 1'!$I$23+'Memoria Aporte de Asociado 1'!$I$109</f>
        <v>0</v>
      </c>
      <c r="F18" s="32">
        <f>'Memoria Aporte de Asociado 2'!$I$23+'Memoria Aporte de Asociado 2'!$I$109</f>
        <v>0</v>
      </c>
      <c r="G18" s="32">
        <f>'Memoria Aporte de Asociado 3'!$I$23+'Memoria Aporte de Asociado 3'!$I$109</f>
        <v>0</v>
      </c>
      <c r="H18" s="32">
        <f>'Memoria Aporte de Asociado 4'!$I$23+'Memoria Aporte de Asociado 4'!$I$109</f>
        <v>0</v>
      </c>
      <c r="I18" s="32">
        <f>'Memoria Aporte de Asociado 5'!$I$23+'Memoria Aporte de Asociado 5'!$I$109</f>
        <v>0</v>
      </c>
      <c r="J18" s="32">
        <f>'Memoria Aporte de Asociado 6'!$I$23+'Memoria Aporte de Asociado 6'!$I$109</f>
        <v>0</v>
      </c>
      <c r="K18" s="32">
        <f>'Memoria Aporte de Asociado 7'!$I$23+'Memoria Aporte de Asociado 7'!$I$109</f>
        <v>0</v>
      </c>
      <c r="L18" s="32">
        <f>'Memoria Aporte de Asociado 8'!$I$23+'Memoria Aporte de Asociado 8'!$I$109</f>
        <v>0</v>
      </c>
      <c r="M18" s="32">
        <f>'Memoria Aporte de Asociado 9'!$I$23+'Memoria Aporte de Asociado 9'!$I$109</f>
        <v>0</v>
      </c>
      <c r="N18" s="32">
        <f>'Memoria Aporte de Asociado 10'!$I$23+'Memoria Aporte de Asociado 10'!$I$109</f>
        <v>0</v>
      </c>
      <c r="O18" s="16">
        <f t="shared" si="0"/>
        <v>0</v>
      </c>
    </row>
    <row r="19" spans="2:15" x14ac:dyDescent="0.2">
      <c r="B19" s="289"/>
      <c r="C19" s="33" t="s">
        <v>30</v>
      </c>
      <c r="D19" s="15">
        <f>'Memoria Aporte del Ejecutor'!I26+'Memoria Aporte del Ejecutor'!I112</f>
        <v>0</v>
      </c>
      <c r="E19" s="32">
        <f>'Memoria Aporte de Asociado 1'!$I$26+'Memoria Aporte de Asociado 1'!$I$112</f>
        <v>0</v>
      </c>
      <c r="F19" s="32">
        <f>'Memoria Aporte de Asociado 2'!$I$26+'Memoria Aporte de Asociado 2'!$I$112</f>
        <v>0</v>
      </c>
      <c r="G19" s="32">
        <f>'Memoria Aporte de Asociado 3'!$I$26+'Memoria Aporte de Asociado 3'!$I$112</f>
        <v>0</v>
      </c>
      <c r="H19" s="32">
        <f>'Memoria Aporte de Asociado 4'!$I$26+'Memoria Aporte de Asociado 4'!$I$112</f>
        <v>0</v>
      </c>
      <c r="I19" s="32">
        <f>'Memoria Aporte de Asociado 5'!$I$26+'Memoria Aporte de Asociado 5'!$I$112</f>
        <v>0</v>
      </c>
      <c r="J19" s="32">
        <f>'Memoria Aporte de Asociado 6'!$I$26+'Memoria Aporte de Asociado 6'!$I$112</f>
        <v>0</v>
      </c>
      <c r="K19" s="32">
        <f>'Memoria Aporte de Asociado 7'!$I$26+'Memoria Aporte de Asociado 7'!$I$112</f>
        <v>0</v>
      </c>
      <c r="L19" s="32">
        <f>'Memoria Aporte de Asociado 8'!$I$26+'Memoria Aporte de Asociado 8'!$I$112</f>
        <v>0</v>
      </c>
      <c r="M19" s="32">
        <f>'Memoria Aporte de Asociado 9'!$I$26+'Memoria Aporte de Asociado 9'!$I$112</f>
        <v>0</v>
      </c>
      <c r="N19" s="32">
        <f>'Memoria Aporte de Asociado 10'!$I$26+'Memoria Aporte de Asociado 10'!$I$112</f>
        <v>0</v>
      </c>
      <c r="O19" s="16">
        <f t="shared" si="0"/>
        <v>0</v>
      </c>
    </row>
    <row r="20" spans="2:15" x14ac:dyDescent="0.2">
      <c r="B20" s="285" t="s">
        <v>31</v>
      </c>
      <c r="C20" s="286"/>
      <c r="D20" s="15">
        <f>'Memoria Aporte del Ejecutor'!I35+'Memoria Aporte del Ejecutor'!I121</f>
        <v>0</v>
      </c>
      <c r="E20" s="32">
        <f>'Memoria Aporte de Asociado 1'!$I$35+'Memoria Aporte de Asociado 1'!$I$121</f>
        <v>0</v>
      </c>
      <c r="F20" s="32">
        <f>'Memoria Aporte de Asociado 2'!$I$35+'Memoria Aporte de Asociado 2'!$I$121</f>
        <v>0</v>
      </c>
      <c r="G20" s="32">
        <f>'Memoria Aporte de Asociado 3'!$I$35+'Memoria Aporte de Asociado 3'!$I$121</f>
        <v>0</v>
      </c>
      <c r="H20" s="32">
        <f>'Memoria Aporte de Asociado 4'!$I$35+'Memoria Aporte de Asociado 4'!$I$121</f>
        <v>0</v>
      </c>
      <c r="I20" s="32">
        <f>'Memoria Aporte de Asociado 5'!$I$35+'Memoria Aporte de Asociado 5'!$I$121</f>
        <v>0</v>
      </c>
      <c r="J20" s="32">
        <f>'Memoria Aporte de Asociado 6'!$I$35+'Memoria Aporte de Asociado 6'!$I$121</f>
        <v>0</v>
      </c>
      <c r="K20" s="32">
        <f>'Memoria Aporte de Asociado 7'!$I$35+'Memoria Aporte de Asociado 7'!$I$121</f>
        <v>0</v>
      </c>
      <c r="L20" s="32">
        <f>'Memoria Aporte de Asociado 8'!$I$35+'Memoria Aporte de Asociado 8'!$I$121</f>
        <v>0</v>
      </c>
      <c r="M20" s="32">
        <f>'Memoria Aporte de Asociado 9'!$I$35+'Memoria Aporte de Asociado 9'!$I$121</f>
        <v>0</v>
      </c>
      <c r="N20" s="32">
        <f>'Memoria Aporte de Asociado 10'!$I$35+'Memoria Aporte de Asociado 10'!$I$121</f>
        <v>0</v>
      </c>
      <c r="O20" s="16">
        <f t="shared" si="0"/>
        <v>0</v>
      </c>
    </row>
    <row r="21" spans="2:15" x14ac:dyDescent="0.2">
      <c r="B21" s="285" t="s">
        <v>32</v>
      </c>
      <c r="C21" s="286"/>
      <c r="D21" s="15">
        <f>'Memoria Aporte del Ejecutor'!I39+'Memoria Aporte del Ejecutor'!I125</f>
        <v>0</v>
      </c>
      <c r="E21" s="32">
        <f>'Memoria Aporte de Asociado 1'!$I$39+'Memoria Aporte de Asociado 1'!$I$125</f>
        <v>0</v>
      </c>
      <c r="F21" s="32">
        <f>'Memoria Aporte de Asociado 2'!$I$39+'Memoria Aporte de Asociado 2'!$I$125</f>
        <v>0</v>
      </c>
      <c r="G21" s="32">
        <f>'Memoria Aporte de Asociado 3'!$I$39+'Memoria Aporte de Asociado 3'!$I$125</f>
        <v>0</v>
      </c>
      <c r="H21" s="32">
        <f>'Memoria Aporte de Asociado 4'!$I$39+'Memoria Aporte de Asociado 4'!$I$125</f>
        <v>0</v>
      </c>
      <c r="I21" s="32">
        <f>'Memoria Aporte de Asociado 5'!$I$39+'Memoria Aporte de Asociado 5'!$I$125</f>
        <v>0</v>
      </c>
      <c r="J21" s="32">
        <f>'Memoria Aporte de Asociado 6'!$I$39+'Memoria Aporte de Asociado 6'!$I$125</f>
        <v>0</v>
      </c>
      <c r="K21" s="32">
        <f>'Memoria Aporte de Asociado 7'!$I$39+'Memoria Aporte de Asociado 7'!$I$125</f>
        <v>0</v>
      </c>
      <c r="L21" s="32">
        <f>'Memoria Aporte de Asociado 8'!$I$39+'Memoria Aporte de Asociado 8'!$I$125</f>
        <v>0</v>
      </c>
      <c r="M21" s="32">
        <f>'Memoria Aporte de Asociado 9'!$I$39+'Memoria Aporte de Asociado 9'!$I$125</f>
        <v>0</v>
      </c>
      <c r="N21" s="32">
        <f>'Memoria Aporte de Asociado 10'!$I$39+'Memoria Aporte de Asociado 10'!$I$125</f>
        <v>0</v>
      </c>
      <c r="O21" s="16">
        <f t="shared" si="0"/>
        <v>0</v>
      </c>
    </row>
    <row r="22" spans="2:15" x14ac:dyDescent="0.2">
      <c r="B22" s="285" t="s">
        <v>33</v>
      </c>
      <c r="C22" s="286"/>
      <c r="D22" s="6">
        <f>'Memoria Aporte del Ejecutor'!I46+'Memoria Aporte del Ejecutor'!I132</f>
        <v>0</v>
      </c>
      <c r="E22" s="32">
        <f>'Memoria Aporte de Asociado 1'!$I$46+'Memoria Aporte de Asociado 1'!$I$132</f>
        <v>0</v>
      </c>
      <c r="F22" s="32">
        <f>'Memoria Aporte de Asociado 2'!$I$46+'Memoria Aporte de Asociado 2'!$I$132</f>
        <v>0</v>
      </c>
      <c r="G22" s="32">
        <f>'Memoria Aporte de Asociado 3'!$I$46+'Memoria Aporte de Asociado 3'!$I$132</f>
        <v>0</v>
      </c>
      <c r="H22" s="32">
        <f>'Memoria Aporte de Asociado 4'!$I$46+'Memoria Aporte de Asociado 4'!$I$132</f>
        <v>0</v>
      </c>
      <c r="I22" s="32">
        <f>'Memoria Aporte de Asociado 5'!$I$46+'Memoria Aporte de Asociado 5'!$I$132</f>
        <v>0</v>
      </c>
      <c r="J22" s="32">
        <f>'Memoria Aporte de Asociado 6'!$I$46+'Memoria Aporte de Asociado 6'!$I$132</f>
        <v>0</v>
      </c>
      <c r="K22" s="32">
        <f>'Memoria Aporte de Asociado 7'!$I$46+'Memoria Aporte de Asociado 7'!$I$132</f>
        <v>0</v>
      </c>
      <c r="L22" s="32">
        <f>'Memoria Aporte de Asociado 8'!$I$46+'Memoria Aporte de Asociado 8'!$I$132</f>
        <v>0</v>
      </c>
      <c r="M22" s="32">
        <f>'Memoria Aporte de Asociado 9'!$I$46+'Memoria Aporte de Asociado 9'!$I$132</f>
        <v>0</v>
      </c>
      <c r="N22" s="32">
        <f>'Memoria Aporte de Asociado 10'!$I$46+'Memoria Aporte de Asociado 10'!$I$132</f>
        <v>0</v>
      </c>
      <c r="O22" s="16">
        <f t="shared" si="0"/>
        <v>0</v>
      </c>
    </row>
    <row r="23" spans="2:15" x14ac:dyDescent="0.2">
      <c r="B23" s="285" t="s">
        <v>34</v>
      </c>
      <c r="C23" s="286"/>
      <c r="D23" s="15">
        <f>'Memoria Aporte del Ejecutor'!I56+'Memoria Aporte del Ejecutor'!I142</f>
        <v>0</v>
      </c>
      <c r="E23" s="32">
        <f>'Memoria Aporte de Asociado 1'!$I$56+'Memoria Aporte de Asociado 1'!$I$142</f>
        <v>0</v>
      </c>
      <c r="F23" s="32">
        <f>'Memoria Aporte de Asociado 2'!$I$56+'Memoria Aporte de Asociado 2'!$I$142</f>
        <v>0</v>
      </c>
      <c r="G23" s="32">
        <f>'Memoria Aporte de Asociado 3'!$I$56+'Memoria Aporte de Asociado 3'!$I$142</f>
        <v>0</v>
      </c>
      <c r="H23" s="32">
        <f>'Memoria Aporte de Asociado 4'!$I$56+'Memoria Aporte de Asociado 4'!$I$142</f>
        <v>0</v>
      </c>
      <c r="I23" s="32">
        <f>'Memoria Aporte de Asociado 5'!$I$56+'Memoria Aporte de Asociado 5'!$I$142</f>
        <v>0</v>
      </c>
      <c r="J23" s="32">
        <f>'Memoria Aporte de Asociado 6'!$I$56+'Memoria Aporte de Asociado 6'!$I$142</f>
        <v>0</v>
      </c>
      <c r="K23" s="32">
        <f>'Memoria Aporte de Asociado 7'!$I$56+'Memoria Aporte de Asociado 7'!$I$142</f>
        <v>0</v>
      </c>
      <c r="L23" s="32">
        <f>'Memoria Aporte de Asociado 8'!$I$56+'Memoria Aporte de Asociado 8'!$I$142</f>
        <v>0</v>
      </c>
      <c r="M23" s="32">
        <f>'Memoria Aporte de Asociado 9'!$I$56+'Memoria Aporte de Asociado 9'!$I$142</f>
        <v>0</v>
      </c>
      <c r="N23" s="32">
        <f>'Memoria Aporte de Asociado 10'!$I$56+'Memoria Aporte de Asociado 10'!$I$142</f>
        <v>0</v>
      </c>
      <c r="O23" s="16">
        <f t="shared" si="0"/>
        <v>0</v>
      </c>
    </row>
    <row r="24" spans="2:15" x14ac:dyDescent="0.2">
      <c r="B24" s="285" t="s">
        <v>35</v>
      </c>
      <c r="C24" s="286"/>
      <c r="D24" s="15">
        <f>'Memoria Aporte del Ejecutor'!I61+'Memoria Aporte del Ejecutor'!I147</f>
        <v>0</v>
      </c>
      <c r="E24" s="32">
        <f>'Memoria Aporte de Asociado 1'!$I$61+'Memoria Aporte de Asociado 1'!$I$147</f>
        <v>0</v>
      </c>
      <c r="F24" s="32">
        <f>'Memoria Aporte de Asociado 2'!$I$61+'Memoria Aporte de Asociado 2'!$I$147</f>
        <v>0</v>
      </c>
      <c r="G24" s="32">
        <f>'Memoria Aporte de Asociado 3'!$I$61+'Memoria Aporte de Asociado 3'!$I$147</f>
        <v>0</v>
      </c>
      <c r="H24" s="32">
        <f>'Memoria Aporte de Asociado 4'!$I$61+'Memoria Aporte de Asociado 4'!$I$147</f>
        <v>0</v>
      </c>
      <c r="I24" s="32">
        <f>'Memoria Aporte de Asociado 5'!$I$61+'Memoria Aporte de Asociado 5'!$I$147</f>
        <v>0</v>
      </c>
      <c r="J24" s="32">
        <f>'Memoria Aporte de Asociado 6'!$I$61+'Memoria Aporte de Asociado 6'!$I$147</f>
        <v>0</v>
      </c>
      <c r="K24" s="32">
        <f>'Memoria Aporte de Asociado 7'!$I$61+'Memoria Aporte de Asociado 7'!$I$147</f>
        <v>0</v>
      </c>
      <c r="L24" s="32">
        <f>'Memoria Aporte de Asociado 8'!$I$61+'Memoria Aporte de Asociado 8'!$I$147</f>
        <v>0</v>
      </c>
      <c r="M24" s="32">
        <f>'Memoria Aporte de Asociado 9'!$I$61+'Memoria Aporte de Asociado 9'!$I$147</f>
        <v>0</v>
      </c>
      <c r="N24" s="32">
        <f>'Memoria Aporte de Asociado 10'!$I$61+'Memoria Aporte de Asociado 10'!$I$147</f>
        <v>0</v>
      </c>
      <c r="O24" s="16">
        <f t="shared" si="0"/>
        <v>0</v>
      </c>
    </row>
    <row r="25" spans="2:15" x14ac:dyDescent="0.2">
      <c r="B25" s="282" t="s">
        <v>36</v>
      </c>
      <c r="C25" s="283"/>
      <c r="D25" s="15">
        <f>'Memoria Aporte del Ejecutor'!I66+'Memoria Aporte del Ejecutor'!I151</f>
        <v>0</v>
      </c>
      <c r="E25" s="32">
        <f>'Memoria Aporte de Asociado 1'!$I$66+'Memoria Aporte de Asociado 1'!$I$151</f>
        <v>0</v>
      </c>
      <c r="F25" s="32">
        <f>'Memoria Aporte de Asociado 2'!$I$66+'Memoria Aporte de Asociado 2'!$I$151</f>
        <v>0</v>
      </c>
      <c r="G25" s="32">
        <f>'Memoria Aporte de Asociado 3'!$I$66+'Memoria Aporte de Asociado 3'!$I$151</f>
        <v>0</v>
      </c>
      <c r="H25" s="32">
        <f>'Memoria Aporte de Asociado 4'!$I$66+'Memoria Aporte de Asociado 4'!$I$151</f>
        <v>0</v>
      </c>
      <c r="I25" s="32">
        <f>'Memoria Aporte de Asociado 5'!$I$66+'Memoria Aporte de Asociado 5'!$I$151</f>
        <v>0</v>
      </c>
      <c r="J25" s="32">
        <f>'Memoria Aporte de Asociado 6'!$I$66+'Memoria Aporte de Asociado 6'!$I$151</f>
        <v>0</v>
      </c>
      <c r="K25" s="32">
        <f>'Memoria Aporte de Asociado 7'!$I$66+'Memoria Aporte de Asociado 7'!$I$151</f>
        <v>0</v>
      </c>
      <c r="L25" s="32">
        <f>'Memoria Aporte de Asociado 8'!$I$66+'Memoria Aporte de Asociado 8'!$I$151</f>
        <v>0</v>
      </c>
      <c r="M25" s="32">
        <f>'Memoria Aporte de Asociado 9'!$I$66+'Memoria Aporte de Asociado 9'!$I$151</f>
        <v>0</v>
      </c>
      <c r="N25" s="32">
        <f>'Memoria Aporte de Asociado 10'!$I$66+'Memoria Aporte de Asociado 10'!$I$151</f>
        <v>0</v>
      </c>
      <c r="O25" s="16">
        <f t="shared" si="0"/>
        <v>0</v>
      </c>
    </row>
    <row r="26" spans="2:15" x14ac:dyDescent="0.2">
      <c r="B26" s="282" t="s">
        <v>37</v>
      </c>
      <c r="C26" s="283"/>
      <c r="D26" s="15">
        <f>'Memoria Aporte del Ejecutor'!I70+'Memoria Aporte del Ejecutor'!I155</f>
        <v>0</v>
      </c>
      <c r="E26" s="32">
        <f>'Memoria Aporte de Asociado 1'!$I$70+'Memoria Aporte de Asociado 1'!$I$155</f>
        <v>0</v>
      </c>
      <c r="F26" s="32">
        <f>'Memoria Aporte de Asociado 2'!$I$70+'Memoria Aporte de Asociado 2'!$I$155</f>
        <v>0</v>
      </c>
      <c r="G26" s="32">
        <f>'Memoria Aporte de Asociado 3'!$I$70+'Memoria Aporte de Asociado 3'!$I$155</f>
        <v>0</v>
      </c>
      <c r="H26" s="32">
        <f>'Memoria Aporte de Asociado 4'!$I$70+'Memoria Aporte de Asociado 4'!$I$155</f>
        <v>0</v>
      </c>
      <c r="I26" s="32">
        <f>'Memoria Aporte de Asociado 5'!$I$70+'Memoria Aporte de Asociado 5'!$I$155</f>
        <v>0</v>
      </c>
      <c r="J26" s="32">
        <f>'Memoria Aporte de Asociado 6'!$I$70+'Memoria Aporte de Asociado 6'!$I$155</f>
        <v>0</v>
      </c>
      <c r="K26" s="32">
        <f>'Memoria Aporte de Asociado 7'!$I$70+'Memoria Aporte de Asociado 7'!$I$155</f>
        <v>0</v>
      </c>
      <c r="L26" s="32">
        <f>'Memoria Aporte de Asociado 8'!$I$70+'Memoria Aporte de Asociado 8'!$I$155</f>
        <v>0</v>
      </c>
      <c r="M26" s="32">
        <f>'Memoria Aporte de Asociado 9'!$I$70+'Memoria Aporte de Asociado 9'!$I$155</f>
        <v>0</v>
      </c>
      <c r="N26" s="32">
        <f>'Memoria Aporte de Asociado 10'!$I$70+'Memoria Aporte de Asociado 10'!$I$155</f>
        <v>0</v>
      </c>
      <c r="O26" s="16">
        <f t="shared" si="0"/>
        <v>0</v>
      </c>
    </row>
    <row r="27" spans="2:15" x14ac:dyDescent="0.2">
      <c r="B27" s="282" t="s">
        <v>38</v>
      </c>
      <c r="C27" s="283"/>
      <c r="D27" s="15">
        <f>'Memoria Aporte del Ejecutor'!I76+'Memoria Aporte del Ejecutor'!I164</f>
        <v>0</v>
      </c>
      <c r="E27" s="32">
        <f>'Memoria Aporte de Asociado 1'!$I$76+'Memoria Aporte de Asociado 1'!$I$164</f>
        <v>0</v>
      </c>
      <c r="F27" s="32">
        <f>'Memoria Aporte de Asociado 2'!$I$76+'Memoria Aporte de Asociado 2'!$I$164</f>
        <v>0</v>
      </c>
      <c r="G27" s="32">
        <f>'Memoria Aporte de Asociado 3'!$I$76+'Memoria Aporte de Asociado 3'!$I$164</f>
        <v>0</v>
      </c>
      <c r="H27" s="32">
        <f>'Memoria Aporte de Asociado 4'!$I$76+'Memoria Aporte de Asociado 4'!$I$164</f>
        <v>0</v>
      </c>
      <c r="I27" s="32">
        <f>'Memoria Aporte de Asociado 5'!$I$76+'Memoria Aporte de Asociado 5'!$I$164</f>
        <v>0</v>
      </c>
      <c r="J27" s="32">
        <f>'Memoria Aporte de Asociado 6'!$I$76+'Memoria Aporte de Asociado 6'!$I$164</f>
        <v>0</v>
      </c>
      <c r="K27" s="32">
        <f>'Memoria Aporte de Asociado 7'!$I$76+'Memoria Aporte de Asociado 7'!$I$164</f>
        <v>0</v>
      </c>
      <c r="L27" s="32">
        <f>'Memoria Aporte de Asociado 8'!$I$76+'Memoria Aporte de Asociado 8'!$I$164</f>
        <v>0</v>
      </c>
      <c r="M27" s="32">
        <f>'Memoria Aporte de Asociado 9'!$I$76+'Memoria Aporte de Asociado 9'!$I$164</f>
        <v>0</v>
      </c>
      <c r="N27" s="32">
        <f>'Memoria Aporte de Asociado 10'!$I$76+'Memoria Aporte de Asociado 10'!$I$164</f>
        <v>0</v>
      </c>
      <c r="O27" s="16">
        <f t="shared" si="0"/>
        <v>0</v>
      </c>
    </row>
    <row r="28" spans="2:15" x14ac:dyDescent="0.2">
      <c r="B28" s="282" t="s">
        <v>39</v>
      </c>
      <c r="C28" s="283"/>
      <c r="D28" s="15">
        <f>'Memoria Aporte del Ejecutor'!I79+'Memoria Aporte del Ejecutor'!I167</f>
        <v>0</v>
      </c>
      <c r="E28" s="32">
        <f>'Memoria Aporte de Asociado 1'!$I$79+'Memoria Aporte de Asociado 1'!$I$167</f>
        <v>0</v>
      </c>
      <c r="F28" s="32">
        <f>'Memoria Aporte de Asociado 2'!$I$79+'Memoria Aporte de Asociado 2'!$I$167</f>
        <v>0</v>
      </c>
      <c r="G28" s="32">
        <f>'Memoria Aporte de Asociado 3'!$I$79+'Memoria Aporte de Asociado 3'!$I$167</f>
        <v>0</v>
      </c>
      <c r="H28" s="32">
        <f>'Memoria Aporte de Asociado 4'!$I$79+'Memoria Aporte de Asociado 4'!$I$167</f>
        <v>0</v>
      </c>
      <c r="I28" s="32">
        <f>'Memoria Aporte de Asociado 5'!$I$79+'Memoria Aporte de Asociado 5'!$I$167</f>
        <v>0</v>
      </c>
      <c r="J28" s="32">
        <f>'Memoria Aporte de Asociado 6'!$I$79+'Memoria Aporte de Asociado 6'!$I$167</f>
        <v>0</v>
      </c>
      <c r="K28" s="32">
        <f>'Memoria Aporte de Asociado 7'!$I$79+'Memoria Aporte de Asociado 7'!$I$167</f>
        <v>0</v>
      </c>
      <c r="L28" s="32">
        <f>'Memoria Aporte de Asociado 8'!$I$79+'Memoria Aporte de Asociado 8'!$I$167</f>
        <v>0</v>
      </c>
      <c r="M28" s="32">
        <f>'Memoria Aporte de Asociado 9'!$I$79+'Memoria Aporte de Asociado 9'!$I$167</f>
        <v>0</v>
      </c>
      <c r="N28" s="32">
        <f>'Memoria Aporte de Asociado 10'!$I$79+'Memoria Aporte de Asociado 10'!$I$167</f>
        <v>0</v>
      </c>
      <c r="O28" s="16">
        <f t="shared" si="0"/>
        <v>0</v>
      </c>
    </row>
    <row r="29" spans="2:15" x14ac:dyDescent="0.2">
      <c r="B29" s="282" t="s">
        <v>40</v>
      </c>
      <c r="C29" s="283"/>
      <c r="D29" s="15">
        <f>'Memoria Aporte del Ejecutor'!I82+'Memoria Aporte del Ejecutor'!I170</f>
        <v>0</v>
      </c>
      <c r="E29" s="32">
        <f>'Memoria Aporte de Asociado 1'!$I$82+'Memoria Aporte de Asociado 1'!$I$170</f>
        <v>0</v>
      </c>
      <c r="F29" s="32">
        <f>'Memoria Aporte de Asociado 2'!$I$82+'Memoria Aporte de Asociado 2'!$I$170</f>
        <v>0</v>
      </c>
      <c r="G29" s="32">
        <f>'Memoria Aporte de Asociado 3'!$I$82+'Memoria Aporte de Asociado 3'!$I$170</f>
        <v>0</v>
      </c>
      <c r="H29" s="32">
        <f>'Memoria Aporte de Asociado 4'!$I$82+'Memoria Aporte de Asociado 4'!$I$170</f>
        <v>0</v>
      </c>
      <c r="I29" s="32">
        <f>'Memoria Aporte de Asociado 5'!$I$82+'Memoria Aporte de Asociado 5'!$I$170</f>
        <v>0</v>
      </c>
      <c r="J29" s="32">
        <f>'Memoria Aporte de Asociado 6'!$I$82+'Memoria Aporte de Asociado 6'!$I$170</f>
        <v>0</v>
      </c>
      <c r="K29" s="32">
        <f>'Memoria Aporte de Asociado 7'!$I$82+'Memoria Aporte de Asociado 7'!$I$170</f>
        <v>0</v>
      </c>
      <c r="L29" s="32">
        <f>'Memoria Aporte de Asociado 8'!$I$82+'Memoria Aporte de Asociado 8'!$I$170</f>
        <v>0</v>
      </c>
      <c r="M29" s="32">
        <f>'Memoria Aporte de Asociado 9'!$I$82+'Memoria Aporte de Asociado 9'!$I$170</f>
        <v>0</v>
      </c>
      <c r="N29" s="32">
        <f>'Memoria Aporte de Asociado 10'!$I$82+'Memoria Aporte de Asociado 10'!$I$170</f>
        <v>0</v>
      </c>
      <c r="O29" s="16">
        <f t="shared" si="0"/>
        <v>0</v>
      </c>
    </row>
    <row r="30" spans="2:15" x14ac:dyDescent="0.2">
      <c r="B30" s="284" t="s">
        <v>26</v>
      </c>
      <c r="C30" s="284"/>
      <c r="D30" s="51">
        <f t="shared" ref="D30:O30" si="1">SUM(D5:D29)</f>
        <v>0</v>
      </c>
      <c r="E30" s="51">
        <f t="shared" si="1"/>
        <v>0</v>
      </c>
      <c r="F30" s="51">
        <f t="shared" si="1"/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  <c r="K30" s="51">
        <f t="shared" si="1"/>
        <v>0</v>
      </c>
      <c r="L30" s="51">
        <f t="shared" si="1"/>
        <v>0</v>
      </c>
      <c r="M30" s="51">
        <f t="shared" si="1"/>
        <v>0</v>
      </c>
      <c r="N30" s="51">
        <f t="shared" si="1"/>
        <v>0</v>
      </c>
      <c r="O30" s="51">
        <f t="shared" si="1"/>
        <v>0</v>
      </c>
    </row>
  </sheetData>
  <sheetProtection password="DC06" sheet="1" objects="1" scenarios="1" formatColumns="0" formatRows="0"/>
  <mergeCells count="12">
    <mergeCell ref="B5:B19"/>
    <mergeCell ref="B20:C20"/>
    <mergeCell ref="B21:C21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8: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20"/>
  <sheetViews>
    <sheetView topLeftCell="A67" zoomScale="75" zoomScaleNormal="75" workbookViewId="0">
      <selection activeCell="J25" sqref="J25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62</v>
      </c>
    </row>
    <row r="3" spans="2:13" ht="15" x14ac:dyDescent="0.2">
      <c r="B3" s="234" t="s">
        <v>59</v>
      </c>
      <c r="C3" s="235"/>
      <c r="D3" s="176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108:J108"/>
    <mergeCell ref="B53:C59"/>
    <mergeCell ref="I59:J59"/>
    <mergeCell ref="B3:C3"/>
    <mergeCell ref="B60:C86"/>
    <mergeCell ref="I52:J52"/>
    <mergeCell ref="I86:J86"/>
    <mergeCell ref="B87:C91"/>
    <mergeCell ref="I91:J91"/>
    <mergeCell ref="B6:B25"/>
    <mergeCell ref="C19:C22"/>
    <mergeCell ref="C23:C25"/>
    <mergeCell ref="B26:C47"/>
    <mergeCell ref="B48:C52"/>
    <mergeCell ref="B112:C114"/>
    <mergeCell ref="I114:J114"/>
    <mergeCell ref="I116:J116"/>
    <mergeCell ref="B92:C95"/>
    <mergeCell ref="I95:J95"/>
    <mergeCell ref="B96:C99"/>
    <mergeCell ref="I99:J99"/>
    <mergeCell ref="B100:C108"/>
    <mergeCell ref="B109:C111"/>
    <mergeCell ref="I111:J1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20"/>
  <sheetViews>
    <sheetView zoomScale="75" zoomScaleNormal="75" workbookViewId="0">
      <selection activeCell="J18" sqref="J18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61</v>
      </c>
    </row>
    <row r="3" spans="2:13" ht="15" x14ac:dyDescent="0.2">
      <c r="B3" s="234" t="s">
        <v>60</v>
      </c>
      <c r="C3" s="235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3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86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21" t="s">
        <v>5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27" t="s">
        <v>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3"/>
      <c r="L52" s="113"/>
    </row>
    <row r="53" spans="2:12" x14ac:dyDescent="0.2">
      <c r="B53" s="221" t="s">
        <v>7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8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20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9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10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11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22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B109:C111"/>
    <mergeCell ref="I111:J111"/>
    <mergeCell ref="B112:C114"/>
    <mergeCell ref="I114:J114"/>
    <mergeCell ref="I116:J116"/>
    <mergeCell ref="B48:C52"/>
    <mergeCell ref="I52:J52"/>
    <mergeCell ref="I108:J108"/>
    <mergeCell ref="B53:C59"/>
    <mergeCell ref="I59:J59"/>
    <mergeCell ref="B60:C86"/>
    <mergeCell ref="I86:J86"/>
    <mergeCell ref="B87:C91"/>
    <mergeCell ref="I91:J91"/>
    <mergeCell ref="B92:C95"/>
    <mergeCell ref="I95:J95"/>
    <mergeCell ref="B96:C99"/>
    <mergeCell ref="I99:J99"/>
    <mergeCell ref="B100:C108"/>
    <mergeCell ref="I47:J47"/>
    <mergeCell ref="B3:C3"/>
    <mergeCell ref="B6:B25"/>
    <mergeCell ref="C19:C22"/>
    <mergeCell ref="C23:C25"/>
    <mergeCell ref="B26:C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L174"/>
  <sheetViews>
    <sheetView topLeftCell="A76" zoomScale="75" zoomScaleNormal="75" workbookViewId="0">
      <selection activeCell="J105" sqref="J10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57" t="str">
        <f>'Memoria Aporte FIA al Ejecutor'!B3</f>
        <v>"INDICAR AQUÍ NOMBRE EJECUTOR"</v>
      </c>
      <c r="C3" s="258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203"/>
      <c r="E21" s="68"/>
      <c r="F21" s="145"/>
      <c r="G21" s="145"/>
      <c r="H21" s="41">
        <f t="shared" si="0"/>
        <v>0</v>
      </c>
      <c r="I21" s="10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ht="15.6" customHeight="1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0"/>
      <c r="C63" s="261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>F64*G64</f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68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EJECUTOR"</v>
      </c>
      <c r="C89" s="111"/>
      <c r="D89" s="175" t="s">
        <v>65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0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ref="H109:H168" si="6">F109*G109</f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6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6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6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6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6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6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6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6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6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6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6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6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6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6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6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6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6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>F127*G127</f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>F128*G128</f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>F129*G129</f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>F130*G130</f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>F131*G131</f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6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6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ref="H134:H140" si="7">F134*G134</f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7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7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7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7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7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7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6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6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6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6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6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6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6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6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6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6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6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6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6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6"/>
        <v>0</v>
      </c>
      <c r="I155" s="255">
        <f>SUM(H152:H155)</f>
        <v>0</v>
      </c>
      <c r="J155" s="256"/>
      <c r="L155" s="112"/>
    </row>
    <row r="156" spans="2:12" x14ac:dyDescent="0.2">
      <c r="B156" s="253" t="s">
        <v>11</v>
      </c>
      <c r="C156" s="254"/>
      <c r="D156" s="203"/>
      <c r="E156" s="68"/>
      <c r="F156" s="145"/>
      <c r="G156" s="145"/>
      <c r="H156" s="97">
        <f t="shared" si="6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6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6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si="6"/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>F163*G163</f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>F169*G169</f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>F170*G170</f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82:J82"/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56:J56"/>
    <mergeCell ref="I61:J61"/>
    <mergeCell ref="I70:J70"/>
    <mergeCell ref="I76:J76"/>
    <mergeCell ref="I79:J79"/>
    <mergeCell ref="I66:J66"/>
    <mergeCell ref="B47:C56"/>
    <mergeCell ref="B57:C61"/>
    <mergeCell ref="B62:C66"/>
    <mergeCell ref="B67:C70"/>
    <mergeCell ref="B71:C76"/>
    <mergeCell ref="I35:J35"/>
    <mergeCell ref="I39:J39"/>
    <mergeCell ref="I46:J46"/>
    <mergeCell ref="B3:C3"/>
    <mergeCell ref="B165:C167"/>
    <mergeCell ref="B80:C82"/>
    <mergeCell ref="B94:B112"/>
    <mergeCell ref="C107:C109"/>
    <mergeCell ref="C110:C112"/>
    <mergeCell ref="B77:C79"/>
    <mergeCell ref="B8:B26"/>
    <mergeCell ref="C24:C26"/>
    <mergeCell ref="B27:C35"/>
    <mergeCell ref="B36:C39"/>
    <mergeCell ref="B40:C46"/>
    <mergeCell ref="C21:C23"/>
    <mergeCell ref="B168:C170"/>
    <mergeCell ref="B113:C121"/>
    <mergeCell ref="B122:C125"/>
    <mergeCell ref="B126:C132"/>
    <mergeCell ref="B133:C142"/>
    <mergeCell ref="B143:C147"/>
    <mergeCell ref="B148:C151"/>
    <mergeCell ref="B152:C155"/>
    <mergeCell ref="B156:C16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174"/>
  <sheetViews>
    <sheetView topLeftCell="A52" zoomScale="75" zoomScaleNormal="75" workbookViewId="0">
      <selection activeCell="J112" sqref="J11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63" t="str">
        <f>'Memoria Aporte FIA a Asociado 1'!B3</f>
        <v>"INDICAR AQUÍ NOMBRE ASOCIADO 1"</v>
      </c>
      <c r="C3" s="235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0"/>
      <c r="C63" s="261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66</v>
      </c>
      <c r="F88" s="149"/>
      <c r="H88" s="107"/>
      <c r="I88" s="106"/>
      <c r="J88" s="105"/>
      <c r="L88" s="108"/>
    </row>
    <row r="89" spans="2:12" ht="15" x14ac:dyDescent="0.2">
      <c r="B89" s="5" t="str">
        <f>B3</f>
        <v>"INDICAR AQUÍ NOMBRE ASOCIADO 1"</v>
      </c>
      <c r="D89" s="175" t="s">
        <v>65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61:J61"/>
    <mergeCell ref="I70:J70"/>
    <mergeCell ref="I76:J76"/>
    <mergeCell ref="I79:J79"/>
    <mergeCell ref="I82:J82"/>
    <mergeCell ref="B40:C46"/>
    <mergeCell ref="I35:J35"/>
    <mergeCell ref="I39:J39"/>
    <mergeCell ref="I46:J46"/>
    <mergeCell ref="I56:J56"/>
    <mergeCell ref="B8:B26"/>
    <mergeCell ref="C21:C23"/>
    <mergeCell ref="C24:C26"/>
    <mergeCell ref="B27:C35"/>
    <mergeCell ref="B36:C39"/>
    <mergeCell ref="B77:C79"/>
    <mergeCell ref="B80:C82"/>
    <mergeCell ref="B94:B112"/>
    <mergeCell ref="C107:C109"/>
    <mergeCell ref="I66:J66"/>
    <mergeCell ref="C110:C112"/>
    <mergeCell ref="B3:C3"/>
    <mergeCell ref="B152:C155"/>
    <mergeCell ref="B156:C164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47:C56"/>
    <mergeCell ref="B57:C61"/>
    <mergeCell ref="B62:C66"/>
    <mergeCell ref="B67:C70"/>
    <mergeCell ref="B71:C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4" zoomScale="75" zoomScaleNormal="75" workbookViewId="0">
      <selection activeCell="J113" sqref="J11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63" t="str">
        <f>'Memoria Aporte FIA a Asociado 2'!B3</f>
        <v>"INDICAR AQUÍ NOMBRE ASOCIADO 2"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53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53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53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53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53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54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93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55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156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53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54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157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55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158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159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159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159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159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159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159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159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159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160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93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55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158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161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160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93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55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158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159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159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159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159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160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93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55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158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159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160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162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63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ASOCIADO 2"</v>
      </c>
      <c r="C89" s="111"/>
      <c r="D89" s="175" t="s">
        <v>67</v>
      </c>
      <c r="F89" s="149"/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163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53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53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53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53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54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93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55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156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159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53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54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157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55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158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159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159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159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159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159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159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159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159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160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93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55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158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159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159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160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93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55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159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159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159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159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163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163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163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163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160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93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55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158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159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160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162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5:J125"/>
    <mergeCell ref="I132:J132"/>
    <mergeCell ref="I170:J170"/>
    <mergeCell ref="I172:J172"/>
    <mergeCell ref="I142:J142"/>
    <mergeCell ref="I147:J147"/>
    <mergeCell ref="I151:J151"/>
    <mergeCell ref="I155:J155"/>
    <mergeCell ref="I164:J164"/>
    <mergeCell ref="I167:J167"/>
    <mergeCell ref="I121:J121"/>
    <mergeCell ref="I35:J35"/>
    <mergeCell ref="I39:J39"/>
    <mergeCell ref="I46:J46"/>
    <mergeCell ref="I56:J56"/>
    <mergeCell ref="I61:J61"/>
    <mergeCell ref="I66:J66"/>
    <mergeCell ref="I70:J70"/>
    <mergeCell ref="I76:J76"/>
    <mergeCell ref="I79:J79"/>
    <mergeCell ref="I82:J82"/>
    <mergeCell ref="I84:J84"/>
    <mergeCell ref="B71:C76"/>
    <mergeCell ref="B77:C79"/>
    <mergeCell ref="B80:C82"/>
    <mergeCell ref="B94:B112"/>
    <mergeCell ref="C107:C109"/>
    <mergeCell ref="C110:C112"/>
    <mergeCell ref="B36:C39"/>
    <mergeCell ref="B40:C46"/>
    <mergeCell ref="B47:C56"/>
    <mergeCell ref="B57:C61"/>
    <mergeCell ref="B67:C70"/>
    <mergeCell ref="B3:C3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62:C66"/>
    <mergeCell ref="B8:B26"/>
    <mergeCell ref="C21:C23"/>
    <mergeCell ref="C24:C26"/>
    <mergeCell ref="B152:C155"/>
    <mergeCell ref="B156:C164"/>
    <mergeCell ref="B27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55" zoomScale="75" zoomScaleNormal="75" workbookViewId="0">
      <selection activeCell="J113" sqref="J11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63" t="s">
        <v>69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70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3"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1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63" t="s">
        <v>72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71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4"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91" zoomScale="75" zoomScaleNormal="75" workbookViewId="0">
      <selection activeCell="J106" sqref="J10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63" t="s">
        <v>74</v>
      </c>
      <c r="C3" s="264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86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59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21" t="s">
        <v>5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5">
        <f>SUM(H27:H35)</f>
        <v>0</v>
      </c>
      <c r="J35" s="256"/>
      <c r="K35" s="9"/>
      <c r="L35" s="112"/>
    </row>
    <row r="36" spans="2:12" x14ac:dyDescent="0.2">
      <c r="B36" s="227" t="s">
        <v>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49"/>
      <c r="C37" s="250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49"/>
      <c r="C38" s="250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1"/>
      <c r="C39" s="252"/>
      <c r="D39" s="197"/>
      <c r="E39" s="117"/>
      <c r="F39" s="138"/>
      <c r="G39" s="138"/>
      <c r="H39" s="42">
        <f t="shared" si="0"/>
        <v>0</v>
      </c>
      <c r="I39" s="255">
        <f>SUM(H36:H39)</f>
        <v>0</v>
      </c>
      <c r="J39" s="256"/>
      <c r="K39" s="9"/>
      <c r="L39" s="112"/>
    </row>
    <row r="40" spans="2:12" x14ac:dyDescent="0.2">
      <c r="B40" s="221" t="s">
        <v>7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5">
        <f>SUM(H40:H46)</f>
        <v>0</v>
      </c>
      <c r="J46" s="256"/>
      <c r="K46" s="9"/>
      <c r="L46" s="113"/>
    </row>
    <row r="47" spans="2:12" x14ac:dyDescent="0.2">
      <c r="B47" s="221" t="s">
        <v>8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5">
        <f>SUM(H47:H56)</f>
        <v>0</v>
      </c>
      <c r="J56" s="256"/>
      <c r="K56" s="9"/>
      <c r="L56" s="112"/>
    </row>
    <row r="57" spans="2:12" x14ac:dyDescent="0.2">
      <c r="B57" s="227" t="s">
        <v>20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49"/>
      <c r="C58" s="250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49"/>
      <c r="C59" s="250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49"/>
      <c r="C60" s="250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1"/>
      <c r="C61" s="252"/>
      <c r="D61" s="199"/>
      <c r="E61" s="120"/>
      <c r="F61" s="141"/>
      <c r="G61" s="141"/>
      <c r="H61" s="54">
        <f t="shared" si="0"/>
        <v>0</v>
      </c>
      <c r="I61" s="255">
        <f>SUM(H57:H61)</f>
        <v>0</v>
      </c>
      <c r="J61" s="256"/>
      <c r="K61" s="9"/>
      <c r="L61" s="112"/>
    </row>
    <row r="62" spans="2:12" x14ac:dyDescent="0.2">
      <c r="B62" s="227" t="s">
        <v>9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49"/>
      <c r="C63" s="250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49"/>
      <c r="C64" s="250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49"/>
      <c r="C65" s="250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1"/>
      <c r="C66" s="252"/>
      <c r="D66" s="204"/>
      <c r="E66" s="124"/>
      <c r="F66" s="146"/>
      <c r="G66" s="146"/>
      <c r="H66" s="54">
        <f t="shared" si="0"/>
        <v>0</v>
      </c>
      <c r="I66" s="255">
        <f>SUM(H62:H66)</f>
        <v>0</v>
      </c>
      <c r="J66" s="256"/>
      <c r="K66" s="9"/>
      <c r="L66" s="112"/>
    </row>
    <row r="67" spans="2:12" x14ac:dyDescent="0.2">
      <c r="B67" s="227" t="s">
        <v>10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49"/>
      <c r="C68" s="250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9"/>
      <c r="C69" s="250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1"/>
      <c r="C70" s="252"/>
      <c r="D70" s="199"/>
      <c r="E70" s="120"/>
      <c r="F70" s="141"/>
      <c r="G70" s="141"/>
      <c r="H70" s="54">
        <f t="shared" si="0"/>
        <v>0</v>
      </c>
      <c r="I70" s="255">
        <f>SUM(H67:H70)</f>
        <v>0</v>
      </c>
      <c r="J70" s="256"/>
      <c r="K70" s="9"/>
      <c r="L70" s="112"/>
    </row>
    <row r="71" spans="2:12" x14ac:dyDescent="0.2">
      <c r="B71" s="227" t="s">
        <v>11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49"/>
      <c r="C72" s="250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49"/>
      <c r="C73" s="250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49"/>
      <c r="C74" s="250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49"/>
      <c r="C75" s="250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1"/>
      <c r="C76" s="252"/>
      <c r="D76" s="204"/>
      <c r="E76" s="124"/>
      <c r="F76" s="146"/>
      <c r="G76" s="146"/>
      <c r="H76" s="54">
        <f t="shared" si="0"/>
        <v>0</v>
      </c>
      <c r="I76" s="255">
        <f>SUM(H71:H76)</f>
        <v>0</v>
      </c>
      <c r="J76" s="256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49"/>
      <c r="C78" s="250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1"/>
      <c r="C79" s="252"/>
      <c r="D79" s="199"/>
      <c r="E79" s="120"/>
      <c r="F79" s="141"/>
      <c r="G79" s="141"/>
      <c r="H79" s="54">
        <f t="shared" si="0"/>
        <v>0</v>
      </c>
      <c r="I79" s="255">
        <f>SUM(H77:H79)</f>
        <v>0</v>
      </c>
      <c r="J79" s="256"/>
      <c r="K79" s="9"/>
      <c r="L79" s="112"/>
    </row>
    <row r="80" spans="2:12" x14ac:dyDescent="0.2">
      <c r="B80" s="213" t="s">
        <v>4</v>
      </c>
      <c r="C80" s="244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5"/>
      <c r="C81" s="246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7"/>
      <c r="C82" s="248"/>
      <c r="D82" s="204"/>
      <c r="E82" s="124"/>
      <c r="F82" s="146"/>
      <c r="G82" s="146"/>
      <c r="H82" s="54">
        <f>F82*G82</f>
        <v>0</v>
      </c>
      <c r="I82" s="255">
        <f>SUM(H80:H82)</f>
        <v>0</v>
      </c>
      <c r="J82" s="256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22</v>
      </c>
      <c r="C84" s="109"/>
      <c r="D84" s="206"/>
      <c r="E84" s="110"/>
      <c r="F84" s="150"/>
      <c r="G84" s="164"/>
      <c r="H84" s="99">
        <f>SUM(H8:H82)</f>
        <v>0</v>
      </c>
      <c r="I84" s="262">
        <f>SUM(J26+I35+I39+I46+I56+I61+I66+I70+I76+I79+I82)</f>
        <v>0</v>
      </c>
      <c r="J84" s="256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73</v>
      </c>
      <c r="F88" s="149"/>
      <c r="H88" s="107"/>
      <c r="I88" s="106"/>
      <c r="J88" s="105"/>
      <c r="L88" s="108"/>
    </row>
    <row r="89" spans="2:12" ht="15" x14ac:dyDescent="0.2">
      <c r="B89" s="257" t="str">
        <f>B3</f>
        <v>"INDICAR AQUÍ NOMBRE ASOCIADO 5"</v>
      </c>
      <c r="C89" s="258"/>
      <c r="D89" s="175" t="s">
        <v>67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24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33" t="s">
        <v>12</v>
      </c>
      <c r="G93" s="134" t="s">
        <v>16</v>
      </c>
      <c r="H93" s="135" t="s">
        <v>18</v>
      </c>
      <c r="I93" s="135" t="s">
        <v>19</v>
      </c>
      <c r="J93" s="135" t="s">
        <v>21</v>
      </c>
      <c r="L93" s="13" t="s">
        <v>56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86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59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21" t="s">
        <v>5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5">
        <f>SUM(H113:H121)</f>
        <v>0</v>
      </c>
      <c r="J121" s="256"/>
      <c r="L121" s="112"/>
    </row>
    <row r="122" spans="2:12" x14ac:dyDescent="0.2">
      <c r="B122" s="227" t="s">
        <v>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49"/>
      <c r="C123" s="250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49"/>
      <c r="C124" s="250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1"/>
      <c r="C125" s="252"/>
      <c r="D125" s="197"/>
      <c r="E125" s="117"/>
      <c r="F125" s="138"/>
      <c r="G125" s="138"/>
      <c r="H125" s="128">
        <f t="shared" si="3"/>
        <v>0</v>
      </c>
      <c r="I125" s="255">
        <f>SUM(H122:H125)</f>
        <v>0</v>
      </c>
      <c r="J125" s="256"/>
      <c r="L125" s="112"/>
    </row>
    <row r="126" spans="2:12" x14ac:dyDescent="0.2">
      <c r="B126" s="221" t="s">
        <v>7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5">
        <f>SUM(H126:H132)</f>
        <v>0</v>
      </c>
      <c r="J132" s="256"/>
      <c r="L132" s="112"/>
    </row>
    <row r="133" spans="2:12" x14ac:dyDescent="0.2">
      <c r="B133" s="221" t="s">
        <v>8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5">
        <f>SUM(H133:H142)</f>
        <v>0</v>
      </c>
      <c r="J142" s="256"/>
      <c r="L142" s="112"/>
    </row>
    <row r="143" spans="2:12" x14ac:dyDescent="0.2">
      <c r="B143" s="227" t="s">
        <v>20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49"/>
      <c r="C144" s="250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49"/>
      <c r="C145" s="250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49"/>
      <c r="C146" s="250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1"/>
      <c r="C147" s="252"/>
      <c r="D147" s="199"/>
      <c r="E147" s="120"/>
      <c r="F147" s="141"/>
      <c r="G147" s="141"/>
      <c r="H147" s="131">
        <f t="shared" si="3"/>
        <v>0</v>
      </c>
      <c r="I147" s="255">
        <f>SUM(H143:H147)</f>
        <v>0</v>
      </c>
      <c r="J147" s="256"/>
      <c r="L147" s="112"/>
    </row>
    <row r="148" spans="2:12" x14ac:dyDescent="0.2">
      <c r="B148" s="227" t="s">
        <v>9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49"/>
      <c r="C149" s="250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49"/>
      <c r="C150" s="250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1"/>
      <c r="C151" s="252"/>
      <c r="D151" s="204"/>
      <c r="E151" s="124"/>
      <c r="F151" s="146"/>
      <c r="G151" s="146"/>
      <c r="H151" s="131">
        <f t="shared" si="3"/>
        <v>0</v>
      </c>
      <c r="I151" s="255">
        <f>SUM(H148:H151)</f>
        <v>0</v>
      </c>
      <c r="J151" s="256"/>
      <c r="L151" s="112"/>
    </row>
    <row r="152" spans="2:12" x14ac:dyDescent="0.2">
      <c r="B152" s="227" t="s">
        <v>10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49"/>
      <c r="C153" s="250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49"/>
      <c r="C154" s="250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1"/>
      <c r="C155" s="252"/>
      <c r="D155" s="199"/>
      <c r="E155" s="120"/>
      <c r="F155" s="141"/>
      <c r="G155" s="141"/>
      <c r="H155" s="131">
        <f t="shared" si="3"/>
        <v>0</v>
      </c>
      <c r="I155" s="255">
        <f>SUM(H152:H155)</f>
        <v>0</v>
      </c>
      <c r="J155" s="256"/>
      <c r="L155" s="112"/>
    </row>
    <row r="156" spans="2:12" x14ac:dyDescent="0.2">
      <c r="B156" s="227" t="s">
        <v>11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49"/>
      <c r="C157" s="250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49"/>
      <c r="C158" s="250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49"/>
      <c r="C159" s="250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49"/>
      <c r="C160" s="250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49"/>
      <c r="C161" s="250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49"/>
      <c r="C162" s="250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49"/>
      <c r="C163" s="250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1"/>
      <c r="C164" s="252"/>
      <c r="D164" s="204"/>
      <c r="E164" s="124"/>
      <c r="F164" s="146"/>
      <c r="G164" s="146"/>
      <c r="H164" s="131">
        <f t="shared" si="6"/>
        <v>0</v>
      </c>
      <c r="I164" s="255">
        <f>SUM(H156:H164)</f>
        <v>0</v>
      </c>
      <c r="J164" s="256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49"/>
      <c r="C166" s="250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1"/>
      <c r="C167" s="252"/>
      <c r="D167" s="199"/>
      <c r="E167" s="120"/>
      <c r="F167" s="141"/>
      <c r="G167" s="141"/>
      <c r="H167" s="131">
        <f t="shared" si="6"/>
        <v>0</v>
      </c>
      <c r="I167" s="255">
        <f>SUM(H165:H167)</f>
        <v>0</v>
      </c>
      <c r="J167" s="256"/>
      <c r="L167" s="112"/>
    </row>
    <row r="168" spans="2:12" x14ac:dyDescent="0.2">
      <c r="B168" s="213" t="s">
        <v>4</v>
      </c>
      <c r="C168" s="244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5"/>
      <c r="C169" s="246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7"/>
      <c r="C170" s="248"/>
      <c r="D170" s="204"/>
      <c r="E170" s="124"/>
      <c r="F170" s="146"/>
      <c r="G170" s="146"/>
      <c r="H170" s="131">
        <f t="shared" si="6"/>
        <v>0</v>
      </c>
      <c r="I170" s="255">
        <f>SUM(H168:H170)</f>
        <v>0</v>
      </c>
      <c r="J170" s="256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22</v>
      </c>
      <c r="C172" s="109"/>
      <c r="D172" s="206"/>
      <c r="E172" s="110"/>
      <c r="F172" s="150"/>
      <c r="G172" s="164"/>
      <c r="H172" s="99">
        <f>SUM(H94:H170)</f>
        <v>0</v>
      </c>
      <c r="I172" s="262">
        <f>SUM(J112+I121+I125+I132+I142+I147+I151+I155+I164+I167+I170)</f>
        <v>0</v>
      </c>
      <c r="J172" s="256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2014-12-19T12:58:11Z</dcterms:modified>
</cp:coreProperties>
</file>