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\Documents\"/>
    </mc:Choice>
  </mc:AlternateContent>
  <bookViews>
    <workbookView xWindow="0" yWindow="0" windowWidth="15600" windowHeight="961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 concurrentCalc="0"/>
</workbook>
</file>

<file path=xl/calcChain.xml><?xml version="1.0" encoding="utf-8"?>
<calcChain xmlns="http://schemas.openxmlformats.org/spreadsheetml/2006/main">
  <c r="F140" i="70" l="1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06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3" i="55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I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I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I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H39" i="66"/>
  <c r="H40" i="66"/>
  <c r="H41" i="66"/>
  <c r="H42" i="66"/>
  <c r="I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H124" i="65"/>
  <c r="I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I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H13" i="58"/>
  <c r="I13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H164" i="58"/>
  <c r="H165" i="58"/>
  <c r="H166" i="58"/>
  <c r="H167" i="58"/>
  <c r="I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I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H164" i="56"/>
  <c r="H165" i="56"/>
  <c r="H166" i="56"/>
  <c r="H167" i="56"/>
  <c r="I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H249" i="56"/>
  <c r="I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H246" i="55"/>
  <c r="I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H38" i="53"/>
  <c r="H39" i="53"/>
  <c r="H40" i="53"/>
  <c r="H41" i="53"/>
  <c r="H42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H166" i="53"/>
  <c r="H167" i="53"/>
  <c r="I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I135" i="68"/>
  <c r="I167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I203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I189" i="59"/>
  <c r="H30" i="62"/>
  <c r="I167" i="59"/>
  <c r="H19" i="62"/>
  <c r="H6" i="62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I104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I234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I104" i="68"/>
  <c r="N35" i="62"/>
  <c r="N7" i="62"/>
  <c r="I243" i="68"/>
  <c r="N20" i="62"/>
  <c r="N25" i="62"/>
  <c r="N19" i="62"/>
  <c r="N13" i="62"/>
  <c r="I246" i="68"/>
  <c r="N24" i="62"/>
  <c r="N12" i="62"/>
  <c r="N18" i="62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I167" i="60"/>
  <c r="J167" i="60"/>
  <c r="I7" i="62"/>
  <c r="I246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I88" i="59"/>
  <c r="H33" i="62"/>
  <c r="H7" i="62"/>
  <c r="I7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F24" i="62"/>
  <c r="F18" i="62"/>
  <c r="I21" i="57"/>
  <c r="I189" i="56"/>
  <c r="F12" i="62"/>
  <c r="I243" i="56"/>
  <c r="I118" i="56"/>
  <c r="F37" i="62"/>
  <c r="F17" i="62"/>
  <c r="F16" i="62"/>
  <c r="F5" i="62"/>
  <c r="F9" i="62"/>
  <c r="I121" i="56"/>
  <c r="F38" i="62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I37" i="53"/>
  <c r="D28" i="62"/>
  <c r="J42" i="53"/>
  <c r="I109" i="53"/>
  <c r="I121" i="53"/>
  <c r="I110" i="64"/>
  <c r="F34" i="69"/>
  <c r="I110" i="63"/>
  <c r="E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E24" i="57"/>
  <c r="G24" i="57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G13" i="69"/>
  <c r="G8" i="69"/>
  <c r="E19" i="57"/>
  <c r="G7" i="69"/>
  <c r="D39" i="62"/>
  <c r="L9" i="62"/>
  <c r="H20" i="57"/>
  <c r="I33" i="57"/>
  <c r="D22" i="62"/>
  <c r="I39" i="62"/>
  <c r="D29" i="62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E39" i="62"/>
  <c r="O39" i="62"/>
  <c r="H35" i="62"/>
  <c r="H28" i="62"/>
  <c r="H36" i="62"/>
  <c r="H40" i="62"/>
  <c r="I43" i="57"/>
  <c r="G32" i="62"/>
  <c r="G31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J167" i="58"/>
  <c r="I251" i="58"/>
  <c r="E61" i="57"/>
  <c r="J38" i="57"/>
  <c r="D38" i="57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AA26" i="70"/>
  <c r="D9" i="57"/>
  <c r="D6" i="57"/>
  <c r="G51" i="57"/>
  <c r="J51" i="57"/>
  <c r="F69" i="57"/>
  <c r="D51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<sst xmlns="http://schemas.openxmlformats.org/spreadsheetml/2006/main" count="1056" uniqueCount="142">
  <si>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</si>
  <si>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</si>
  <si>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</si>
  <si>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</si>
  <si>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</si>
  <si>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</si>
  <si>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</si>
  <si>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</si>
  <si>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</si>
  <si>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</si>
  <si>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</si>
  <si>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</si>
  <si>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</si>
  <si>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</si>
  <si>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</si>
  <si>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</si>
  <si>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</si>
  <si>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</si>
  <si>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</si>
  <si>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</si>
  <si>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</si>
  <si>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</si>
  <si>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</si>
  <si>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</si>
  <si>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</si>
  <si>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</si>
  <si>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</si>
  <si>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</si>
  <si>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</si>
  <si>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</si>
  <si>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</si>
  <si>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</si>
  <si>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</si>
  <si>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</si>
  <si>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</si>
  <si>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</si>
  <si>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</si>
  <si>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</si>
  <si>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</si>
  <si>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</si>
  <si>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</si>
  <si>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</si>
  <si>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</si>
  <si>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</si>
  <si>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</si>
  <si>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</si>
  <si>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</si>
  <si>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</si>
  <si>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</si>
  <si>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</si>
  <si>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</si>
  <si>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</si>
  <si>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</si>
  <si>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</si>
  <si>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</si>
  <si>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</si>
  <si>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</si>
  <si>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</si>
  <si>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</si>
  <si>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</si>
  <si>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</si>
  <si>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</si>
  <si>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</si>
  <si>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</si>
  <si>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</si>
  <si>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</si>
  <si>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</si>
  <si>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</si>
  <si>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</si>
  <si>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</si>
  <si>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</si>
  <si>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</si>
  <si>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</si>
  <si>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</si>
  <si>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</si>
  <si>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</si>
  <si>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</si>
  <si>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</si>
  <si>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</si>
  <si>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</si>
  <si>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</si>
  <si>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</si>
  <si>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</si>
  <si>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</si>
  <si>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</si>
  <si>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</si>
  <si>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</si>
  <si>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</si>
  <si>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</si>
  <si>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</si>
  <si>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</si>
  <si>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</si>
  <si>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</si>
  <si>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</si>
  <si>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</si>
  <si>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</si>
  <si>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</si>
  <si>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</si>
  <si>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</si>
  <si>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</si>
  <si>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</si>
  <si>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</si>
  <si>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</si>
  <si>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</si>
  <si>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</si>
  <si>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</si>
  <si>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</si>
  <si>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</si>
  <si>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</si>
  <si>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</si>
  <si>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</si>
  <si>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</si>
  <si>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</si>
  <si>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</si>
  <si>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</si>
  <si>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</si>
  <si>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</si>
  <si>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</si>
  <si>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</si>
  <si>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</si>
  <si>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</si>
  <si>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</si>
  <si>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</si>
  <si>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</si>
  <si>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</si>
  <si>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</si>
  <si>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</si>
  <si>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</si>
  <si>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</si>
  <si>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</si>
  <si>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</si>
  <si>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</si>
  <si>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</si>
  <si>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</si>
  <si>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</si>
  <si>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</si>
  <si>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</si>
  <si>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</si>
  <si>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</si>
  <si>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</si>
  <si>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</si>
  <si>
    <t>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</si>
</sst>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1" fillId="9" borderId="1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0" fontId="9" fillId="0" borderId="24" xfId="0" applyFont="1" applyBorder="1" applyAlignment="1" applyProtection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abSelected="1" workbookViewId="0">
      <selection activeCell="C3" sqref="C3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2019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6" t="str">
        <f>'Memoria Aporte FIA al Ejecutor'!C6</f>
        <v>Coordinador Principal: indicar nombre aquí</v>
      </c>
      <c r="C4" s="268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6" t="str">
        <f>'Memoria Aporte FIA al Ejecutor'!C7</f>
        <v>Coordinador Alterno: indicar nombre aquí</v>
      </c>
      <c r="C5" s="268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6" t="str">
        <f>'Memoria Aporte FIA al Ejecutor'!C8</f>
        <v>Equipo Técnico 1: indicar nombre aquí</v>
      </c>
      <c r="C6" s="268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6" t="str">
        <f>'Memoria Aporte FIA al Ejecutor'!C9</f>
        <v>Equipo Técnico 2: indicar nombre aquí</v>
      </c>
      <c r="C7" s="268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6" t="str">
        <f>'Memoria Aporte FIA al Ejecutor'!C10</f>
        <v>Equipo Técnico 3: indicar nombre aquí</v>
      </c>
      <c r="C8" s="268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6" t="str">
        <f>'Memoria Aporte FIA al Ejecutor'!C11</f>
        <v>Equipo Técnico 4: indicar nombre aquí</v>
      </c>
      <c r="C9" s="268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6" t="str">
        <f>'Memoria Aporte FIA al Ejecutor'!C12</f>
        <v>Equipo Técnico 5: indicar nombre aquí</v>
      </c>
      <c r="C10" s="268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6" t="str">
        <f>'Memoria Aporte FIA al Ejecutor'!C13</f>
        <v>Equipo Técnico 6: indicar nombre aquí</v>
      </c>
      <c r="C11" s="268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6" t="str">
        <f>'Memoria Aporte FIA al Ejecutor'!C14</f>
        <v>Equipo Técnico 7: indicar nombre aquí</v>
      </c>
      <c r="C12" s="268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6" t="str">
        <f>'Memoria Aporte FIA al Ejecutor'!C15</f>
        <v>Equipo Técnico 8: indicar nombre aquí</v>
      </c>
      <c r="C13" s="268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6" t="str">
        <f>'Memoria Aporte FIA al Ejecutor'!C16</f>
        <v>Equipo Técnico 9: indicar nombre aquí</v>
      </c>
      <c r="C14" s="268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6" t="str">
        <f>'Memoria Aporte FIA al Ejecutor'!C17</f>
        <v>Equipo Técnico 10: indicar nombre aquí</v>
      </c>
      <c r="C15" s="268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6" t="str">
        <f>'Memoria Aporte FIA al Ejecutor'!C18</f>
        <v>Equipo Técnico 11: indicar nombre aquí</v>
      </c>
      <c r="C16" s="268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6" t="str">
        <f>'Memoria Aporte FIA al Ejecutor'!C19</f>
        <v>Equipo Técnico 12: indicar nombre aquí</v>
      </c>
      <c r="C17" s="268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6" t="str">
        <f>'Memoria Aporte FIA al Ejecutor'!C20</f>
        <v>Equipo Técnico 13: indicar nombre aquí</v>
      </c>
      <c r="C18" s="268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6" t="str">
        <f>'Memoria Aporte FIA al Ejecutor'!C21</f>
        <v>Equipo Técnico 14: indicar nombre aquí</v>
      </c>
      <c r="C19" s="268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6" t="str">
        <f>'Memoria Aporte FIA al Ejecutor'!C22</f>
        <v>Equipo Técnico 15: indicar nombre aquí</v>
      </c>
      <c r="C20" s="268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6" t="str">
        <f>'Memoria Aporte FIA al Ejecutor'!C23</f>
        <v>Equipo Técnico 16: indicar nombre aquí</v>
      </c>
      <c r="C21" s="268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6" t="str">
        <f>'Memoria Aporte FIA al Ejecutor'!C24</f>
        <v>Equipo Técnico 17: indicar nombre aquí</v>
      </c>
      <c r="C22" s="268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6" t="str">
        <f>'Memoria Aporte FIA al Ejecutor'!C25</f>
        <v>Equipo Técnico 18: indicar nombre aquí</v>
      </c>
      <c r="C23" s="268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6" t="str">
        <f>'Memoria Aporte FIA al Ejecutor'!C26</f>
        <v>Equipo Técnico 19: indicar nombre aquí</v>
      </c>
      <c r="C24" s="268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6" t="str">
        <f>'Memoria Aporte FIA al Ejecutor'!C27</f>
        <v>Equipo Técnico 20: indicar nombre aquí</v>
      </c>
      <c r="C25" s="268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43466</v>
      </c>
      <c r="G26" s="172">
        <f>F27+1</f>
        <v>43497</v>
      </c>
      <c r="H26" s="172">
        <f t="shared" ref="H26:Q26" si="3">G27+1</f>
        <v>43525</v>
      </c>
      <c r="I26" s="172">
        <f t="shared" si="3"/>
        <v>43556</v>
      </c>
      <c r="J26" s="172">
        <f t="shared" si="3"/>
        <v>43586</v>
      </c>
      <c r="K26" s="172">
        <f t="shared" si="3"/>
        <v>43617</v>
      </c>
      <c r="L26" s="172">
        <f t="shared" si="3"/>
        <v>43647</v>
      </c>
      <c r="M26" s="172">
        <f t="shared" si="3"/>
        <v>43678</v>
      </c>
      <c r="N26" s="172">
        <f t="shared" si="3"/>
        <v>43709</v>
      </c>
      <c r="O26" s="172">
        <f t="shared" si="3"/>
        <v>43739</v>
      </c>
      <c r="P26" s="172">
        <f t="shared" si="3"/>
        <v>43770</v>
      </c>
      <c r="Q26" s="172">
        <f t="shared" si="3"/>
        <v>43800</v>
      </c>
      <c r="U26" s="156">
        <v>2</v>
      </c>
      <c r="V26" s="173">
        <f>F26</f>
        <v>43466</v>
      </c>
      <c r="W26" s="173">
        <f t="shared" ref="W26:AG26" si="4">G26</f>
        <v>43497</v>
      </c>
      <c r="X26" s="173">
        <f t="shared" si="4"/>
        <v>43525</v>
      </c>
      <c r="Y26" s="173">
        <f t="shared" si="4"/>
        <v>43556</v>
      </c>
      <c r="Z26" s="173">
        <f t="shared" si="4"/>
        <v>43586</v>
      </c>
      <c r="AA26" s="173">
        <f t="shared" si="4"/>
        <v>43617</v>
      </c>
      <c r="AB26" s="173">
        <f t="shared" si="4"/>
        <v>43647</v>
      </c>
      <c r="AC26" s="173">
        <f t="shared" si="4"/>
        <v>43678</v>
      </c>
      <c r="AD26" s="173">
        <f t="shared" si="4"/>
        <v>43709</v>
      </c>
      <c r="AE26" s="173">
        <f t="shared" si="4"/>
        <v>43739</v>
      </c>
      <c r="AF26" s="173">
        <f t="shared" si="4"/>
        <v>43770</v>
      </c>
      <c r="AG26" s="173">
        <f t="shared" si="4"/>
        <v>43800</v>
      </c>
    </row>
    <row r="27" spans="2:33" hidden="1" outlineLevel="1" x14ac:dyDescent="0.2">
      <c r="C27" s="174"/>
      <c r="F27" s="171">
        <f>EDATE(F26,1)-1</f>
        <v>43496</v>
      </c>
      <c r="G27" s="171">
        <f t="shared" ref="G27:Q27" si="5">EDATE(G26,1)-1</f>
        <v>43524</v>
      </c>
      <c r="H27" s="171">
        <f t="shared" si="5"/>
        <v>43555</v>
      </c>
      <c r="I27" s="171">
        <f t="shared" si="5"/>
        <v>43585</v>
      </c>
      <c r="J27" s="171">
        <f t="shared" si="5"/>
        <v>43616</v>
      </c>
      <c r="K27" s="171">
        <f t="shared" si="5"/>
        <v>43646</v>
      </c>
      <c r="L27" s="171">
        <f t="shared" si="5"/>
        <v>43677</v>
      </c>
      <c r="M27" s="171">
        <f t="shared" si="5"/>
        <v>43708</v>
      </c>
      <c r="N27" s="171">
        <f t="shared" si="5"/>
        <v>43738</v>
      </c>
      <c r="O27" s="171">
        <f t="shared" si="5"/>
        <v>43769</v>
      </c>
      <c r="P27" s="171">
        <f t="shared" si="5"/>
        <v>43799</v>
      </c>
      <c r="Q27" s="171">
        <f t="shared" si="5"/>
        <v>43830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2020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6" t="str">
        <f>'Memoria Aporte FIA al Ejecutor'!C6</f>
        <v>Coordinador Principal: indicar nombre aquí</v>
      </c>
      <c r="C31" s="267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6" t="str">
        <f>'Memoria Aporte FIA al Ejecutor'!C7</f>
        <v>Coordinador Alterno: indicar nombre aquí</v>
      </c>
      <c r="C32" s="267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6" t="str">
        <f>'Memoria Aporte FIA al Ejecutor'!C8</f>
        <v>Equipo Técnico 1: indicar nombre aquí</v>
      </c>
      <c r="C33" s="267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6" t="str">
        <f>'Memoria Aporte FIA al Ejecutor'!C9</f>
        <v>Equipo Técnico 2: indicar nombre aquí</v>
      </c>
      <c r="C34" s="267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6" t="str">
        <f>'Memoria Aporte FIA al Ejecutor'!C10</f>
        <v>Equipo Técnico 3: indicar nombre aquí</v>
      </c>
      <c r="C35" s="267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6" t="str">
        <f>'Memoria Aporte FIA al Ejecutor'!C11</f>
        <v>Equipo Técnico 4: indicar nombre aquí</v>
      </c>
      <c r="C36" s="267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6" t="str">
        <f>'Memoria Aporte FIA al Ejecutor'!C12</f>
        <v>Equipo Técnico 5: indicar nombre aquí</v>
      </c>
      <c r="C37" s="267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6" t="str">
        <f>'Memoria Aporte FIA al Ejecutor'!C13</f>
        <v>Equipo Técnico 6: indicar nombre aquí</v>
      </c>
      <c r="C38" s="267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6" t="str">
        <f>'Memoria Aporte FIA al Ejecutor'!C14</f>
        <v>Equipo Técnico 7: indicar nombre aquí</v>
      </c>
      <c r="C39" s="267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6" t="str">
        <f>'Memoria Aporte FIA al Ejecutor'!C15</f>
        <v>Equipo Técnico 8: indicar nombre aquí</v>
      </c>
      <c r="C40" s="267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6" t="str">
        <f>'Memoria Aporte FIA al Ejecutor'!C16</f>
        <v>Equipo Técnico 9: indicar nombre aquí</v>
      </c>
      <c r="C41" s="267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6" t="str">
        <f>'Memoria Aporte FIA al Ejecutor'!C17</f>
        <v>Equipo Técnico 10: indicar nombre aquí</v>
      </c>
      <c r="C42" s="267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6" t="str">
        <f>'Memoria Aporte FIA al Ejecutor'!C18</f>
        <v>Equipo Técnico 11: indicar nombre aquí</v>
      </c>
      <c r="C43" s="267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6" t="str">
        <f>'Memoria Aporte FIA al Ejecutor'!C19</f>
        <v>Equipo Técnico 12: indicar nombre aquí</v>
      </c>
      <c r="C44" s="267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6" t="str">
        <f>'Memoria Aporte FIA al Ejecutor'!C20</f>
        <v>Equipo Técnico 13: indicar nombre aquí</v>
      </c>
      <c r="C45" s="267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6" t="str">
        <f>'Memoria Aporte FIA al Ejecutor'!C21</f>
        <v>Equipo Técnico 14: indicar nombre aquí</v>
      </c>
      <c r="C46" s="267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6" t="str">
        <f>'Memoria Aporte FIA al Ejecutor'!C22</f>
        <v>Equipo Técnico 15: indicar nombre aquí</v>
      </c>
      <c r="C47" s="267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6" t="str">
        <f>'Memoria Aporte FIA al Ejecutor'!C23</f>
        <v>Equipo Técnico 16: indicar nombre aquí</v>
      </c>
      <c r="C48" s="267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6" t="str">
        <f>'Memoria Aporte FIA al Ejecutor'!C24</f>
        <v>Equipo Técnico 17: indicar nombre aquí</v>
      </c>
      <c r="C49" s="267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6" t="str">
        <f>'Memoria Aporte FIA al Ejecutor'!C25</f>
        <v>Equipo Técnico 18: indicar nombre aquí</v>
      </c>
      <c r="C50" s="267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6" t="str">
        <f>'Memoria Aporte FIA al Ejecutor'!C26</f>
        <v>Equipo Técnico 19: indicar nombre aquí</v>
      </c>
      <c r="C51" s="267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6" t="str">
        <f>'Memoria Aporte FIA al Ejecutor'!C27</f>
        <v>Equipo Técnico 20: indicar nombre aquí</v>
      </c>
      <c r="C52" s="267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43831</v>
      </c>
      <c r="G53" s="172">
        <f>F54+1</f>
        <v>43862</v>
      </c>
      <c r="H53" s="172">
        <f t="shared" ref="H53:Q53" si="9">G54+1</f>
        <v>43891</v>
      </c>
      <c r="I53" s="172">
        <f t="shared" si="9"/>
        <v>43922</v>
      </c>
      <c r="J53" s="172">
        <f t="shared" si="9"/>
        <v>43952</v>
      </c>
      <c r="K53" s="172">
        <f t="shared" si="9"/>
        <v>43983</v>
      </c>
      <c r="L53" s="172">
        <f t="shared" si="9"/>
        <v>44013</v>
      </c>
      <c r="M53" s="172">
        <f t="shared" si="9"/>
        <v>44044</v>
      </c>
      <c r="N53" s="172">
        <f t="shared" si="9"/>
        <v>44075</v>
      </c>
      <c r="O53" s="172">
        <f t="shared" si="9"/>
        <v>44105</v>
      </c>
      <c r="P53" s="172">
        <f t="shared" si="9"/>
        <v>44136</v>
      </c>
      <c r="Q53" s="172">
        <f t="shared" si="9"/>
        <v>44166</v>
      </c>
      <c r="U53" s="156">
        <v>2</v>
      </c>
      <c r="V53" s="173">
        <f>F53</f>
        <v>43831</v>
      </c>
      <c r="W53" s="173">
        <f t="shared" ref="W53:AG53" si="10">G53</f>
        <v>43862</v>
      </c>
      <c r="X53" s="173">
        <f t="shared" si="10"/>
        <v>43891</v>
      </c>
      <c r="Y53" s="173">
        <f t="shared" si="10"/>
        <v>43922</v>
      </c>
      <c r="Z53" s="173">
        <f t="shared" si="10"/>
        <v>43952</v>
      </c>
      <c r="AA53" s="173">
        <f t="shared" si="10"/>
        <v>43983</v>
      </c>
      <c r="AB53" s="173">
        <f t="shared" si="10"/>
        <v>44013</v>
      </c>
      <c r="AC53" s="173">
        <f t="shared" si="10"/>
        <v>44044</v>
      </c>
      <c r="AD53" s="173">
        <f t="shared" si="10"/>
        <v>44075</v>
      </c>
      <c r="AE53" s="173">
        <f t="shared" si="10"/>
        <v>44105</v>
      </c>
      <c r="AF53" s="173">
        <f t="shared" si="10"/>
        <v>44136</v>
      </c>
      <c r="AG53" s="173">
        <f t="shared" si="10"/>
        <v>44166</v>
      </c>
    </row>
    <row r="54" spans="2:33" hidden="1" outlineLevel="1" x14ac:dyDescent="0.2">
      <c r="C54" s="153"/>
      <c r="F54" s="171">
        <f>EDATE(F53,1)-1</f>
        <v>43861</v>
      </c>
      <c r="G54" s="171">
        <f>EDATE(G53,1)-1</f>
        <v>43890</v>
      </c>
      <c r="H54" s="171">
        <f t="shared" ref="H54:Q54" si="11">EDATE(H53,1)-1</f>
        <v>43921</v>
      </c>
      <c r="I54" s="171">
        <f t="shared" si="11"/>
        <v>43951</v>
      </c>
      <c r="J54" s="171">
        <f t="shared" si="11"/>
        <v>43982</v>
      </c>
      <c r="K54" s="171">
        <f t="shared" si="11"/>
        <v>44012</v>
      </c>
      <c r="L54" s="171">
        <f t="shared" si="11"/>
        <v>44043</v>
      </c>
      <c r="M54" s="171">
        <f t="shared" si="11"/>
        <v>44074</v>
      </c>
      <c r="N54" s="171">
        <f t="shared" si="11"/>
        <v>44104</v>
      </c>
      <c r="O54" s="171">
        <f t="shared" si="11"/>
        <v>44135</v>
      </c>
      <c r="P54" s="171">
        <f t="shared" si="11"/>
        <v>44165</v>
      </c>
      <c r="Q54" s="171">
        <f t="shared" si="11"/>
        <v>44196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2021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6" t="str">
        <f>'Memoria Aporte FIA al Ejecutor'!C6</f>
        <v>Coordinador Principal: indicar nombre aquí</v>
      </c>
      <c r="C58" s="267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6" t="str">
        <f>'Memoria Aporte FIA al Ejecutor'!C7</f>
        <v>Coordinador Alterno: indicar nombre aquí</v>
      </c>
      <c r="C59" s="267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6" t="str">
        <f>'Memoria Aporte FIA al Ejecutor'!C8</f>
        <v>Equipo Técnico 1: indicar nombre aquí</v>
      </c>
      <c r="C60" s="267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6" t="str">
        <f>'Memoria Aporte FIA al Ejecutor'!C9</f>
        <v>Equipo Técnico 2: indicar nombre aquí</v>
      </c>
      <c r="C61" s="267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6" t="str">
        <f>'Memoria Aporte FIA al Ejecutor'!C10</f>
        <v>Equipo Técnico 3: indicar nombre aquí</v>
      </c>
      <c r="C62" s="267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6" t="str">
        <f>'Memoria Aporte FIA al Ejecutor'!C11</f>
        <v>Equipo Técnico 4: indicar nombre aquí</v>
      </c>
      <c r="C63" s="267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6" t="str">
        <f>'Memoria Aporte FIA al Ejecutor'!C12</f>
        <v>Equipo Técnico 5: indicar nombre aquí</v>
      </c>
      <c r="C64" s="267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6" t="str">
        <f>'Memoria Aporte FIA al Ejecutor'!C13</f>
        <v>Equipo Técnico 6: indicar nombre aquí</v>
      </c>
      <c r="C65" s="267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6" t="str">
        <f>'Memoria Aporte FIA al Ejecutor'!C14</f>
        <v>Equipo Técnico 7: indicar nombre aquí</v>
      </c>
      <c r="C66" s="267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6" t="str">
        <f>'Memoria Aporte FIA al Ejecutor'!C15</f>
        <v>Equipo Técnico 8: indicar nombre aquí</v>
      </c>
      <c r="C67" s="267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6" t="str">
        <f>'Memoria Aporte FIA al Ejecutor'!C16</f>
        <v>Equipo Técnico 9: indicar nombre aquí</v>
      </c>
      <c r="C68" s="267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6" t="str">
        <f>'Memoria Aporte FIA al Ejecutor'!C17</f>
        <v>Equipo Técnico 10: indicar nombre aquí</v>
      </c>
      <c r="C69" s="267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6" t="str">
        <f>'Memoria Aporte FIA al Ejecutor'!C18</f>
        <v>Equipo Técnico 11: indicar nombre aquí</v>
      </c>
      <c r="C70" s="267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6" t="str">
        <f>'Memoria Aporte FIA al Ejecutor'!C19</f>
        <v>Equipo Técnico 12: indicar nombre aquí</v>
      </c>
      <c r="C71" s="267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6" t="str">
        <f>'Memoria Aporte FIA al Ejecutor'!C20</f>
        <v>Equipo Técnico 13: indicar nombre aquí</v>
      </c>
      <c r="C72" s="267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6" t="str">
        <f>'Memoria Aporte FIA al Ejecutor'!C21</f>
        <v>Equipo Técnico 14: indicar nombre aquí</v>
      </c>
      <c r="C73" s="267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6" t="str">
        <f>'Memoria Aporte FIA al Ejecutor'!C22</f>
        <v>Equipo Técnico 15: indicar nombre aquí</v>
      </c>
      <c r="C74" s="267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6" t="str">
        <f>'Memoria Aporte FIA al Ejecutor'!C23</f>
        <v>Equipo Técnico 16: indicar nombre aquí</v>
      </c>
      <c r="C75" s="267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6" t="str">
        <f>'Memoria Aporte FIA al Ejecutor'!C24</f>
        <v>Equipo Técnico 17: indicar nombre aquí</v>
      </c>
      <c r="C76" s="267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6" t="str">
        <f>'Memoria Aporte FIA al Ejecutor'!C25</f>
        <v>Equipo Técnico 18: indicar nombre aquí</v>
      </c>
      <c r="C77" s="267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6" t="str">
        <f>'Memoria Aporte FIA al Ejecutor'!C26</f>
        <v>Equipo Técnico 19: indicar nombre aquí</v>
      </c>
      <c r="C78" s="267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6" t="str">
        <f>'Memoria Aporte FIA al Ejecutor'!C27</f>
        <v>Equipo Técnico 20: indicar nombre aquí</v>
      </c>
      <c r="C79" s="267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44197</v>
      </c>
      <c r="G80" s="172">
        <f>F81+1</f>
        <v>44228</v>
      </c>
      <c r="H80" s="172">
        <f t="shared" ref="H80:Q80" si="15">G81+1</f>
        <v>44256</v>
      </c>
      <c r="I80" s="172">
        <f t="shared" si="15"/>
        <v>44287</v>
      </c>
      <c r="J80" s="172">
        <f t="shared" si="15"/>
        <v>44317</v>
      </c>
      <c r="K80" s="172">
        <f t="shared" si="15"/>
        <v>44348</v>
      </c>
      <c r="L80" s="172">
        <f t="shared" si="15"/>
        <v>44378</v>
      </c>
      <c r="M80" s="172">
        <f t="shared" si="15"/>
        <v>44409</v>
      </c>
      <c r="N80" s="172">
        <f t="shared" si="15"/>
        <v>44440</v>
      </c>
      <c r="O80" s="172">
        <f t="shared" si="15"/>
        <v>44470</v>
      </c>
      <c r="P80" s="172">
        <f t="shared" si="15"/>
        <v>44501</v>
      </c>
      <c r="Q80" s="172">
        <f t="shared" si="15"/>
        <v>44531</v>
      </c>
      <c r="U80" s="156">
        <v>2</v>
      </c>
      <c r="V80" s="173">
        <f>F80</f>
        <v>44197</v>
      </c>
      <c r="W80" s="173">
        <f t="shared" ref="W80:AG80" si="16">G80</f>
        <v>44228</v>
      </c>
      <c r="X80" s="173">
        <f t="shared" si="16"/>
        <v>44256</v>
      </c>
      <c r="Y80" s="173">
        <f t="shared" si="16"/>
        <v>44287</v>
      </c>
      <c r="Z80" s="173">
        <f t="shared" si="16"/>
        <v>44317</v>
      </c>
      <c r="AA80" s="173">
        <f t="shared" si="16"/>
        <v>44348</v>
      </c>
      <c r="AB80" s="173">
        <f t="shared" si="16"/>
        <v>44378</v>
      </c>
      <c r="AC80" s="173">
        <f t="shared" si="16"/>
        <v>44409</v>
      </c>
      <c r="AD80" s="173">
        <f t="shared" si="16"/>
        <v>44440</v>
      </c>
      <c r="AE80" s="173">
        <f t="shared" si="16"/>
        <v>44470</v>
      </c>
      <c r="AF80" s="173">
        <f t="shared" si="16"/>
        <v>44501</v>
      </c>
      <c r="AG80" s="173">
        <f t="shared" si="16"/>
        <v>44531</v>
      </c>
    </row>
    <row r="81" spans="2:33" hidden="1" outlineLevel="1" x14ac:dyDescent="0.2">
      <c r="C81" s="153"/>
      <c r="F81" s="171">
        <f>EDATE(F80,1)-1</f>
        <v>44227</v>
      </c>
      <c r="G81" s="171">
        <f>EDATE(G80,1)-1</f>
        <v>44255</v>
      </c>
      <c r="H81" s="171">
        <f t="shared" ref="H81:Q81" si="17">EDATE(H80,1)-1</f>
        <v>44286</v>
      </c>
      <c r="I81" s="171">
        <f t="shared" si="17"/>
        <v>44316</v>
      </c>
      <c r="J81" s="171">
        <f t="shared" si="17"/>
        <v>44347</v>
      </c>
      <c r="K81" s="171">
        <f t="shared" si="17"/>
        <v>44377</v>
      </c>
      <c r="L81" s="171">
        <f t="shared" si="17"/>
        <v>44408</v>
      </c>
      <c r="M81" s="171">
        <f t="shared" si="17"/>
        <v>44439</v>
      </c>
      <c r="N81" s="171">
        <f t="shared" si="17"/>
        <v>44469</v>
      </c>
      <c r="O81" s="171">
        <f t="shared" si="17"/>
        <v>44500</v>
      </c>
      <c r="P81" s="171">
        <f t="shared" si="17"/>
        <v>44530</v>
      </c>
      <c r="Q81" s="171">
        <f t="shared" si="17"/>
        <v>44561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2022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6" t="str">
        <f>'Memoria Aporte FIA al Ejecutor'!C6</f>
        <v>Coordinador Principal: indicar nombre aquí</v>
      </c>
      <c r="C85" s="267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6" t="str">
        <f>'Memoria Aporte FIA al Ejecutor'!C7</f>
        <v>Coordinador Alterno: indicar nombre aquí</v>
      </c>
      <c r="C86" s="267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6" t="str">
        <f>'Memoria Aporte FIA al Ejecutor'!C8</f>
        <v>Equipo Técnico 1: indicar nombre aquí</v>
      </c>
      <c r="C87" s="267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6" t="str">
        <f>'Memoria Aporte FIA al Ejecutor'!C9</f>
        <v>Equipo Técnico 2: indicar nombre aquí</v>
      </c>
      <c r="C88" s="267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6" t="str">
        <f>'Memoria Aporte FIA al Ejecutor'!C10</f>
        <v>Equipo Técnico 3: indicar nombre aquí</v>
      </c>
      <c r="C89" s="267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6" t="str">
        <f>'Memoria Aporte FIA al Ejecutor'!C11</f>
        <v>Equipo Técnico 4: indicar nombre aquí</v>
      </c>
      <c r="C90" s="267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6" t="str">
        <f>'Memoria Aporte FIA al Ejecutor'!C12</f>
        <v>Equipo Técnico 5: indicar nombre aquí</v>
      </c>
      <c r="C91" s="267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6" t="str">
        <f>'Memoria Aporte FIA al Ejecutor'!C13</f>
        <v>Equipo Técnico 6: indicar nombre aquí</v>
      </c>
      <c r="C92" s="267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6" t="str">
        <f>'Memoria Aporte FIA al Ejecutor'!C14</f>
        <v>Equipo Técnico 7: indicar nombre aquí</v>
      </c>
      <c r="C93" s="267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6" t="str">
        <f>'Memoria Aporte FIA al Ejecutor'!C15</f>
        <v>Equipo Técnico 8: indicar nombre aquí</v>
      </c>
      <c r="C94" s="267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6" t="str">
        <f>'Memoria Aporte FIA al Ejecutor'!C16</f>
        <v>Equipo Técnico 9: indicar nombre aquí</v>
      </c>
      <c r="C95" s="267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6" t="str">
        <f>'Memoria Aporte FIA al Ejecutor'!C17</f>
        <v>Equipo Técnico 10: indicar nombre aquí</v>
      </c>
      <c r="C96" s="267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6" t="str">
        <f>'Memoria Aporte FIA al Ejecutor'!C18</f>
        <v>Equipo Técnico 11: indicar nombre aquí</v>
      </c>
      <c r="C97" s="267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6" t="str">
        <f>'Memoria Aporte FIA al Ejecutor'!C19</f>
        <v>Equipo Técnico 12: indicar nombre aquí</v>
      </c>
      <c r="C98" s="267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6" t="str">
        <f>'Memoria Aporte FIA al Ejecutor'!C20</f>
        <v>Equipo Técnico 13: indicar nombre aquí</v>
      </c>
      <c r="C99" s="267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6" t="str">
        <f>'Memoria Aporte FIA al Ejecutor'!C21</f>
        <v>Equipo Técnico 14: indicar nombre aquí</v>
      </c>
      <c r="C100" s="267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6" t="str">
        <f>'Memoria Aporte FIA al Ejecutor'!C22</f>
        <v>Equipo Técnico 15: indicar nombre aquí</v>
      </c>
      <c r="C101" s="267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6" t="str">
        <f>'Memoria Aporte FIA al Ejecutor'!C23</f>
        <v>Equipo Técnico 16: indicar nombre aquí</v>
      </c>
      <c r="C102" s="267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6" t="str">
        <f>'Memoria Aporte FIA al Ejecutor'!C24</f>
        <v>Equipo Técnico 17: indicar nombre aquí</v>
      </c>
      <c r="C103" s="267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6" t="str">
        <f>'Memoria Aporte FIA al Ejecutor'!C25</f>
        <v>Equipo Técnico 18: indicar nombre aquí</v>
      </c>
      <c r="C104" s="267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6" t="str">
        <f>'Memoria Aporte FIA al Ejecutor'!C26</f>
        <v>Equipo Técnico 19: indicar nombre aquí</v>
      </c>
      <c r="C105" s="267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6" t="str">
        <f>'Memoria Aporte FIA al Ejecutor'!C27</f>
        <v>Equipo Técnico 20: indicar nombre aquí</v>
      </c>
      <c r="C106" s="267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44562</v>
      </c>
      <c r="G107" s="172">
        <f>F108+1</f>
        <v>44593</v>
      </c>
      <c r="H107" s="172">
        <f t="shared" ref="H107:Q107" si="21">G108+1</f>
        <v>44621</v>
      </c>
      <c r="I107" s="172">
        <f t="shared" si="21"/>
        <v>44652</v>
      </c>
      <c r="J107" s="172">
        <f t="shared" si="21"/>
        <v>44682</v>
      </c>
      <c r="K107" s="172">
        <f t="shared" si="21"/>
        <v>44713</v>
      </c>
      <c r="L107" s="172">
        <f t="shared" si="21"/>
        <v>44743</v>
      </c>
      <c r="M107" s="172">
        <f t="shared" si="21"/>
        <v>44774</v>
      </c>
      <c r="N107" s="172">
        <f t="shared" si="21"/>
        <v>44805</v>
      </c>
      <c r="O107" s="172">
        <f t="shared" si="21"/>
        <v>44835</v>
      </c>
      <c r="P107" s="172">
        <f t="shared" si="21"/>
        <v>44866</v>
      </c>
      <c r="Q107" s="172">
        <f t="shared" si="21"/>
        <v>44896</v>
      </c>
      <c r="U107" s="156">
        <v>2</v>
      </c>
      <c r="V107" s="173">
        <f>F107</f>
        <v>44562</v>
      </c>
      <c r="W107" s="173">
        <f t="shared" ref="W107:AG107" si="22">G107</f>
        <v>44593</v>
      </c>
      <c r="X107" s="173">
        <f t="shared" si="22"/>
        <v>44621</v>
      </c>
      <c r="Y107" s="173">
        <f t="shared" si="22"/>
        <v>44652</v>
      </c>
      <c r="Z107" s="173">
        <f t="shared" si="22"/>
        <v>44682</v>
      </c>
      <c r="AA107" s="173">
        <f t="shared" si="22"/>
        <v>44713</v>
      </c>
      <c r="AB107" s="173">
        <f t="shared" si="22"/>
        <v>44743</v>
      </c>
      <c r="AC107" s="173">
        <f t="shared" si="22"/>
        <v>44774</v>
      </c>
      <c r="AD107" s="173">
        <f t="shared" si="22"/>
        <v>44805</v>
      </c>
      <c r="AE107" s="173">
        <f t="shared" si="22"/>
        <v>44835</v>
      </c>
      <c r="AF107" s="173">
        <f t="shared" si="22"/>
        <v>44866</v>
      </c>
      <c r="AG107" s="173">
        <f t="shared" si="22"/>
        <v>44896</v>
      </c>
    </row>
    <row r="108" spans="2:33" hidden="1" outlineLevel="1" x14ac:dyDescent="0.2">
      <c r="C108" s="182"/>
      <c r="F108" s="171">
        <f>EDATE(F107,1)-1</f>
        <v>44592</v>
      </c>
      <c r="G108" s="171">
        <f>EDATE(G107,1)-1</f>
        <v>44620</v>
      </c>
      <c r="H108" s="171">
        <f t="shared" ref="H108:Q108" si="23">EDATE(H107,1)-1</f>
        <v>44651</v>
      </c>
      <c r="I108" s="171">
        <f t="shared" si="23"/>
        <v>44681</v>
      </c>
      <c r="J108" s="171">
        <f t="shared" si="23"/>
        <v>44712</v>
      </c>
      <c r="K108" s="171">
        <f t="shared" si="23"/>
        <v>44742</v>
      </c>
      <c r="L108" s="171">
        <f t="shared" si="23"/>
        <v>44773</v>
      </c>
      <c r="M108" s="171">
        <f t="shared" si="23"/>
        <v>44804</v>
      </c>
      <c r="N108" s="171">
        <f t="shared" si="23"/>
        <v>44834</v>
      </c>
      <c r="O108" s="171">
        <f t="shared" si="23"/>
        <v>44865</v>
      </c>
      <c r="P108" s="171">
        <f t="shared" si="23"/>
        <v>44895</v>
      </c>
      <c r="Q108" s="171">
        <f t="shared" si="23"/>
        <v>44926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2023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6" t="str">
        <f>B85</f>
        <v>Coordinador Principal: indicar nombre aquí</v>
      </c>
      <c r="C112" s="267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6" t="str">
        <f t="shared" ref="B113:B133" si="36">B86</f>
        <v>Coordinador Alterno: indicar nombre aquí</v>
      </c>
      <c r="C113" s="267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6" t="str">
        <f t="shared" si="36"/>
        <v>Equipo Técnico 1: indicar nombre aquí</v>
      </c>
      <c r="C114" s="267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6" t="str">
        <f t="shared" si="36"/>
        <v>Equipo Técnico 2: indicar nombre aquí</v>
      </c>
      <c r="C115" s="267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6" t="str">
        <f t="shared" si="36"/>
        <v>Equipo Técnico 3: indicar nombre aquí</v>
      </c>
      <c r="C116" s="267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6" t="str">
        <f t="shared" si="36"/>
        <v>Equipo Técnico 4: indicar nombre aquí</v>
      </c>
      <c r="C117" s="267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6" t="str">
        <f t="shared" si="36"/>
        <v>Equipo Técnico 5: indicar nombre aquí</v>
      </c>
      <c r="C118" s="267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6" t="str">
        <f t="shared" si="36"/>
        <v>Equipo Técnico 6: indicar nombre aquí</v>
      </c>
      <c r="C119" s="267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6" t="str">
        <f t="shared" si="36"/>
        <v>Equipo Técnico 7: indicar nombre aquí</v>
      </c>
      <c r="C120" s="267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6" t="str">
        <f t="shared" si="36"/>
        <v>Equipo Técnico 8: indicar nombre aquí</v>
      </c>
      <c r="C121" s="267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6" t="str">
        <f t="shared" si="36"/>
        <v>Equipo Técnico 9: indicar nombre aquí</v>
      </c>
      <c r="C122" s="267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6" t="str">
        <f t="shared" si="36"/>
        <v>Equipo Técnico 10: indicar nombre aquí</v>
      </c>
      <c r="C123" s="267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6" t="str">
        <f t="shared" si="36"/>
        <v>Equipo Técnico 11: indicar nombre aquí</v>
      </c>
      <c r="C124" s="267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6" t="str">
        <f t="shared" si="36"/>
        <v>Equipo Técnico 12: indicar nombre aquí</v>
      </c>
      <c r="C125" s="267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6" t="str">
        <f t="shared" si="36"/>
        <v>Equipo Técnico 13: indicar nombre aquí</v>
      </c>
      <c r="C126" s="267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6" t="str">
        <f t="shared" si="36"/>
        <v>Equipo Técnico 14: indicar nombre aquí</v>
      </c>
      <c r="C127" s="267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6" t="str">
        <f t="shared" si="36"/>
        <v>Equipo Técnico 15: indicar nombre aquí</v>
      </c>
      <c r="C128" s="267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6" t="str">
        <f t="shared" si="36"/>
        <v>Equipo Técnico 16: indicar nombre aquí</v>
      </c>
      <c r="C129" s="267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6" t="str">
        <f t="shared" si="36"/>
        <v>Equipo Técnico 17: indicar nombre aquí</v>
      </c>
      <c r="C130" s="267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6" t="str">
        <f t="shared" si="36"/>
        <v>Equipo Técnico 18: indicar nombre aquí</v>
      </c>
      <c r="C131" s="267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6" t="str">
        <f t="shared" si="36"/>
        <v>Equipo Técnico 19: indicar nombre aquí</v>
      </c>
      <c r="C132" s="267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6" t="str">
        <f t="shared" si="36"/>
        <v>Equipo Técnico 20: indicar nombre aquí</v>
      </c>
      <c r="C133" s="267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44927</v>
      </c>
      <c r="G134" s="172">
        <f>F135+1</f>
        <v>44958</v>
      </c>
      <c r="H134" s="172">
        <f t="shared" ref="H134" si="38">G135+1</f>
        <v>44986</v>
      </c>
      <c r="I134" s="172">
        <f t="shared" ref="I134" si="39">H135+1</f>
        <v>45017</v>
      </c>
      <c r="J134" s="172">
        <f t="shared" ref="J134" si="40">I135+1</f>
        <v>45047</v>
      </c>
      <c r="K134" s="172">
        <f t="shared" ref="K134" si="41">J135+1</f>
        <v>45078</v>
      </c>
      <c r="L134" s="172">
        <f t="shared" ref="L134" si="42">K135+1</f>
        <v>45108</v>
      </c>
      <c r="M134" s="172">
        <f t="shared" ref="M134" si="43">L135+1</f>
        <v>45139</v>
      </c>
      <c r="N134" s="172">
        <f t="shared" ref="N134" si="44">M135+1</f>
        <v>45170</v>
      </c>
      <c r="O134" s="172">
        <f t="shared" ref="O134" si="45">N135+1</f>
        <v>45200</v>
      </c>
      <c r="P134" s="172">
        <f t="shared" ref="P134" si="46">O135+1</f>
        <v>45231</v>
      </c>
      <c r="Q134" s="172">
        <f t="shared" ref="Q134" si="47">P135+1</f>
        <v>45261</v>
      </c>
      <c r="R134" s="264"/>
      <c r="U134" s="156">
        <v>2</v>
      </c>
      <c r="V134" s="173">
        <f>F134</f>
        <v>44927</v>
      </c>
      <c r="W134" s="173">
        <f t="shared" ref="W134" si="48">G134</f>
        <v>44958</v>
      </c>
      <c r="X134" s="173">
        <f t="shared" ref="X134" si="49">H134</f>
        <v>44986</v>
      </c>
      <c r="Y134" s="173">
        <f t="shared" ref="Y134" si="50">I134</f>
        <v>45017</v>
      </c>
      <c r="Z134" s="173">
        <f t="shared" ref="Z134" si="51">J134</f>
        <v>45047</v>
      </c>
      <c r="AA134" s="173">
        <f t="shared" ref="AA134" si="52">K134</f>
        <v>45078</v>
      </c>
      <c r="AB134" s="173">
        <f t="shared" ref="AB134" si="53">L134</f>
        <v>45108</v>
      </c>
      <c r="AC134" s="173">
        <f t="shared" ref="AC134" si="54">M134</f>
        <v>45139</v>
      </c>
      <c r="AD134" s="173">
        <f t="shared" ref="AD134" si="55">N134</f>
        <v>45170</v>
      </c>
      <c r="AE134" s="173">
        <f t="shared" ref="AE134" si="56">O134</f>
        <v>45200</v>
      </c>
      <c r="AF134" s="173">
        <f t="shared" ref="AF134" si="57">P134</f>
        <v>45231</v>
      </c>
      <c r="AG134" s="173">
        <f t="shared" ref="AG134" si="58">Q134</f>
        <v>45261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44957</v>
      </c>
      <c r="G135" s="171">
        <f>EDATE(G134,1)-1</f>
        <v>44985</v>
      </c>
      <c r="H135" s="171">
        <f t="shared" ref="H135:Q135" si="59">EDATE(H134,1)-1</f>
        <v>45016</v>
      </c>
      <c r="I135" s="171">
        <f t="shared" si="59"/>
        <v>45046</v>
      </c>
      <c r="J135" s="171">
        <f t="shared" si="59"/>
        <v>45077</v>
      </c>
      <c r="K135" s="171">
        <f t="shared" si="59"/>
        <v>45107</v>
      </c>
      <c r="L135" s="171">
        <f t="shared" si="59"/>
        <v>45138</v>
      </c>
      <c r="M135" s="171">
        <f t="shared" si="59"/>
        <v>45169</v>
      </c>
      <c r="N135" s="171">
        <f t="shared" si="59"/>
        <v>45199</v>
      </c>
      <c r="O135" s="171">
        <f t="shared" si="59"/>
        <v>45230</v>
      </c>
      <c r="P135" s="171">
        <f t="shared" si="59"/>
        <v>45260</v>
      </c>
      <c r="Q135" s="171">
        <f t="shared" si="59"/>
        <v>45291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3" t="s">
        <v>94</v>
      </c>
      <c r="C138" s="274"/>
      <c r="D138" s="258" t="s">
        <v>95</v>
      </c>
      <c r="E138" s="258" t="s">
        <v>96</v>
      </c>
      <c r="F138" s="275" t="s">
        <v>97</v>
      </c>
      <c r="G138" s="276"/>
      <c r="H138" s="277" t="s">
        <v>98</v>
      </c>
      <c r="I138" s="278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79" t="str">
        <f>'Memoria Aporte FIA al Ejecutor'!C6</f>
        <v>Coordinador Principal: indicar nombre aquí</v>
      </c>
      <c r="C139" s="280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9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0"/>
      <c r="H139" s="271" t="str">
        <f>IF(OR(D139&lt;=0,D139=""),"",(SUM(F4:Q4)+SUM(F31:Q31)+SUM(F58:Q58)+SUM(F85:Q85)+SUM(F112:Q112))/D139)</f>
        <v/>
      </c>
      <c r="I139" s="272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79" t="str">
        <f>'Memoria Aporte FIA al Ejecutor'!C7</f>
        <v>Coordinador Alterno: indicar nombre aquí</v>
      </c>
      <c r="C140" s="280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9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0"/>
      <c r="H140" s="271" t="str">
        <f t="shared" ref="H140:H160" si="61">IF(OR(D140&lt;=0,D140=""),"",(SUM(F5:Q5)+SUM(F32:Q32)+SUM(F59:Q59)+SUM(F86:Q86))/D140)</f>
        <v/>
      </c>
      <c r="I140" s="272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79" t="str">
        <f>'Memoria Aporte FIA al Ejecutor'!C8</f>
        <v>Equipo Técnico 1: indicar nombre aquí</v>
      </c>
      <c r="C141" s="280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9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0"/>
      <c r="H141" s="271" t="str">
        <f t="shared" si="61"/>
        <v/>
      </c>
      <c r="I141" s="272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79" t="str">
        <f>'Memoria Aporte FIA al Ejecutor'!C9</f>
        <v>Equipo Técnico 2: indicar nombre aquí</v>
      </c>
      <c r="C142" s="280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9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0"/>
      <c r="H142" s="271" t="str">
        <f t="shared" si="61"/>
        <v/>
      </c>
      <c r="I142" s="272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79" t="str">
        <f>'Memoria Aporte FIA al Ejecutor'!C10</f>
        <v>Equipo Técnico 3: indicar nombre aquí</v>
      </c>
      <c r="C143" s="280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9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0"/>
      <c r="H143" s="271" t="str">
        <f t="shared" si="61"/>
        <v/>
      </c>
      <c r="I143" s="272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79" t="str">
        <f>'Memoria Aporte FIA al Ejecutor'!C11</f>
        <v>Equipo Técnico 4: indicar nombre aquí</v>
      </c>
      <c r="C144" s="280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9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0"/>
      <c r="H144" s="271" t="str">
        <f t="shared" si="61"/>
        <v/>
      </c>
      <c r="I144" s="272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79" t="str">
        <f>'Memoria Aporte FIA al Ejecutor'!C12</f>
        <v>Equipo Técnico 5: indicar nombre aquí</v>
      </c>
      <c r="C145" s="280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9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0"/>
      <c r="H145" s="271" t="str">
        <f t="shared" si="61"/>
        <v/>
      </c>
      <c r="I145" s="272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79" t="str">
        <f>'Memoria Aporte FIA al Ejecutor'!C13</f>
        <v>Equipo Técnico 6: indicar nombre aquí</v>
      </c>
      <c r="C146" s="280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9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0"/>
      <c r="H146" s="271" t="str">
        <f t="shared" si="61"/>
        <v/>
      </c>
      <c r="I146" s="272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79" t="str">
        <f>'Memoria Aporte FIA al Ejecutor'!C14</f>
        <v>Equipo Técnico 7: indicar nombre aquí</v>
      </c>
      <c r="C147" s="280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9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0"/>
      <c r="H147" s="271" t="str">
        <f t="shared" si="61"/>
        <v/>
      </c>
      <c r="I147" s="272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79" t="str">
        <f>'Memoria Aporte FIA al Ejecutor'!C15</f>
        <v>Equipo Técnico 8: indicar nombre aquí</v>
      </c>
      <c r="C148" s="280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9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0"/>
      <c r="H148" s="271" t="str">
        <f t="shared" si="61"/>
        <v/>
      </c>
      <c r="I148" s="272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79" t="str">
        <f>'Memoria Aporte FIA al Ejecutor'!C16</f>
        <v>Equipo Técnico 9: indicar nombre aquí</v>
      </c>
      <c r="C149" s="280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9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0"/>
      <c r="H149" s="271" t="str">
        <f t="shared" si="61"/>
        <v/>
      </c>
      <c r="I149" s="272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79" t="str">
        <f>'Memoria Aporte FIA al Ejecutor'!C17</f>
        <v>Equipo Técnico 10: indicar nombre aquí</v>
      </c>
      <c r="C150" s="280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9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0"/>
      <c r="H150" s="271" t="str">
        <f t="shared" si="61"/>
        <v/>
      </c>
      <c r="I150" s="272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79" t="str">
        <f>'Memoria Aporte FIA al Ejecutor'!C18</f>
        <v>Equipo Técnico 11: indicar nombre aquí</v>
      </c>
      <c r="C151" s="280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9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0"/>
      <c r="H151" s="271" t="str">
        <f t="shared" si="61"/>
        <v/>
      </c>
      <c r="I151" s="272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79" t="str">
        <f>'Memoria Aporte FIA al Ejecutor'!C19</f>
        <v>Equipo Técnico 12: indicar nombre aquí</v>
      </c>
      <c r="C152" s="280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9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0"/>
      <c r="H152" s="271" t="str">
        <f t="shared" si="61"/>
        <v/>
      </c>
      <c r="I152" s="272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79" t="str">
        <f>'Memoria Aporte FIA al Ejecutor'!C20</f>
        <v>Equipo Técnico 13: indicar nombre aquí</v>
      </c>
      <c r="C153" s="280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9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0"/>
      <c r="H153" s="271" t="str">
        <f t="shared" si="61"/>
        <v/>
      </c>
      <c r="I153" s="272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79" t="str">
        <f>'Memoria Aporte FIA al Ejecutor'!C21</f>
        <v>Equipo Técnico 14: indicar nombre aquí</v>
      </c>
      <c r="C154" s="280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9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0"/>
      <c r="H154" s="271" t="str">
        <f t="shared" si="61"/>
        <v/>
      </c>
      <c r="I154" s="272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79" t="str">
        <f>'Memoria Aporte FIA al Ejecutor'!C22</f>
        <v>Equipo Técnico 15: indicar nombre aquí</v>
      </c>
      <c r="C155" s="280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9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0"/>
      <c r="H155" s="271" t="str">
        <f t="shared" si="61"/>
        <v/>
      </c>
      <c r="I155" s="272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79" t="str">
        <f>'Memoria Aporte FIA al Ejecutor'!C23</f>
        <v>Equipo Técnico 16: indicar nombre aquí</v>
      </c>
      <c r="C156" s="280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9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0"/>
      <c r="H156" s="271" t="str">
        <f t="shared" si="61"/>
        <v/>
      </c>
      <c r="I156" s="272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79" t="str">
        <f>'Memoria Aporte FIA al Ejecutor'!C24</f>
        <v>Equipo Técnico 17: indicar nombre aquí</v>
      </c>
      <c r="C157" s="280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9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0"/>
      <c r="H157" s="271" t="str">
        <f t="shared" si="61"/>
        <v/>
      </c>
      <c r="I157" s="272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79" t="str">
        <f>'Memoria Aporte FIA al Ejecutor'!C25</f>
        <v>Equipo Técnico 18: indicar nombre aquí</v>
      </c>
      <c r="C158" s="280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9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0"/>
      <c r="H158" s="271" t="str">
        <f t="shared" si="61"/>
        <v/>
      </c>
      <c r="I158" s="272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79" t="str">
        <f>'Memoria Aporte FIA al Ejecutor'!C26</f>
        <v>Equipo Técnico 19: indicar nombre aquí</v>
      </c>
      <c r="C159" s="280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9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0"/>
      <c r="H159" s="271" t="str">
        <f t="shared" si="61"/>
        <v/>
      </c>
      <c r="I159" s="272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79" t="str">
        <f>'Memoria Aporte FIA al Ejecutor'!C27</f>
        <v>Equipo Técnico 20: indicar nombre aquí</v>
      </c>
      <c r="C160" s="280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9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0"/>
      <c r="H160" s="271" t="str">
        <f t="shared" si="61"/>
        <v/>
      </c>
      <c r="I160" s="272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1" t="s">
        <v>129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1" t="s">
        <v>130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L17" sqref="L1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1" t="s">
        <v>131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1" t="s">
        <v>132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1" t="s">
        <v>133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1" t="s">
        <v>134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9" activePane="bottomLeft" state="frozenSplit"/>
      <selection pane="bottomLeft" activeCell="H8" sqref="H8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26" t="s">
        <v>138</v>
      </c>
      <c r="H1" s="327"/>
      <c r="I1" s="32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6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7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38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/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9" t="s">
        <v>13</v>
      </c>
      <c r="C14" s="339" t="s">
        <v>23</v>
      </c>
      <c r="D14" s="340" t="s">
        <v>41</v>
      </c>
      <c r="E14" s="322" t="s">
        <v>42</v>
      </c>
      <c r="F14" s="324"/>
      <c r="G14" s="325"/>
      <c r="H14" s="322" t="s">
        <v>43</v>
      </c>
      <c r="I14" s="323"/>
      <c r="J14" s="267"/>
    </row>
    <row r="15" spans="2:10" ht="14.25" customHeight="1" x14ac:dyDescent="0.2">
      <c r="B15" s="339"/>
      <c r="C15" s="339"/>
      <c r="D15" s="340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43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44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44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44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44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44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44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44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44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44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44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44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44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44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44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44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44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44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44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44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44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44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44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44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44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4" t="s">
        <v>5</v>
      </c>
      <c r="C41" s="335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4" t="s">
        <v>6</v>
      </c>
      <c r="C42" s="335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4" t="s">
        <v>139</v>
      </c>
      <c r="C43" s="335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4" t="s">
        <v>8</v>
      </c>
      <c r="C44" s="335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4" t="s">
        <v>20</v>
      </c>
      <c r="C45" s="335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2" t="s">
        <v>9</v>
      </c>
      <c r="C46" s="333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2" t="s">
        <v>10</v>
      </c>
      <c r="C47" s="333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2" t="s">
        <v>11</v>
      </c>
      <c r="C48" s="333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2" t="s">
        <v>0</v>
      </c>
      <c r="C49" s="333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2" t="s">
        <v>4</v>
      </c>
      <c r="C50" s="333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9" t="s">
        <v>24</v>
      </c>
      <c r="C51" s="339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47" t="s">
        <v>44</v>
      </c>
      <c r="E56" s="348"/>
      <c r="F56" s="347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48"/>
    </row>
    <row r="58" spans="2:10" x14ac:dyDescent="0.2">
      <c r="B58" s="328" t="str">
        <f>IF('Memoria Aporte del Ejecutor'!B3="INDICAR AQUÍ NOMBRE EJECUTOR","EJECUTOR",'Memoria Aporte del Ejecutor'!B3)</f>
        <v>EJECUTOR</v>
      </c>
      <c r="C58" s="32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8" t="str">
        <f>IF('Memoria Aporte de Asociado 1'!B3="INDICAR AQUÍ NOMBRE ASOCIADO 1","Sin asociado 1",'Memoria Aporte de Asociado 1'!B3)</f>
        <v>Sin asociado 1</v>
      </c>
      <c r="C59" s="32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8" t="str">
        <f>IF('Memoria Aporte de Asociado 2'!B3="INDICAR AQUÍ NOMBRE ASOCIADO 2","Sin asociado 2",'Memoria Aporte de Asociado 2'!B3)</f>
        <v>Sin asociado 2</v>
      </c>
      <c r="C60" s="32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8" t="str">
        <f>IF('Memoria Aporte de Asociado 3'!B3="INDICAR AQUÍ NOMBRE ASOCIADO 3","Sin asociado 3",'Memoria Aporte de Asociado 3'!B3)</f>
        <v>Sin asociado 3</v>
      </c>
      <c r="C61" s="32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8" t="str">
        <f>IF('Memoria Aporte de Asociado 4'!B3="INDICAR AQUÍ NOMBRE ASOCIADO 4","Sin asociado 4",'Memoria Aporte de Asociado 4'!B3)</f>
        <v>Sin asociado 4</v>
      </c>
      <c r="C62" s="32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8" t="str">
        <f>IF('Memoria Aporte de Asociado 5'!B3="INDICAR AQUÍ NOMBRE ASOCIADO 5","Sin asociado 5",'Memoria Aporte de Asociado 5'!B3)</f>
        <v>Sin asociado 5</v>
      </c>
      <c r="C63" s="32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8" t="str">
        <f>IF('Memoria Aporte de Asociado 6'!B3="INDICAR AQUÍ NOMBRE ASOCIADO 6","Sin asociado 6",'Memoria Aporte de Asociado 6'!B3)</f>
        <v>Sin asociado 6</v>
      </c>
      <c r="C64" s="32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45" t="str">
        <f>IF('Memoria Aporte de Asociado 7'!B3="INDICAR AQUÍ NOMBRE ASOCIADO 7","Sin asociado 7",'Memoria Aporte de Asociado 7'!B3)</f>
        <v>Sin asociado 7</v>
      </c>
      <c r="C65" s="346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45" t="str">
        <f>IF('Memoria Aporte de Asociado 8'!B3="INDICAR AQUÍ NOMBRE ASOCIADO 8","Sin asociado 8",'Memoria Aporte de Asociado 8'!B3)</f>
        <v>Sin asociado 8</v>
      </c>
      <c r="C66" s="346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45" t="str">
        <f>IF('Memoria Aporte de Asociado 9'!B3="INDICAR AQUÍ NOMBRE ASOCIADO 9","Sin asociado 9",'Memoria Aporte de Asociado 9'!B3)</f>
        <v>Sin asociado 9</v>
      </c>
      <c r="C67" s="346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45" t="str">
        <f>IF('Memoria Aporte de Asociado 10'!B3="INDICAR AQUÍ NOMBRE ASOCIADO 10","Sin asociado 10",'Memoria Aporte de Asociado 10'!B3)</f>
        <v>Sin asociado 10</v>
      </c>
      <c r="C68" s="346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41" t="s">
        <v>24</v>
      </c>
      <c r="C69" s="342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952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topLeftCell="A10"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9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50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50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50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50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50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50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50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50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50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50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50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50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50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50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50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50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50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50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50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50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50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50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50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1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2" t="s">
        <v>29</v>
      </c>
      <c r="C30" s="353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2" t="s">
        <v>30</v>
      </c>
      <c r="C31" s="353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2" t="s">
        <v>31</v>
      </c>
      <c r="C32" s="353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2" t="s">
        <v>32</v>
      </c>
      <c r="C33" s="353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2" t="s">
        <v>33</v>
      </c>
      <c r="C34" s="353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54" t="s">
        <v>34</v>
      </c>
      <c r="C35" s="355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54" t="s">
        <v>35</v>
      </c>
      <c r="C36" s="355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54" t="s">
        <v>36</v>
      </c>
      <c r="C37" s="355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54" t="s">
        <v>37</v>
      </c>
      <c r="C38" s="355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54" t="s">
        <v>38</v>
      </c>
      <c r="C39" s="355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6" t="s">
        <v>24</v>
      </c>
      <c r="C40" s="356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9520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topLeftCell="A28"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9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50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50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50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50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50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50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50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50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50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50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50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50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50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50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50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50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50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50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50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50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50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50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50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1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2" t="s">
        <v>29</v>
      </c>
      <c r="C30" s="353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2" t="s">
        <v>30</v>
      </c>
      <c r="C31" s="353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2" t="s">
        <v>31</v>
      </c>
      <c r="C32" s="353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2" t="s">
        <v>32</v>
      </c>
      <c r="C33" s="353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2" t="s">
        <v>33</v>
      </c>
      <c r="C34" s="353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54" t="s">
        <v>34</v>
      </c>
      <c r="C35" s="355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54" t="s">
        <v>35</v>
      </c>
      <c r="C36" s="355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54" t="s">
        <v>36</v>
      </c>
      <c r="C37" s="355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54" t="s">
        <v>37</v>
      </c>
      <c r="C38" s="355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54" t="s">
        <v>38</v>
      </c>
      <c r="C39" s="355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6" t="s">
        <v>24</v>
      </c>
      <c r="C40" s="356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9520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44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11" t="s">
        <v>126</v>
      </c>
      <c r="C3" s="312"/>
      <c r="D3" s="112" t="s">
        <v>61</v>
      </c>
      <c r="I3" s="303"/>
      <c r="J3" s="304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4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5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85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5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5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5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5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5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5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5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85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85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85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85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85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85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85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85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85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85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85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85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5"/>
      <c r="C29" s="28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5"/>
      <c r="C30" s="288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5"/>
      <c r="C31" s="288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85"/>
      <c r="C32" s="288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5"/>
      <c r="C33" s="28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5"/>
      <c r="C34" s="287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5"/>
      <c r="C35" s="288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85"/>
      <c r="C36" s="288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85"/>
      <c r="C37" s="288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6"/>
      <c r="C38" s="29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1" t="s">
        <v>5</v>
      </c>
      <c r="C39" s="292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3"/>
      <c r="C40" s="294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3"/>
      <c r="C41" s="294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3"/>
      <c r="C42" s="294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3"/>
      <c r="C43" s="294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3"/>
      <c r="C44" s="294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3"/>
      <c r="C45" s="294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3"/>
      <c r="C46" s="294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3"/>
      <c r="C47" s="294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3"/>
      <c r="C48" s="294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3"/>
      <c r="C49" s="294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3"/>
      <c r="C50" s="294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3"/>
      <c r="C51" s="294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3"/>
      <c r="C52" s="294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3"/>
      <c r="C53" s="294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3"/>
      <c r="C54" s="294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3"/>
      <c r="C55" s="294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3"/>
      <c r="C56" s="294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3"/>
      <c r="C57" s="294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3"/>
      <c r="C58" s="294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3"/>
      <c r="C59" s="294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5"/>
      <c r="C60" s="296"/>
      <c r="D60" s="121"/>
      <c r="E60" s="62"/>
      <c r="F60" s="63"/>
      <c r="G60" s="63"/>
      <c r="H60" s="29">
        <f t="shared" si="0"/>
        <v>0</v>
      </c>
      <c r="I60" s="281">
        <f>SUM(H39:H60)</f>
        <v>0</v>
      </c>
      <c r="J60" s="282"/>
      <c r="L60" s="196"/>
      <c r="M60" s="192"/>
    </row>
    <row r="61" spans="2:13" x14ac:dyDescent="0.2">
      <c r="B61" s="297" t="s">
        <v>6</v>
      </c>
      <c r="C61" s="298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9"/>
      <c r="C62" s="300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9"/>
      <c r="C63" s="300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9"/>
      <c r="C64" s="300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9"/>
      <c r="C65" s="300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1"/>
      <c r="C66" s="302"/>
      <c r="D66" s="117"/>
      <c r="E66" s="54"/>
      <c r="F66" s="55"/>
      <c r="G66" s="55"/>
      <c r="H66" s="29">
        <f t="shared" si="0"/>
        <v>0</v>
      </c>
      <c r="I66" s="281">
        <f>SUM(H61:H66)</f>
        <v>0</v>
      </c>
      <c r="J66" s="283"/>
      <c r="L66" s="196"/>
      <c r="M66" s="193"/>
    </row>
    <row r="67" spans="2:13" x14ac:dyDescent="0.2">
      <c r="B67" s="291" t="s">
        <v>7</v>
      </c>
      <c r="C67" s="292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3"/>
      <c r="C68" s="294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3"/>
      <c r="C69" s="294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3"/>
      <c r="C70" s="294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3"/>
      <c r="C71" s="294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3"/>
      <c r="C72" s="294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3"/>
      <c r="C73" s="294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5"/>
      <c r="C74" s="296"/>
      <c r="D74" s="121"/>
      <c r="E74" s="62"/>
      <c r="F74" s="63"/>
      <c r="G74" s="63"/>
      <c r="H74" s="29">
        <f t="shared" si="0"/>
        <v>0</v>
      </c>
      <c r="I74" s="281">
        <f>SUM(H67:H74)</f>
        <v>0</v>
      </c>
      <c r="J74" s="282"/>
      <c r="L74" s="196"/>
      <c r="M74" s="192"/>
    </row>
    <row r="75" spans="2:13" x14ac:dyDescent="0.2">
      <c r="B75" s="291" t="s">
        <v>8</v>
      </c>
      <c r="C75" s="292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3"/>
      <c r="C76" s="294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3"/>
      <c r="C77" s="294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3"/>
      <c r="C78" s="294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3"/>
      <c r="C79" s="294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3"/>
      <c r="C80" s="294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3"/>
      <c r="C81" s="294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3"/>
      <c r="C82" s="294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3"/>
      <c r="C83" s="294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3"/>
      <c r="C84" s="294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3"/>
      <c r="C85" s="294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3"/>
      <c r="C86" s="294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3"/>
      <c r="C87" s="294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3"/>
      <c r="C88" s="294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3"/>
      <c r="C89" s="294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3"/>
      <c r="C90" s="294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3"/>
      <c r="C91" s="294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3"/>
      <c r="C92" s="294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3"/>
      <c r="C93" s="294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3"/>
      <c r="C94" s="294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3"/>
      <c r="C95" s="294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3"/>
      <c r="C96" s="294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3"/>
      <c r="C97" s="294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3"/>
      <c r="C98" s="294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3"/>
      <c r="C99" s="294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3"/>
      <c r="C100" s="294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3"/>
      <c r="C101" s="294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5"/>
      <c r="C102" s="296"/>
      <c r="D102" s="127"/>
      <c r="E102" s="74"/>
      <c r="F102" s="75"/>
      <c r="G102" s="75"/>
      <c r="H102" s="29">
        <f t="shared" si="0"/>
        <v>0</v>
      </c>
      <c r="I102" s="281">
        <f>SUM(H75:H102)</f>
        <v>0</v>
      </c>
      <c r="J102" s="282"/>
      <c r="L102" s="196"/>
      <c r="M102" s="192"/>
    </row>
    <row r="103" spans="2:13" x14ac:dyDescent="0.2">
      <c r="B103" s="297" t="s">
        <v>20</v>
      </c>
      <c r="C103" s="298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9"/>
      <c r="C107" s="300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9"/>
      <c r="C108" s="300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9"/>
      <c r="C109" s="300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1"/>
      <c r="C110" s="302"/>
      <c r="D110" s="121"/>
      <c r="E110" s="62"/>
      <c r="F110" s="63"/>
      <c r="G110" s="63"/>
      <c r="H110" s="39">
        <f t="shared" si="0"/>
        <v>0</v>
      </c>
      <c r="I110" s="281">
        <f>SUM(H103:H110)</f>
        <v>0</v>
      </c>
      <c r="J110" s="282"/>
      <c r="L110" s="196"/>
      <c r="M110" s="192"/>
    </row>
    <row r="111" spans="2:13" x14ac:dyDescent="0.2">
      <c r="B111" s="297" t="s">
        <v>9</v>
      </c>
      <c r="C111" s="298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9"/>
      <c r="C112" s="300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9"/>
      <c r="C113" s="300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9"/>
      <c r="C114" s="300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9"/>
      <c r="C115" s="300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9"/>
      <c r="C116" s="300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9"/>
      <c r="C117" s="300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1"/>
      <c r="C118" s="302"/>
      <c r="D118" s="127"/>
      <c r="E118" s="80"/>
      <c r="F118" s="75"/>
      <c r="G118" s="75"/>
      <c r="H118" s="39">
        <f t="shared" si="0"/>
        <v>0</v>
      </c>
      <c r="I118" s="281">
        <f>SUM(H111:H118)</f>
        <v>0</v>
      </c>
      <c r="J118" s="282"/>
      <c r="L118" s="196"/>
      <c r="M118" s="192"/>
    </row>
    <row r="119" spans="2:13" x14ac:dyDescent="0.2">
      <c r="B119" s="297" t="s">
        <v>10</v>
      </c>
      <c r="C119" s="298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3"/>
      <c r="C120" s="314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9"/>
      <c r="C121" s="300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9"/>
      <c r="C122" s="300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1"/>
      <c r="C123" s="302"/>
      <c r="D123" s="121"/>
      <c r="E123" s="62"/>
      <c r="F123" s="63"/>
      <c r="G123" s="63"/>
      <c r="H123" s="39">
        <f t="shared" si="0"/>
        <v>0</v>
      </c>
      <c r="I123" s="281">
        <f>SUM(H119:H123)</f>
        <v>0</v>
      </c>
      <c r="J123" s="282"/>
      <c r="L123" s="196"/>
      <c r="M123" s="192"/>
    </row>
    <row r="124" spans="2:13" x14ac:dyDescent="0.2">
      <c r="B124" s="297" t="s">
        <v>11</v>
      </c>
      <c r="C124" s="298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9"/>
      <c r="C125" s="300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9"/>
      <c r="C126" s="300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9"/>
      <c r="C127" s="300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9"/>
      <c r="C128" s="300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9"/>
      <c r="C129" s="300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9"/>
      <c r="C130" s="300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9"/>
      <c r="C131" s="300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1"/>
      <c r="C132" s="302"/>
      <c r="D132" s="127"/>
      <c r="E132" s="74"/>
      <c r="F132" s="75"/>
      <c r="G132" s="75"/>
      <c r="H132" s="39">
        <f t="shared" si="0"/>
        <v>0</v>
      </c>
      <c r="I132" s="281">
        <f>SUM(H124:H132)</f>
        <v>0</v>
      </c>
      <c r="J132" s="282"/>
      <c r="L132" s="196"/>
      <c r="M132" s="192"/>
    </row>
    <row r="133" spans="2:13" x14ac:dyDescent="0.2">
      <c r="B133" s="297" t="s">
        <v>0</v>
      </c>
      <c r="C133" s="298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9"/>
      <c r="C134" s="300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1"/>
      <c r="C135" s="302"/>
      <c r="D135" s="121"/>
      <c r="E135" s="62"/>
      <c r="F135" s="63"/>
      <c r="G135" s="63"/>
      <c r="H135" s="39">
        <f t="shared" si="0"/>
        <v>0</v>
      </c>
      <c r="I135" s="281">
        <f>SUM(H133:H135)</f>
        <v>0</v>
      </c>
      <c r="J135" s="282"/>
      <c r="L135" s="196"/>
      <c r="M135" s="192"/>
    </row>
    <row r="136" spans="2:13" x14ac:dyDescent="0.2">
      <c r="B136" s="305" t="s">
        <v>4</v>
      </c>
      <c r="C136" s="306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7"/>
      <c r="C137" s="308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9"/>
      <c r="C138" s="310"/>
      <c r="D138" s="127"/>
      <c r="E138" s="74"/>
      <c r="F138" s="75"/>
      <c r="G138" s="75"/>
      <c r="H138" s="39">
        <f>F138*G138</f>
        <v>0</v>
      </c>
      <c r="I138" s="281">
        <f>SUM(H136:H138)</f>
        <v>0</v>
      </c>
      <c r="J138" s="28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1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9520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11" t="s">
        <v>124</v>
      </c>
      <c r="C3" s="312"/>
      <c r="D3" s="112" t="s">
        <v>61</v>
      </c>
      <c r="I3" s="303"/>
      <c r="J3" s="304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4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5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5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5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5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5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5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5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5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5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5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5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5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5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5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5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5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5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5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5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5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5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5"/>
      <c r="C29" s="28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5"/>
      <c r="C30" s="288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5"/>
      <c r="C31" s="288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5"/>
      <c r="C32" s="288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5"/>
      <c r="C33" s="28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5"/>
      <c r="C34" s="287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5"/>
      <c r="C35" s="288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5"/>
      <c r="C36" s="288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5"/>
      <c r="C37" s="288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6"/>
      <c r="C38" s="29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1" t="s">
        <v>5</v>
      </c>
      <c r="C39" s="292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3"/>
      <c r="C40" s="294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3"/>
      <c r="C41" s="294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3"/>
      <c r="C42" s="294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3"/>
      <c r="C43" s="294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3"/>
      <c r="C44" s="294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3"/>
      <c r="C45" s="294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3"/>
      <c r="C46" s="294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3"/>
      <c r="C47" s="294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3"/>
      <c r="C48" s="294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3"/>
      <c r="C49" s="294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3"/>
      <c r="C50" s="294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3"/>
      <c r="C51" s="294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3"/>
      <c r="C52" s="294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3"/>
      <c r="C53" s="294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3"/>
      <c r="C54" s="294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3"/>
      <c r="C55" s="294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3"/>
      <c r="C56" s="294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3"/>
      <c r="C57" s="294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3"/>
      <c r="C58" s="294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3"/>
      <c r="C59" s="294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5"/>
      <c r="C60" s="296"/>
      <c r="D60" s="121"/>
      <c r="E60" s="62"/>
      <c r="F60" s="63"/>
      <c r="G60" s="63"/>
      <c r="H60" s="29">
        <f t="shared" si="0"/>
        <v>0</v>
      </c>
      <c r="I60" s="281">
        <f>SUM(H39:H60)</f>
        <v>0</v>
      </c>
      <c r="J60" s="282"/>
      <c r="L60" s="196"/>
      <c r="M60" s="192"/>
    </row>
    <row r="61" spans="2:13" x14ac:dyDescent="0.2">
      <c r="B61" s="297" t="s">
        <v>6</v>
      </c>
      <c r="C61" s="298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9"/>
      <c r="C62" s="300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9"/>
      <c r="C63" s="300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9"/>
      <c r="C64" s="300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9"/>
      <c r="C65" s="300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1"/>
      <c r="C66" s="302"/>
      <c r="D66" s="117"/>
      <c r="E66" s="54"/>
      <c r="F66" s="55"/>
      <c r="G66" s="55"/>
      <c r="H66" s="29">
        <f t="shared" si="0"/>
        <v>0</v>
      </c>
      <c r="I66" s="281">
        <f>SUM(H61:H66)</f>
        <v>0</v>
      </c>
      <c r="J66" s="283"/>
      <c r="L66" s="196"/>
      <c r="M66" s="193"/>
    </row>
    <row r="67" spans="2:13" x14ac:dyDescent="0.2">
      <c r="B67" s="291" t="s">
        <v>7</v>
      </c>
      <c r="C67" s="292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3"/>
      <c r="C68" s="294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3"/>
      <c r="C69" s="294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3"/>
      <c r="C70" s="294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3"/>
      <c r="C71" s="294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3"/>
      <c r="C72" s="294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3"/>
      <c r="C73" s="294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5"/>
      <c r="C74" s="296"/>
      <c r="D74" s="121"/>
      <c r="E74" s="62"/>
      <c r="F74" s="63"/>
      <c r="G74" s="63"/>
      <c r="H74" s="29">
        <f t="shared" si="0"/>
        <v>0</v>
      </c>
      <c r="I74" s="281">
        <f>SUM(H67:H74)</f>
        <v>0</v>
      </c>
      <c r="J74" s="282"/>
      <c r="L74" s="196"/>
      <c r="M74" s="192"/>
    </row>
    <row r="75" spans="2:13" x14ac:dyDescent="0.2">
      <c r="B75" s="291" t="s">
        <v>8</v>
      </c>
      <c r="C75" s="292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3"/>
      <c r="C76" s="294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3"/>
      <c r="C77" s="294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3"/>
      <c r="C78" s="294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3"/>
      <c r="C79" s="294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3"/>
      <c r="C80" s="294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3"/>
      <c r="C81" s="294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3"/>
      <c r="C82" s="294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3"/>
      <c r="C83" s="294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3"/>
      <c r="C84" s="294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3"/>
      <c r="C85" s="294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3"/>
      <c r="C86" s="294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3"/>
      <c r="C87" s="294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3"/>
      <c r="C88" s="294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3"/>
      <c r="C89" s="294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3"/>
      <c r="C90" s="294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3"/>
      <c r="C91" s="294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3"/>
      <c r="C92" s="294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3"/>
      <c r="C93" s="294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3"/>
      <c r="C94" s="294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3"/>
      <c r="C95" s="294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3"/>
      <c r="C96" s="294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3"/>
      <c r="C97" s="294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3"/>
      <c r="C98" s="294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3"/>
      <c r="C99" s="294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3"/>
      <c r="C100" s="294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3"/>
      <c r="C101" s="294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5"/>
      <c r="C102" s="296"/>
      <c r="D102" s="127"/>
      <c r="E102" s="74"/>
      <c r="F102" s="75"/>
      <c r="G102" s="75"/>
      <c r="H102" s="29">
        <f t="shared" si="0"/>
        <v>0</v>
      </c>
      <c r="I102" s="281">
        <f>SUM(H75:H102)</f>
        <v>0</v>
      </c>
      <c r="J102" s="282"/>
      <c r="L102" s="196"/>
      <c r="M102" s="192"/>
    </row>
    <row r="103" spans="2:13" x14ac:dyDescent="0.2">
      <c r="B103" s="297" t="s">
        <v>20</v>
      </c>
      <c r="C103" s="298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3"/>
      <c r="C104" s="314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13"/>
      <c r="C105" s="314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3"/>
      <c r="C106" s="314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9"/>
      <c r="C107" s="300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9"/>
      <c r="C108" s="300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9"/>
      <c r="C109" s="300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1"/>
      <c r="C110" s="302"/>
      <c r="D110" s="121"/>
      <c r="E110" s="62"/>
      <c r="F110" s="63"/>
      <c r="G110" s="63"/>
      <c r="H110" s="39">
        <f t="shared" si="0"/>
        <v>0</v>
      </c>
      <c r="I110" s="281">
        <f>SUM(H103:H110)</f>
        <v>0</v>
      </c>
      <c r="J110" s="282"/>
      <c r="L110" s="196"/>
      <c r="M110" s="192"/>
    </row>
    <row r="111" spans="2:13" x14ac:dyDescent="0.2">
      <c r="B111" s="297" t="s">
        <v>9</v>
      </c>
      <c r="C111" s="298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9"/>
      <c r="C112" s="300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9"/>
      <c r="C113" s="300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9"/>
      <c r="C114" s="300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9"/>
      <c r="C115" s="300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9"/>
      <c r="C116" s="300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9"/>
      <c r="C117" s="300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1"/>
      <c r="C118" s="302"/>
      <c r="D118" s="127"/>
      <c r="E118" s="80"/>
      <c r="F118" s="75"/>
      <c r="G118" s="75"/>
      <c r="H118" s="39">
        <f t="shared" si="0"/>
        <v>0</v>
      </c>
      <c r="I118" s="281">
        <f>SUM(H111:H118)</f>
        <v>0</v>
      </c>
      <c r="J118" s="282"/>
      <c r="L118" s="196"/>
      <c r="M118" s="192"/>
    </row>
    <row r="119" spans="2:13" x14ac:dyDescent="0.2">
      <c r="B119" s="297" t="s">
        <v>10</v>
      </c>
      <c r="C119" s="298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3"/>
      <c r="C120" s="314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9"/>
      <c r="C121" s="300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9"/>
      <c r="C122" s="300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1"/>
      <c r="C123" s="302"/>
      <c r="D123" s="121"/>
      <c r="E123" s="62"/>
      <c r="F123" s="63"/>
      <c r="G123" s="63"/>
      <c r="H123" s="39">
        <f t="shared" si="0"/>
        <v>0</v>
      </c>
      <c r="I123" s="281">
        <f>SUM(H119:H123)</f>
        <v>0</v>
      </c>
      <c r="J123" s="282"/>
      <c r="L123" s="196"/>
      <c r="M123" s="192"/>
    </row>
    <row r="124" spans="2:13" x14ac:dyDescent="0.2">
      <c r="B124" s="297" t="s">
        <v>11</v>
      </c>
      <c r="C124" s="298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9"/>
      <c r="C125" s="300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9"/>
      <c r="C126" s="300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9"/>
      <c r="C127" s="300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9"/>
      <c r="C128" s="300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9"/>
      <c r="C129" s="300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9"/>
      <c r="C130" s="300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9"/>
      <c r="C131" s="300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1"/>
      <c r="C132" s="302"/>
      <c r="D132" s="127"/>
      <c r="E132" s="74"/>
      <c r="F132" s="75"/>
      <c r="G132" s="75"/>
      <c r="H132" s="39">
        <f t="shared" si="0"/>
        <v>0</v>
      </c>
      <c r="I132" s="281">
        <f>SUM(H124:H132)</f>
        <v>0</v>
      </c>
      <c r="J132" s="282"/>
      <c r="L132" s="196"/>
      <c r="M132" s="192"/>
    </row>
    <row r="133" spans="2:13" x14ac:dyDescent="0.2">
      <c r="B133" s="297" t="s">
        <v>0</v>
      </c>
      <c r="C133" s="298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9"/>
      <c r="C134" s="300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1"/>
      <c r="C135" s="302"/>
      <c r="D135" s="121"/>
      <c r="E135" s="62"/>
      <c r="F135" s="63"/>
      <c r="G135" s="63"/>
      <c r="H135" s="39">
        <f t="shared" si="0"/>
        <v>0</v>
      </c>
      <c r="I135" s="281">
        <f>SUM(H133:H135)</f>
        <v>0</v>
      </c>
      <c r="J135" s="282"/>
      <c r="L135" s="196"/>
      <c r="M135" s="192"/>
    </row>
    <row r="136" spans="2:13" x14ac:dyDescent="0.2">
      <c r="B136" s="305" t="s">
        <v>4</v>
      </c>
      <c r="C136" s="306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7"/>
      <c r="C137" s="308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9"/>
      <c r="C138" s="310"/>
      <c r="D138" s="127"/>
      <c r="E138" s="74"/>
      <c r="F138" s="75"/>
      <c r="G138" s="75"/>
      <c r="H138" s="39">
        <f>F138*G138</f>
        <v>0</v>
      </c>
      <c r="I138" s="281">
        <f>SUM(H136:H138)</f>
        <v>0</v>
      </c>
      <c r="J138" s="28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1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9520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11" t="s">
        <v>125</v>
      </c>
      <c r="C3" s="312"/>
      <c r="D3" s="112" t="s">
        <v>61</v>
      </c>
      <c r="I3" s="303"/>
      <c r="J3" s="304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84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85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85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85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85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85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85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85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85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85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85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85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85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85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85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85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85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85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85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85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85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85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8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85"/>
      <c r="C29" s="28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85"/>
      <c r="C30" s="288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85"/>
      <c r="C31" s="288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85"/>
      <c r="C32" s="288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85"/>
      <c r="C33" s="28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85"/>
      <c r="C34" s="287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85"/>
      <c r="C35" s="288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85"/>
      <c r="C36" s="288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85"/>
      <c r="C37" s="288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86"/>
      <c r="C38" s="29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1" t="s">
        <v>5</v>
      </c>
      <c r="C39" s="292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3"/>
      <c r="C40" s="294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3"/>
      <c r="C41" s="294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3"/>
      <c r="C42" s="294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3"/>
      <c r="C43" s="294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3"/>
      <c r="C44" s="294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3"/>
      <c r="C45" s="294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3"/>
      <c r="C46" s="294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3"/>
      <c r="C47" s="294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3"/>
      <c r="C48" s="294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3"/>
      <c r="C49" s="294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3"/>
      <c r="C50" s="294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3"/>
      <c r="C51" s="294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3"/>
      <c r="C52" s="294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3"/>
      <c r="C53" s="294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3"/>
      <c r="C54" s="294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3"/>
      <c r="C55" s="294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3"/>
      <c r="C56" s="294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3"/>
      <c r="C57" s="294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3"/>
      <c r="C58" s="294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3"/>
      <c r="C59" s="294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5"/>
      <c r="C60" s="296"/>
      <c r="D60" s="121"/>
      <c r="E60" s="62"/>
      <c r="F60" s="63"/>
      <c r="G60" s="63"/>
      <c r="H60" s="29">
        <f t="shared" si="0"/>
        <v>0</v>
      </c>
      <c r="I60" s="281">
        <f>SUM(H39:H60)</f>
        <v>0</v>
      </c>
      <c r="J60" s="282"/>
      <c r="L60" s="196"/>
      <c r="M60" s="192"/>
    </row>
    <row r="61" spans="2:13" x14ac:dyDescent="0.2">
      <c r="B61" s="297" t="s">
        <v>6</v>
      </c>
      <c r="C61" s="298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9"/>
      <c r="C62" s="300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9"/>
      <c r="C63" s="300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9"/>
      <c r="C64" s="300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9"/>
      <c r="C65" s="300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1"/>
      <c r="C66" s="302"/>
      <c r="D66" s="117"/>
      <c r="E66" s="54"/>
      <c r="F66" s="55"/>
      <c r="G66" s="55"/>
      <c r="H66" s="29">
        <f t="shared" si="0"/>
        <v>0</v>
      </c>
      <c r="I66" s="281">
        <f>SUM(H61:H66)</f>
        <v>0</v>
      </c>
      <c r="J66" s="283"/>
      <c r="L66" s="196"/>
      <c r="M66" s="193"/>
    </row>
    <row r="67" spans="2:13" x14ac:dyDescent="0.2">
      <c r="B67" s="291" t="s">
        <v>7</v>
      </c>
      <c r="C67" s="292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3"/>
      <c r="C68" s="294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3"/>
      <c r="C69" s="294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3"/>
      <c r="C70" s="294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3"/>
      <c r="C71" s="294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3"/>
      <c r="C72" s="294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3"/>
      <c r="C73" s="294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5"/>
      <c r="C74" s="296"/>
      <c r="D74" s="121"/>
      <c r="E74" s="62"/>
      <c r="F74" s="63"/>
      <c r="G74" s="63"/>
      <c r="H74" s="29">
        <f t="shared" si="0"/>
        <v>0</v>
      </c>
      <c r="I74" s="281">
        <f>SUM(H67:H74)</f>
        <v>0</v>
      </c>
      <c r="J74" s="282"/>
      <c r="L74" s="196"/>
      <c r="M74" s="192"/>
    </row>
    <row r="75" spans="2:13" x14ac:dyDescent="0.2">
      <c r="B75" s="291" t="s">
        <v>8</v>
      </c>
      <c r="C75" s="292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3"/>
      <c r="C76" s="294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3"/>
      <c r="C77" s="294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3"/>
      <c r="C78" s="294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3"/>
      <c r="C79" s="294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3"/>
      <c r="C80" s="294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3"/>
      <c r="C81" s="294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3"/>
      <c r="C82" s="294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3"/>
      <c r="C83" s="294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3"/>
      <c r="C84" s="294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3"/>
      <c r="C85" s="294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3"/>
      <c r="C86" s="294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3"/>
      <c r="C87" s="294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3"/>
      <c r="C88" s="294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3"/>
      <c r="C89" s="294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3"/>
      <c r="C90" s="294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3"/>
      <c r="C91" s="294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3"/>
      <c r="C92" s="294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3"/>
      <c r="C93" s="294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3"/>
      <c r="C94" s="294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3"/>
      <c r="C95" s="294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3"/>
      <c r="C96" s="294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3"/>
      <c r="C97" s="294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3"/>
      <c r="C98" s="294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3"/>
      <c r="C99" s="294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3"/>
      <c r="C100" s="294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3"/>
      <c r="C101" s="294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5"/>
      <c r="C102" s="296"/>
      <c r="D102" s="127"/>
      <c r="E102" s="74"/>
      <c r="F102" s="75"/>
      <c r="G102" s="75"/>
      <c r="H102" s="29">
        <f t="shared" si="0"/>
        <v>0</v>
      </c>
      <c r="I102" s="281">
        <f>SUM(H75:H102)</f>
        <v>0</v>
      </c>
      <c r="J102" s="282"/>
      <c r="L102" s="196"/>
      <c r="M102" s="192"/>
    </row>
    <row r="103" spans="2:13" x14ac:dyDescent="0.2">
      <c r="B103" s="297" t="s">
        <v>20</v>
      </c>
      <c r="C103" s="298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13"/>
      <c r="C104" s="314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13"/>
      <c r="C105" s="314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13"/>
      <c r="C106" s="314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9"/>
      <c r="C107" s="300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9"/>
      <c r="C108" s="300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9"/>
      <c r="C109" s="300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1"/>
      <c r="C110" s="302"/>
      <c r="D110" s="121"/>
      <c r="E110" s="62"/>
      <c r="F110" s="63"/>
      <c r="G110" s="63"/>
      <c r="H110" s="39">
        <f t="shared" si="0"/>
        <v>0</v>
      </c>
      <c r="I110" s="281">
        <f>SUM(H103:H110)</f>
        <v>0</v>
      </c>
      <c r="J110" s="282"/>
      <c r="L110" s="196"/>
      <c r="M110" s="192"/>
    </row>
    <row r="111" spans="2:13" x14ac:dyDescent="0.2">
      <c r="B111" s="297" t="s">
        <v>9</v>
      </c>
      <c r="C111" s="298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9"/>
      <c r="C112" s="300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9"/>
      <c r="C113" s="300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9"/>
      <c r="C114" s="300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9"/>
      <c r="C115" s="300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9"/>
      <c r="C116" s="300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9"/>
      <c r="C117" s="300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1"/>
      <c r="C118" s="302"/>
      <c r="D118" s="127"/>
      <c r="E118" s="80"/>
      <c r="F118" s="75"/>
      <c r="G118" s="75"/>
      <c r="H118" s="39">
        <f t="shared" si="0"/>
        <v>0</v>
      </c>
      <c r="I118" s="281">
        <f>SUM(H111:H118)</f>
        <v>0</v>
      </c>
      <c r="J118" s="282"/>
      <c r="L118" s="196"/>
      <c r="M118" s="192"/>
    </row>
    <row r="119" spans="2:13" x14ac:dyDescent="0.2">
      <c r="B119" s="297" t="s">
        <v>10</v>
      </c>
      <c r="C119" s="298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13"/>
      <c r="C120" s="314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9"/>
      <c r="C121" s="300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9"/>
      <c r="C122" s="300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1"/>
      <c r="C123" s="302"/>
      <c r="D123" s="121"/>
      <c r="E123" s="62"/>
      <c r="F123" s="63"/>
      <c r="G123" s="63"/>
      <c r="H123" s="39">
        <f t="shared" si="0"/>
        <v>0</v>
      </c>
      <c r="I123" s="281">
        <f>SUM(H119:H123)</f>
        <v>0</v>
      </c>
      <c r="J123" s="282"/>
      <c r="L123" s="196"/>
      <c r="M123" s="192"/>
    </row>
    <row r="124" spans="2:13" x14ac:dyDescent="0.2">
      <c r="B124" s="297" t="s">
        <v>11</v>
      </c>
      <c r="C124" s="298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9"/>
      <c r="C125" s="300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9"/>
      <c r="C126" s="300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9"/>
      <c r="C127" s="300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9"/>
      <c r="C128" s="300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9"/>
      <c r="C129" s="300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9"/>
      <c r="C130" s="300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9"/>
      <c r="C131" s="300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1"/>
      <c r="C132" s="302"/>
      <c r="D132" s="127"/>
      <c r="E132" s="74"/>
      <c r="F132" s="75"/>
      <c r="G132" s="75"/>
      <c r="H132" s="39">
        <f t="shared" si="0"/>
        <v>0</v>
      </c>
      <c r="I132" s="281">
        <f>SUM(H124:H132)</f>
        <v>0</v>
      </c>
      <c r="J132" s="282"/>
      <c r="L132" s="196"/>
      <c r="M132" s="192"/>
    </row>
    <row r="133" spans="2:13" x14ac:dyDescent="0.2">
      <c r="B133" s="297" t="s">
        <v>0</v>
      </c>
      <c r="C133" s="298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9"/>
      <c r="C134" s="300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1"/>
      <c r="C135" s="302"/>
      <c r="D135" s="121"/>
      <c r="E135" s="62"/>
      <c r="F135" s="63"/>
      <c r="G135" s="63"/>
      <c r="H135" s="39">
        <f t="shared" si="0"/>
        <v>0</v>
      </c>
      <c r="I135" s="281">
        <f>SUM(H133:H135)</f>
        <v>0</v>
      </c>
      <c r="J135" s="282"/>
      <c r="L135" s="196"/>
      <c r="M135" s="192"/>
    </row>
    <row r="136" spans="2:13" x14ac:dyDescent="0.2">
      <c r="B136" s="305" t="s">
        <v>4</v>
      </c>
      <c r="C136" s="306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7"/>
      <c r="C137" s="308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9"/>
      <c r="C138" s="310"/>
      <c r="D138" s="127"/>
      <c r="E138" s="74"/>
      <c r="F138" s="75"/>
      <c r="G138" s="75"/>
      <c r="H138" s="39">
        <f>F138*G138</f>
        <v>0</v>
      </c>
      <c r="I138" s="281">
        <f>SUM(H136:H138)</f>
        <v>0</v>
      </c>
      <c r="J138" s="28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1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9520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7" t="str">
        <f>'Memoria Aporte FIA al Ejecutor'!B3</f>
        <v>INDICAR AQUÍ NOMBRE EJECUTOR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3"/>
      <c r="C47" s="294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ht="15.6" customHeight="1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9"/>
      <c r="C107" s="300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21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21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si="21"/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21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21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21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21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21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21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L15" sqref="L15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7" t="str">
        <f>'Memoria Aporte FIA a Asociado 1'!B3</f>
        <v>INDICAR AQUÍ NOMBRE ASOCIADO 1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265" t="s">
        <v>141</v>
      </c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7" t="str">
        <f>'Memoria Aporte FIA a Asociado 2'!B3:C3</f>
        <v>INDICAR AQUÍ NOMBRE ASOCIADO 2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1" t="s">
        <v>127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1" t="s">
        <v>128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8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8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8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8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8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8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8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8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8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8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8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8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8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8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8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8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8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8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8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8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8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8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8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85"/>
      <c r="C33" s="28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85"/>
      <c r="C34" s="288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85"/>
      <c r="C35" s="288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85"/>
      <c r="C36" s="288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85"/>
      <c r="C37" s="28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85"/>
      <c r="C38" s="28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85"/>
      <c r="C39" s="288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85"/>
      <c r="C40" s="288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85"/>
      <c r="C41" s="288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86"/>
      <c r="C42" s="29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1" t="s">
        <v>5</v>
      </c>
      <c r="C43" s="292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3"/>
      <c r="C44" s="294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3"/>
      <c r="C45" s="294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3"/>
      <c r="C46" s="294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3"/>
      <c r="C47" s="294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3"/>
      <c r="C48" s="294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3"/>
      <c r="C49" s="294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3"/>
      <c r="C50" s="294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3"/>
      <c r="C51" s="294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3"/>
      <c r="C52" s="294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3"/>
      <c r="C53" s="294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3"/>
      <c r="C54" s="294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3"/>
      <c r="C55" s="294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3"/>
      <c r="C56" s="294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3"/>
      <c r="C57" s="294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3"/>
      <c r="C58" s="294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3"/>
      <c r="C59" s="294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3"/>
      <c r="C60" s="294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3"/>
      <c r="C61" s="294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3"/>
      <c r="C62" s="294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3"/>
      <c r="C63" s="294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5"/>
      <c r="C64" s="296"/>
      <c r="D64" s="134"/>
      <c r="E64" s="86"/>
      <c r="F64" s="98"/>
      <c r="G64" s="98"/>
      <c r="H64" s="29">
        <f t="shared" si="0"/>
        <v>0</v>
      </c>
      <c r="I64" s="281">
        <f>SUM(H43:H64)</f>
        <v>0</v>
      </c>
      <c r="J64" s="315"/>
      <c r="K64" s="234"/>
      <c r="L64" s="195"/>
      <c r="M64" s="250"/>
    </row>
    <row r="65" spans="2:13" x14ac:dyDescent="0.2">
      <c r="B65" s="297" t="s">
        <v>6</v>
      </c>
      <c r="C65" s="298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9"/>
      <c r="C66" s="300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9"/>
      <c r="C67" s="300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9"/>
      <c r="C68" s="300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9"/>
      <c r="C69" s="300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1"/>
      <c r="C70" s="302"/>
      <c r="D70" s="132"/>
      <c r="E70" s="83"/>
      <c r="F70" s="95"/>
      <c r="G70" s="95"/>
      <c r="H70" s="29">
        <f t="shared" si="0"/>
        <v>0</v>
      </c>
      <c r="I70" s="281">
        <f>SUM(H65:H70)</f>
        <v>0</v>
      </c>
      <c r="J70" s="315"/>
      <c r="K70" s="234"/>
      <c r="L70" s="195"/>
      <c r="M70" s="250"/>
    </row>
    <row r="71" spans="2:13" x14ac:dyDescent="0.2">
      <c r="B71" s="291" t="s">
        <v>7</v>
      </c>
      <c r="C71" s="292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3"/>
      <c r="C72" s="294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3"/>
      <c r="C73" s="294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3"/>
      <c r="C74" s="294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3"/>
      <c r="C75" s="294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3"/>
      <c r="C76" s="294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3"/>
      <c r="C77" s="294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5"/>
      <c r="C78" s="296"/>
      <c r="D78" s="134"/>
      <c r="E78" s="86"/>
      <c r="F78" s="98"/>
      <c r="G78" s="98"/>
      <c r="H78" s="29">
        <f t="shared" si="0"/>
        <v>0</v>
      </c>
      <c r="I78" s="281">
        <f>SUM(H71:H78)</f>
        <v>0</v>
      </c>
      <c r="J78" s="315"/>
      <c r="K78" s="234"/>
      <c r="L78" s="196"/>
      <c r="M78" s="250"/>
    </row>
    <row r="79" spans="2:13" x14ac:dyDescent="0.2">
      <c r="B79" s="291" t="s">
        <v>8</v>
      </c>
      <c r="C79" s="292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3"/>
      <c r="C80" s="294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3"/>
      <c r="C81" s="294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3"/>
      <c r="C82" s="294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3"/>
      <c r="C83" s="294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3"/>
      <c r="C84" s="294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3"/>
      <c r="C85" s="294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3"/>
      <c r="C86" s="294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3"/>
      <c r="C87" s="294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5"/>
      <c r="C88" s="296"/>
      <c r="D88" s="139"/>
      <c r="E88" s="90"/>
      <c r="F88" s="103"/>
      <c r="G88" s="103"/>
      <c r="H88" s="29">
        <f t="shared" si="0"/>
        <v>0</v>
      </c>
      <c r="I88" s="281">
        <f>SUM(H79:H88)</f>
        <v>0</v>
      </c>
      <c r="J88" s="315"/>
      <c r="K88" s="234"/>
      <c r="L88" s="195"/>
      <c r="M88" s="250"/>
    </row>
    <row r="89" spans="2:13" x14ac:dyDescent="0.2">
      <c r="B89" s="297" t="s">
        <v>20</v>
      </c>
      <c r="C89" s="298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13"/>
      <c r="C90" s="314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13"/>
      <c r="C91" s="314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13"/>
      <c r="C92" s="314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9"/>
      <c r="C93" s="300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9"/>
      <c r="C94" s="300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9"/>
      <c r="C95" s="300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1"/>
      <c r="C96" s="302"/>
      <c r="D96" s="134"/>
      <c r="E96" s="86"/>
      <c r="F96" s="98"/>
      <c r="G96" s="98"/>
      <c r="H96" s="39">
        <f t="shared" si="0"/>
        <v>0</v>
      </c>
      <c r="I96" s="281">
        <f>SUM(H89:H96)</f>
        <v>0</v>
      </c>
      <c r="J96" s="315"/>
      <c r="K96" s="234"/>
      <c r="L96" s="195"/>
      <c r="M96" s="250"/>
    </row>
    <row r="97" spans="2:13" x14ac:dyDescent="0.2">
      <c r="B97" s="297" t="s">
        <v>9</v>
      </c>
      <c r="C97" s="298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13"/>
      <c r="C98" s="314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13"/>
      <c r="C99" s="314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13"/>
      <c r="C100" s="314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13"/>
      <c r="C101" s="314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9"/>
      <c r="C102" s="300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9"/>
      <c r="C103" s="300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1"/>
      <c r="C104" s="302"/>
      <c r="D104" s="139"/>
      <c r="E104" s="90"/>
      <c r="F104" s="103"/>
      <c r="G104" s="103"/>
      <c r="H104" s="39">
        <f t="shared" si="0"/>
        <v>0</v>
      </c>
      <c r="I104" s="281">
        <f>SUM(H97:H104)</f>
        <v>0</v>
      </c>
      <c r="J104" s="315"/>
      <c r="K104" s="234"/>
      <c r="L104" s="195"/>
      <c r="M104" s="250"/>
    </row>
    <row r="105" spans="2:13" x14ac:dyDescent="0.2">
      <c r="B105" s="297" t="s">
        <v>10</v>
      </c>
      <c r="C105" s="298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9"/>
      <c r="C106" s="300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9"/>
      <c r="C107" s="300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9"/>
      <c r="C108" s="300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1"/>
      <c r="C109" s="302"/>
      <c r="D109" s="134"/>
      <c r="E109" s="86"/>
      <c r="F109" s="98"/>
      <c r="G109" s="98"/>
      <c r="H109" s="39">
        <f t="shared" si="0"/>
        <v>0</v>
      </c>
      <c r="I109" s="281">
        <f>SUM(H105:H109)</f>
        <v>0</v>
      </c>
      <c r="J109" s="315"/>
      <c r="K109" s="234"/>
      <c r="L109" s="195"/>
      <c r="M109" s="250"/>
    </row>
    <row r="110" spans="2:13" x14ac:dyDescent="0.2">
      <c r="B110" s="297" t="s">
        <v>11</v>
      </c>
      <c r="C110" s="298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9"/>
      <c r="C111" s="300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9"/>
      <c r="C112" s="300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9"/>
      <c r="C113" s="300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9"/>
      <c r="C114" s="300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9"/>
      <c r="C115" s="300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9"/>
      <c r="C116" s="300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9"/>
      <c r="C117" s="300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1"/>
      <c r="C118" s="302"/>
      <c r="D118" s="139"/>
      <c r="E118" s="90"/>
      <c r="F118" s="103"/>
      <c r="G118" s="103"/>
      <c r="H118" s="39">
        <f t="shared" si="0"/>
        <v>0</v>
      </c>
      <c r="I118" s="281">
        <f>SUM(H110:H118)</f>
        <v>0</v>
      </c>
      <c r="J118" s="315"/>
      <c r="K118" s="234"/>
      <c r="L118" s="195"/>
      <c r="M118" s="250"/>
    </row>
    <row r="119" spans="2:13" x14ac:dyDescent="0.2">
      <c r="B119" s="297" t="s">
        <v>0</v>
      </c>
      <c r="C119" s="298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9"/>
      <c r="C120" s="300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1"/>
      <c r="C121" s="302"/>
      <c r="D121" s="134"/>
      <c r="E121" s="86"/>
      <c r="F121" s="98"/>
      <c r="G121" s="98"/>
      <c r="H121" s="39">
        <f t="shared" si="0"/>
        <v>0</v>
      </c>
      <c r="I121" s="281">
        <f>SUM(H119:H121)</f>
        <v>0</v>
      </c>
      <c r="J121" s="315"/>
      <c r="K121" s="234"/>
      <c r="L121" s="195"/>
      <c r="M121" s="250"/>
    </row>
    <row r="122" spans="2:13" x14ac:dyDescent="0.2">
      <c r="B122" s="305" t="s">
        <v>4</v>
      </c>
      <c r="C122" s="306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7"/>
      <c r="C123" s="308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9"/>
      <c r="C124" s="310"/>
      <c r="D124" s="139"/>
      <c r="E124" s="90"/>
      <c r="F124" s="103"/>
      <c r="G124" s="103"/>
      <c r="H124" s="39">
        <f>F124*G124</f>
        <v>0</v>
      </c>
      <c r="I124" s="281">
        <f>SUM(H122:H124)</f>
        <v>0</v>
      </c>
      <c r="J124" s="315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6">
        <f>SUM(J42+I64+I70+I78+I88+I96+I104+I109+I118+I121+I124)</f>
        <v>0</v>
      </c>
      <c r="J126" s="315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84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85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85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85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85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85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85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85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85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85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85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85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85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85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85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85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85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85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85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85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85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85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85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85"/>
      <c r="C158" s="287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85"/>
      <c r="C159" s="288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85"/>
      <c r="C160" s="288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85"/>
      <c r="C161" s="288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85"/>
      <c r="C162" s="289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85"/>
      <c r="C163" s="287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85"/>
      <c r="C164" s="288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85"/>
      <c r="C165" s="288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85"/>
      <c r="C166" s="288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86"/>
      <c r="C167" s="290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1" t="s">
        <v>5</v>
      </c>
      <c r="C168" s="292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3"/>
      <c r="C169" s="294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3"/>
      <c r="C170" s="294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3"/>
      <c r="C171" s="294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3"/>
      <c r="C172" s="294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3"/>
      <c r="C173" s="294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3"/>
      <c r="C174" s="294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3"/>
      <c r="C175" s="294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3"/>
      <c r="C176" s="294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3"/>
      <c r="C177" s="294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3"/>
      <c r="C178" s="294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3"/>
      <c r="C179" s="294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3"/>
      <c r="C180" s="294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3"/>
      <c r="C181" s="294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3"/>
      <c r="C182" s="294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3"/>
      <c r="C183" s="294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3"/>
      <c r="C184" s="294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3"/>
      <c r="C185" s="294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3"/>
      <c r="C186" s="294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3"/>
      <c r="C187" s="294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3"/>
      <c r="C188" s="294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5"/>
      <c r="C189" s="296"/>
      <c r="D189" s="205"/>
      <c r="E189" s="206"/>
      <c r="F189" s="207"/>
      <c r="G189" s="207"/>
      <c r="H189" s="29">
        <f t="shared" si="3"/>
        <v>0</v>
      </c>
      <c r="I189" s="281">
        <f>SUM(H168:H189)</f>
        <v>0</v>
      </c>
      <c r="J189" s="315"/>
      <c r="L189" s="195"/>
      <c r="M189" s="250"/>
    </row>
    <row r="190" spans="2:13" x14ac:dyDescent="0.2">
      <c r="B190" s="297" t="s">
        <v>6</v>
      </c>
      <c r="C190" s="298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13"/>
      <c r="C191" s="314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13"/>
      <c r="C192" s="314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9"/>
      <c r="C193" s="300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9"/>
      <c r="C194" s="300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1"/>
      <c r="C195" s="302"/>
      <c r="D195" s="217"/>
      <c r="E195" s="218"/>
      <c r="F195" s="219"/>
      <c r="G195" s="219"/>
      <c r="H195" s="29">
        <f t="shared" si="3"/>
        <v>0</v>
      </c>
      <c r="I195" s="281">
        <f>SUM(H190:H195)</f>
        <v>0</v>
      </c>
      <c r="J195" s="315"/>
      <c r="L195" s="195"/>
      <c r="M195" s="250"/>
    </row>
    <row r="196" spans="2:13" x14ac:dyDescent="0.2">
      <c r="B196" s="291" t="s">
        <v>7</v>
      </c>
      <c r="C196" s="292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3"/>
      <c r="C197" s="294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3"/>
      <c r="C198" s="294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3"/>
      <c r="C199" s="294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3"/>
      <c r="C200" s="294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3"/>
      <c r="C201" s="294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3"/>
      <c r="C202" s="294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5"/>
      <c r="C203" s="296"/>
      <c r="D203" s="205"/>
      <c r="E203" s="206"/>
      <c r="F203" s="207"/>
      <c r="G203" s="207"/>
      <c r="H203" s="29">
        <f t="shared" ref="H203:H247" si="6">F203*G203</f>
        <v>0</v>
      </c>
      <c r="I203" s="281">
        <f>SUM(H196:H203)</f>
        <v>0</v>
      </c>
      <c r="J203" s="315"/>
      <c r="L203" s="195"/>
      <c r="M203" s="250"/>
    </row>
    <row r="204" spans="2:13" x14ac:dyDescent="0.2">
      <c r="B204" s="291" t="s">
        <v>8</v>
      </c>
      <c r="C204" s="292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3"/>
      <c r="C205" s="294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3"/>
      <c r="C206" s="294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3"/>
      <c r="C207" s="294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3"/>
      <c r="C208" s="294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3"/>
      <c r="C209" s="294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3"/>
      <c r="C210" s="294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3"/>
      <c r="C211" s="294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3"/>
      <c r="C212" s="294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5"/>
      <c r="C213" s="296"/>
      <c r="D213" s="217"/>
      <c r="E213" s="218"/>
      <c r="F213" s="219"/>
      <c r="G213" s="219"/>
      <c r="H213" s="29">
        <f t="shared" si="6"/>
        <v>0</v>
      </c>
      <c r="I213" s="281">
        <f>SUM(H204:H213)</f>
        <v>0</v>
      </c>
      <c r="J213" s="315"/>
      <c r="L213" s="195"/>
      <c r="M213" s="250"/>
    </row>
    <row r="214" spans="2:13" x14ac:dyDescent="0.2">
      <c r="B214" s="297" t="s">
        <v>20</v>
      </c>
      <c r="C214" s="298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9"/>
      <c r="C215" s="300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9"/>
      <c r="C216" s="300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9"/>
      <c r="C217" s="300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9"/>
      <c r="C218" s="300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9"/>
      <c r="C219" s="300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9"/>
      <c r="C220" s="300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1"/>
      <c r="C221" s="302"/>
      <c r="D221" s="205"/>
      <c r="E221" s="206"/>
      <c r="F221" s="207"/>
      <c r="G221" s="207"/>
      <c r="H221" s="39">
        <f t="shared" si="6"/>
        <v>0</v>
      </c>
      <c r="I221" s="281">
        <f>SUM(H214:H221)</f>
        <v>0</v>
      </c>
      <c r="J221" s="315"/>
      <c r="L221" s="195"/>
      <c r="M221" s="250"/>
    </row>
    <row r="222" spans="2:13" x14ac:dyDescent="0.2">
      <c r="B222" s="297" t="s">
        <v>9</v>
      </c>
      <c r="C222" s="298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9"/>
      <c r="C223" s="300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9"/>
      <c r="C224" s="300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9"/>
      <c r="C225" s="300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9"/>
      <c r="C226" s="300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9"/>
      <c r="C227" s="300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9"/>
      <c r="C228" s="300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1"/>
      <c r="C229" s="302"/>
      <c r="D229" s="217"/>
      <c r="E229" s="218"/>
      <c r="F229" s="219"/>
      <c r="G229" s="219"/>
      <c r="H229" s="39">
        <f t="shared" si="6"/>
        <v>0</v>
      </c>
      <c r="I229" s="281">
        <f>SUM(H222:H229)</f>
        <v>0</v>
      </c>
      <c r="J229" s="315"/>
      <c r="L229" s="195"/>
      <c r="M229" s="250"/>
    </row>
    <row r="230" spans="2:13" x14ac:dyDescent="0.2">
      <c r="B230" s="297" t="s">
        <v>10</v>
      </c>
      <c r="C230" s="298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9"/>
      <c r="C231" s="300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9"/>
      <c r="C232" s="300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9"/>
      <c r="C233" s="300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1"/>
      <c r="C234" s="302"/>
      <c r="D234" s="205"/>
      <c r="E234" s="206"/>
      <c r="F234" s="207"/>
      <c r="G234" s="207"/>
      <c r="H234" s="39">
        <f t="shared" si="6"/>
        <v>0</v>
      </c>
      <c r="I234" s="281">
        <f>SUM(H230:H234)</f>
        <v>0</v>
      </c>
      <c r="J234" s="315"/>
      <c r="L234" s="195"/>
      <c r="M234" s="250"/>
    </row>
    <row r="235" spans="2:13" x14ac:dyDescent="0.2">
      <c r="B235" s="319" t="s">
        <v>11</v>
      </c>
      <c r="C235" s="320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9"/>
      <c r="C236" s="300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9"/>
      <c r="C237" s="300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9"/>
      <c r="C238" s="300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9"/>
      <c r="C239" s="300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9"/>
      <c r="C240" s="300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9"/>
      <c r="C241" s="300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9"/>
      <c r="C242" s="300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1"/>
      <c r="C243" s="302"/>
      <c r="D243" s="217"/>
      <c r="E243" s="218"/>
      <c r="F243" s="219"/>
      <c r="G243" s="219"/>
      <c r="H243" s="39">
        <f t="shared" si="6"/>
        <v>0</v>
      </c>
      <c r="I243" s="281">
        <f>SUM(H235:H243)</f>
        <v>0</v>
      </c>
      <c r="J243" s="315"/>
      <c r="L243" s="195"/>
      <c r="M243" s="250"/>
    </row>
    <row r="244" spans="2:13" x14ac:dyDescent="0.2">
      <c r="B244" s="297" t="s">
        <v>0</v>
      </c>
      <c r="C244" s="298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9"/>
      <c r="C245" s="300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1"/>
      <c r="C246" s="302"/>
      <c r="D246" s="205"/>
      <c r="E246" s="206"/>
      <c r="F246" s="207"/>
      <c r="G246" s="207"/>
      <c r="H246" s="39">
        <f t="shared" si="6"/>
        <v>0</v>
      </c>
      <c r="I246" s="281">
        <f>SUM(H244:H246)</f>
        <v>0</v>
      </c>
      <c r="J246" s="315"/>
      <c r="L246" s="195"/>
      <c r="M246" s="250"/>
    </row>
    <row r="247" spans="2:13" x14ac:dyDescent="0.2">
      <c r="B247" s="305" t="s">
        <v>4</v>
      </c>
      <c r="C247" s="306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7"/>
      <c r="C248" s="308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9"/>
      <c r="C249" s="310"/>
      <c r="D249" s="217"/>
      <c r="E249" s="218"/>
      <c r="F249" s="219"/>
      <c r="G249" s="219"/>
      <c r="H249" s="39">
        <f>F249*G249</f>
        <v>0</v>
      </c>
      <c r="I249" s="281">
        <f>SUM(H247:H249)</f>
        <v>0</v>
      </c>
      <c r="J249" s="315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6">
        <f>SUM(J167+I189+I195+I203+I213+I221+I229+I234+I243+I246+I249)</f>
        <v>0</v>
      </c>
      <c r="J251" s="315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Marcela Arce</cp:lastModifiedBy>
  <cp:lastPrinted>2015-08-19T17:47:47Z</cp:lastPrinted>
  <dcterms:created xsi:type="dcterms:W3CDTF">2007-07-31T21:27:49Z</dcterms:created>
  <dcterms:modified xsi:type="dcterms:W3CDTF">2019-07-01T18:44:58Z</dcterms:modified>
</cp:coreProperties>
</file>