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4\1. NACIONALES\03 Convocatoria Nacional PYT 2024-2025\Etapa 2\00 Documentos de postulación\"/>
    </mc:Choice>
  </mc:AlternateContent>
  <xr:revisionPtr revIDLastSave="0" documentId="13_ncr:1_{F6E6047B-850B-42BD-A55A-23BAF842C175}" xr6:coauthVersionLast="47" xr6:coauthVersionMax="47" xr10:uidLastSave="{00000000-0000-0000-0000-000000000000}"/>
  <bookViews>
    <workbookView xWindow="20370" yWindow="-120" windowWidth="29040" windowHeight="15720" tabRatio="835" xr2:uid="{00000000-000D-0000-FFFF-FFFF00000000}"/>
  </bookViews>
  <sheets>
    <sheet name="Instrucciones" sheetId="80" r:id="rId1"/>
    <sheet name="Tiempo dedicación RRHH" sheetId="70" r:id="rId2"/>
    <sheet name="Memoria Aporte FIA al Ejecutor" sheetId="33" r:id="rId3"/>
    <sheet name="Memoria Aporte FIA a Asociado 1" sheetId="63" r:id="rId4"/>
    <sheet name="Memoria Aporte FIA a Asociado 2" sheetId="64" r:id="rId5"/>
    <sheet name="Memoria Aporte FIA a Asociado 3" sheetId="82" r:id="rId6"/>
    <sheet name="Memoria Aporte FIA a Asociado 4" sheetId="83" state="hidden" r:id="rId7"/>
    <sheet name="Memoria Aporte FIA a Asociado 5" sheetId="84" state="hidden" r:id="rId8"/>
    <sheet name="Memoria Aporte FIA a Asociado 6" sheetId="85" state="hidden" r:id="rId9"/>
    <sheet name="Memoria Aporte del Ejecutor" sheetId="53" r:id="rId10"/>
    <sheet name="Memoria Aporte de Asociado 1" sheetId="55" r:id="rId11"/>
    <sheet name="Memoria Aporte de Asociado 2" sheetId="86" r:id="rId12"/>
    <sheet name="Memoria Aporte de Asociado 3" sheetId="87" r:id="rId13"/>
    <sheet name="Memoria Aporte de Asociado 4" sheetId="88" r:id="rId14"/>
    <sheet name="Memoria Aporte de Asociado 5" sheetId="90" r:id="rId15"/>
    <sheet name="Memoria Aporte de Asociado 6" sheetId="89" r:id="rId16"/>
    <sheet name="Memoria Aporte de Asociado 7" sheetId="65" state="hidden" r:id="rId17"/>
    <sheet name="Memoria Aporte de Asociado 8" sheetId="66" state="hidden" r:id="rId18"/>
    <sheet name="Memoria Aporte de Asociado 9" sheetId="67" state="hidden" r:id="rId19"/>
    <sheet name="Memoria Aporte de Asociado 10" sheetId="68" state="hidden" r:id="rId20"/>
    <sheet name="Memoria Aporte de Asociado 11" sheetId="71" state="hidden" r:id="rId21"/>
    <sheet name="Memoria Aporte de Asociado 12" sheetId="72" state="hidden" r:id="rId22"/>
    <sheet name="Memoria Aporte de Asociado 13" sheetId="73" state="hidden" r:id="rId23"/>
    <sheet name="Memoria Aporte de Asociado 14" sheetId="74" state="hidden" r:id="rId24"/>
    <sheet name="Memoria Aporte de Asociado 15" sheetId="75" state="hidden" r:id="rId25"/>
    <sheet name="Memoria Aporte de Asociado 16" sheetId="76" state="hidden" r:id="rId26"/>
    <sheet name="Memoria Aporte de Asociado 17" sheetId="77" state="hidden" r:id="rId27"/>
    <sheet name="Memoria Aporte de Asociado 18" sheetId="78" state="hidden" r:id="rId28"/>
    <sheet name="Costos Totales Consolidado" sheetId="57" r:id="rId29"/>
    <sheet name="Aportes FIA Consolidado" sheetId="69" state="hidden" r:id="rId30"/>
    <sheet name="Aportes Contraparte Consolidado" sheetId="62" state="hidden" r:id="rId31"/>
    <sheet name="Validacion" sheetId="81" state="hidden" r:id="rId32"/>
  </sheets>
  <externalReferences>
    <externalReference r:id="rId33"/>
  </externalReferences>
  <definedNames>
    <definedName name="aporte_fia">Validacion!$C$4</definedName>
    <definedName name="Minimo_5_Pecuniario_del_20">Validacion!$C$8</definedName>
    <definedName name="opcion">[1]CONDICIONES!$A$24:$C$30</definedName>
    <definedName name="porcentaje_aporte_FIA">Validacion!$C$5</definedName>
    <definedName name="porcentaje_aporte_minimo_contraparte">Validacion!$C$7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5" i="70" l="1"/>
  <c r="F134" i="70"/>
  <c r="F133" i="70"/>
  <c r="F132" i="70"/>
  <c r="F131" i="70"/>
  <c r="F130" i="70"/>
  <c r="F129" i="70"/>
  <c r="F128" i="70"/>
  <c r="F127" i="70"/>
  <c r="F126" i="70"/>
  <c r="F125" i="70"/>
  <c r="F124" i="70"/>
  <c r="F123" i="70"/>
  <c r="F122" i="70"/>
  <c r="F121" i="70"/>
  <c r="F120" i="70"/>
  <c r="F119" i="70"/>
  <c r="F118" i="70"/>
  <c r="F117" i="70"/>
  <c r="F116" i="70"/>
  <c r="F115" i="70"/>
  <c r="F114" i="70"/>
  <c r="D11" i="57" l="1"/>
  <c r="D12" i="57"/>
  <c r="D15" i="57"/>
  <c r="D14" i="57"/>
  <c r="H14" i="57" l="1"/>
  <c r="D135" i="70"/>
  <c r="H135" i="70" s="1"/>
  <c r="D134" i="70"/>
  <c r="H134" i="70" s="1"/>
  <c r="D133" i="70"/>
  <c r="H133" i="70" s="1"/>
  <c r="D132" i="70"/>
  <c r="H132" i="70" s="1"/>
  <c r="D131" i="70"/>
  <c r="H131" i="70" s="1"/>
  <c r="D130" i="70"/>
  <c r="H130" i="70" s="1"/>
  <c r="D129" i="70"/>
  <c r="H129" i="70" s="1"/>
  <c r="D128" i="70"/>
  <c r="H128" i="70" s="1"/>
  <c r="D127" i="70"/>
  <c r="H127" i="70" s="1"/>
  <c r="D126" i="70"/>
  <c r="H126" i="70" s="1"/>
  <c r="D125" i="70"/>
  <c r="H125" i="70" s="1"/>
  <c r="D124" i="70"/>
  <c r="H124" i="70" s="1"/>
  <c r="D123" i="70"/>
  <c r="H123" i="70" s="1"/>
  <c r="D122" i="70"/>
  <c r="H122" i="70" s="1"/>
  <c r="D121" i="70"/>
  <c r="H121" i="70" s="1"/>
  <c r="D120" i="70"/>
  <c r="H120" i="70" s="1"/>
  <c r="D119" i="70"/>
  <c r="H119" i="70" s="1"/>
  <c r="D118" i="70"/>
  <c r="H118" i="70" s="1"/>
  <c r="D117" i="70"/>
  <c r="H117" i="70" s="1"/>
  <c r="D116" i="70"/>
  <c r="H116" i="70" s="1"/>
  <c r="D115" i="70"/>
  <c r="H115" i="70" s="1"/>
  <c r="D114" i="70"/>
  <c r="H114" i="70" s="1"/>
  <c r="J167" i="78"/>
  <c r="J167" i="77"/>
  <c r="J167" i="76"/>
  <c r="I126" i="75"/>
  <c r="J167" i="75"/>
  <c r="J167" i="74"/>
  <c r="J167" i="73"/>
  <c r="J167" i="72"/>
  <c r="J167" i="71"/>
  <c r="J167" i="68"/>
  <c r="I126" i="67"/>
  <c r="J167" i="67"/>
  <c r="J167" i="66"/>
  <c r="J167" i="65"/>
  <c r="J167" i="89"/>
  <c r="J42" i="90"/>
  <c r="I126" i="90" s="1"/>
  <c r="J167" i="90"/>
  <c r="I251" i="90" s="1"/>
  <c r="J42" i="88"/>
  <c r="I126" i="88" s="1"/>
  <c r="I251" i="88"/>
  <c r="J167" i="88" l="1"/>
  <c r="J167" i="87"/>
  <c r="J167" i="86"/>
  <c r="J167" i="55"/>
  <c r="J167" i="53"/>
  <c r="J38" i="82"/>
  <c r="J38" i="64"/>
  <c r="J37" i="63"/>
  <c r="J38" i="33"/>
  <c r="J48" i="85"/>
  <c r="H38" i="85"/>
  <c r="H37" i="85"/>
  <c r="H36" i="85"/>
  <c r="H35" i="85"/>
  <c r="I38" i="85" s="1"/>
  <c r="H34" i="85"/>
  <c r="H43" i="85"/>
  <c r="H42" i="85"/>
  <c r="H41" i="85"/>
  <c r="H40" i="85"/>
  <c r="H39" i="85"/>
  <c r="J43" i="84"/>
  <c r="H38" i="84"/>
  <c r="H37" i="84"/>
  <c r="H36" i="84"/>
  <c r="H35" i="84"/>
  <c r="H34" i="84"/>
  <c r="I38" i="84" s="1"/>
  <c r="J43" i="83"/>
  <c r="I38" i="83"/>
  <c r="H38" i="83"/>
  <c r="H37" i="83"/>
  <c r="H36" i="83"/>
  <c r="H35" i="83"/>
  <c r="H34" i="83"/>
  <c r="I43" i="85" l="1"/>
  <c r="H6" i="33" l="1"/>
  <c r="B3" i="33"/>
  <c r="D6" i="57"/>
  <c r="D7" i="57"/>
  <c r="D5" i="57"/>
  <c r="B3" i="89" l="1"/>
  <c r="B3" i="90"/>
  <c r="H249" i="90"/>
  <c r="H248" i="90"/>
  <c r="H247" i="90"/>
  <c r="H246" i="90"/>
  <c r="H245" i="90"/>
  <c r="H244" i="90"/>
  <c r="H243" i="90"/>
  <c r="H242" i="90"/>
  <c r="H241" i="90"/>
  <c r="H240" i="90"/>
  <c r="H239" i="90"/>
  <c r="H238" i="90"/>
  <c r="H237" i="90"/>
  <c r="H236" i="90"/>
  <c r="H235" i="90"/>
  <c r="H234" i="90"/>
  <c r="H233" i="90"/>
  <c r="H232" i="90"/>
  <c r="H231" i="90"/>
  <c r="H230" i="90"/>
  <c r="H229" i="90"/>
  <c r="H228" i="90"/>
  <c r="H227" i="90"/>
  <c r="H226" i="90"/>
  <c r="H225" i="90"/>
  <c r="H224" i="90"/>
  <c r="H223" i="90"/>
  <c r="H222" i="90"/>
  <c r="H221" i="90"/>
  <c r="H220" i="90"/>
  <c r="H219" i="90"/>
  <c r="H218" i="90"/>
  <c r="H217" i="90"/>
  <c r="H216" i="90"/>
  <c r="H215" i="90"/>
  <c r="H214" i="90"/>
  <c r="H213" i="90"/>
  <c r="H212" i="90"/>
  <c r="H211" i="90"/>
  <c r="H210" i="90"/>
  <c r="H209" i="90"/>
  <c r="H208" i="90"/>
  <c r="H207" i="90"/>
  <c r="H206" i="90"/>
  <c r="H205" i="90"/>
  <c r="H204" i="90"/>
  <c r="H203" i="90"/>
  <c r="H202" i="90"/>
  <c r="H201" i="90"/>
  <c r="H200" i="90"/>
  <c r="H199" i="90"/>
  <c r="H198" i="90"/>
  <c r="H197" i="90"/>
  <c r="H196" i="90"/>
  <c r="H195" i="90"/>
  <c r="H194" i="90"/>
  <c r="H193" i="90"/>
  <c r="H192" i="90"/>
  <c r="H191" i="90"/>
  <c r="H190" i="90"/>
  <c r="H189" i="90"/>
  <c r="H188" i="90"/>
  <c r="H187" i="90"/>
  <c r="H186" i="90"/>
  <c r="H185" i="90"/>
  <c r="H184" i="90"/>
  <c r="H183" i="90"/>
  <c r="H182" i="90"/>
  <c r="H181" i="90"/>
  <c r="H180" i="90"/>
  <c r="H179" i="90"/>
  <c r="H178" i="90"/>
  <c r="H177" i="90"/>
  <c r="H176" i="90"/>
  <c r="H175" i="90"/>
  <c r="H174" i="90"/>
  <c r="H173" i="90"/>
  <c r="H172" i="90"/>
  <c r="H171" i="90"/>
  <c r="H170" i="90"/>
  <c r="H169" i="90"/>
  <c r="H168" i="90"/>
  <c r="H167" i="90"/>
  <c r="H166" i="90"/>
  <c r="H165" i="90"/>
  <c r="H164" i="90"/>
  <c r="H163" i="90"/>
  <c r="H162" i="90"/>
  <c r="H161" i="90"/>
  <c r="H160" i="90"/>
  <c r="H159" i="90"/>
  <c r="H158" i="90"/>
  <c r="H157" i="90"/>
  <c r="I157" i="90" s="1"/>
  <c r="H156" i="90"/>
  <c r="I156" i="90" s="1"/>
  <c r="C156" i="90"/>
  <c r="H155" i="90"/>
  <c r="I155" i="90" s="1"/>
  <c r="C155" i="90"/>
  <c r="H154" i="90"/>
  <c r="I154" i="90" s="1"/>
  <c r="C154" i="90"/>
  <c r="H153" i="90"/>
  <c r="I153" i="90" s="1"/>
  <c r="C153" i="90"/>
  <c r="H152" i="90"/>
  <c r="I152" i="90" s="1"/>
  <c r="C152" i="90"/>
  <c r="H151" i="90"/>
  <c r="I151" i="90" s="1"/>
  <c r="C151" i="90"/>
  <c r="H150" i="90"/>
  <c r="I150" i="90" s="1"/>
  <c r="C150" i="90"/>
  <c r="H149" i="90"/>
  <c r="I149" i="90" s="1"/>
  <c r="C149" i="90"/>
  <c r="H148" i="90"/>
  <c r="I148" i="90" s="1"/>
  <c r="C148" i="90"/>
  <c r="H147" i="90"/>
  <c r="I147" i="90" s="1"/>
  <c r="C147" i="90"/>
  <c r="H146" i="90"/>
  <c r="I146" i="90" s="1"/>
  <c r="C146" i="90"/>
  <c r="H145" i="90"/>
  <c r="I145" i="90" s="1"/>
  <c r="C145" i="90"/>
  <c r="H144" i="90"/>
  <c r="I144" i="90" s="1"/>
  <c r="C144" i="90"/>
  <c r="H143" i="90"/>
  <c r="I143" i="90" s="1"/>
  <c r="C143" i="90"/>
  <c r="H142" i="90"/>
  <c r="I142" i="90" s="1"/>
  <c r="C142" i="90"/>
  <c r="H141" i="90"/>
  <c r="I141" i="90" s="1"/>
  <c r="C141" i="90"/>
  <c r="H140" i="90"/>
  <c r="I140" i="90" s="1"/>
  <c r="C140" i="90"/>
  <c r="H139" i="90"/>
  <c r="I139" i="90" s="1"/>
  <c r="C139" i="90"/>
  <c r="H138" i="90"/>
  <c r="I138" i="90" s="1"/>
  <c r="C138" i="90"/>
  <c r="H137" i="90"/>
  <c r="I137" i="90" s="1"/>
  <c r="C137" i="90"/>
  <c r="H136" i="90"/>
  <c r="C136" i="90"/>
  <c r="H135" i="90"/>
  <c r="I135" i="90" s="1"/>
  <c r="C135" i="90"/>
  <c r="H124" i="90"/>
  <c r="H123" i="90"/>
  <c r="H122" i="90"/>
  <c r="H121" i="90"/>
  <c r="H120" i="90"/>
  <c r="H119" i="90"/>
  <c r="H118" i="90"/>
  <c r="H117" i="90"/>
  <c r="H116" i="90"/>
  <c r="H115" i="90"/>
  <c r="H114" i="90"/>
  <c r="H113" i="90"/>
  <c r="H112" i="90"/>
  <c r="H111" i="90"/>
  <c r="H110" i="90"/>
  <c r="H109" i="90"/>
  <c r="H108" i="90"/>
  <c r="H107" i="90"/>
  <c r="H106" i="90"/>
  <c r="H105" i="90"/>
  <c r="H104" i="90"/>
  <c r="H103" i="90"/>
  <c r="H102" i="90"/>
  <c r="H101" i="90"/>
  <c r="H100" i="90"/>
  <c r="H99" i="90"/>
  <c r="H98" i="90"/>
  <c r="H97" i="90"/>
  <c r="H96" i="90"/>
  <c r="H95" i="90"/>
  <c r="H94" i="90"/>
  <c r="H93" i="90"/>
  <c r="H92" i="90"/>
  <c r="H91" i="90"/>
  <c r="H90" i="90"/>
  <c r="H89" i="90"/>
  <c r="H88" i="90"/>
  <c r="H87" i="90"/>
  <c r="H86" i="90"/>
  <c r="H85" i="90"/>
  <c r="H84" i="90"/>
  <c r="H83" i="90"/>
  <c r="H82" i="90"/>
  <c r="H81" i="90"/>
  <c r="H80" i="90"/>
  <c r="H79" i="90"/>
  <c r="H78" i="90"/>
  <c r="H77" i="90"/>
  <c r="H76" i="90"/>
  <c r="H75" i="90"/>
  <c r="H74" i="90"/>
  <c r="H73" i="90"/>
  <c r="H72" i="90"/>
  <c r="H71" i="90"/>
  <c r="H70" i="90"/>
  <c r="H69" i="90"/>
  <c r="H68" i="90"/>
  <c r="H67" i="90"/>
  <c r="H66" i="90"/>
  <c r="H65" i="90"/>
  <c r="H64" i="90"/>
  <c r="H63" i="90"/>
  <c r="H62" i="90"/>
  <c r="H61" i="90"/>
  <c r="H60" i="90"/>
  <c r="H59" i="90"/>
  <c r="H58" i="90"/>
  <c r="H57" i="90"/>
  <c r="H56" i="90"/>
  <c r="H55" i="90"/>
  <c r="H54" i="90"/>
  <c r="H53" i="90"/>
  <c r="H52" i="90"/>
  <c r="H51" i="90"/>
  <c r="H50" i="90"/>
  <c r="H49" i="90"/>
  <c r="H48" i="90"/>
  <c r="H47" i="90"/>
  <c r="H46" i="90"/>
  <c r="H45" i="90"/>
  <c r="H44" i="90"/>
  <c r="H43" i="90"/>
  <c r="H42" i="90"/>
  <c r="H41" i="90"/>
  <c r="H40" i="90"/>
  <c r="H39" i="90"/>
  <c r="H38" i="90"/>
  <c r="H37" i="90"/>
  <c r="H36" i="90"/>
  <c r="H35" i="90"/>
  <c r="H34" i="90"/>
  <c r="H33" i="90"/>
  <c r="H32" i="90"/>
  <c r="I32" i="90" s="1"/>
  <c r="H31" i="90"/>
  <c r="I31" i="90" s="1"/>
  <c r="C31" i="90"/>
  <c r="H30" i="90"/>
  <c r="I30" i="90" s="1"/>
  <c r="I25" i="62" s="1"/>
  <c r="C30" i="90"/>
  <c r="H29" i="90"/>
  <c r="I29" i="90" s="1"/>
  <c r="C29" i="90"/>
  <c r="H28" i="90"/>
  <c r="I28" i="90" s="1"/>
  <c r="C28" i="90"/>
  <c r="H27" i="90"/>
  <c r="I27" i="90" s="1"/>
  <c r="C27" i="90"/>
  <c r="H26" i="90"/>
  <c r="I26" i="90" s="1"/>
  <c r="C26" i="90"/>
  <c r="H25" i="90"/>
  <c r="I25" i="90" s="1"/>
  <c r="C25" i="90"/>
  <c r="H24" i="90"/>
  <c r="I24" i="90" s="1"/>
  <c r="C24" i="90"/>
  <c r="H23" i="90"/>
  <c r="I23" i="90" s="1"/>
  <c r="C23" i="90"/>
  <c r="H22" i="90"/>
  <c r="I22" i="90" s="1"/>
  <c r="C22" i="90"/>
  <c r="H21" i="90"/>
  <c r="I21" i="90" s="1"/>
  <c r="C21" i="90"/>
  <c r="H20" i="90"/>
  <c r="I20" i="90" s="1"/>
  <c r="C20" i="90"/>
  <c r="H19" i="90"/>
  <c r="I19" i="90" s="1"/>
  <c r="C19" i="90"/>
  <c r="H18" i="90"/>
  <c r="I18" i="90" s="1"/>
  <c r="I13" i="62" s="1"/>
  <c r="C18" i="90"/>
  <c r="H17" i="90"/>
  <c r="I17" i="90" s="1"/>
  <c r="C17" i="90"/>
  <c r="H16" i="90"/>
  <c r="I16" i="90" s="1"/>
  <c r="C16" i="90"/>
  <c r="H15" i="90"/>
  <c r="I15" i="90" s="1"/>
  <c r="C15" i="90"/>
  <c r="H14" i="90"/>
  <c r="I14" i="90" s="1"/>
  <c r="C14" i="90"/>
  <c r="H13" i="90"/>
  <c r="I13" i="90" s="1"/>
  <c r="C13" i="90"/>
  <c r="H12" i="90"/>
  <c r="I12" i="90" s="1"/>
  <c r="C12" i="90"/>
  <c r="H11" i="90"/>
  <c r="C11" i="90"/>
  <c r="H10" i="90"/>
  <c r="I10" i="90" s="1"/>
  <c r="C10" i="90"/>
  <c r="H249" i="89"/>
  <c r="H248" i="89"/>
  <c r="H247" i="89"/>
  <c r="H246" i="89"/>
  <c r="H245" i="89"/>
  <c r="H244" i="89"/>
  <c r="H243" i="89"/>
  <c r="H242" i="89"/>
  <c r="H241" i="89"/>
  <c r="H240" i="89"/>
  <c r="H239" i="89"/>
  <c r="H238" i="89"/>
  <c r="H237" i="89"/>
  <c r="H236" i="89"/>
  <c r="H235" i="89"/>
  <c r="H234" i="89"/>
  <c r="H233" i="89"/>
  <c r="H232" i="89"/>
  <c r="H231" i="89"/>
  <c r="H230" i="89"/>
  <c r="H229" i="89"/>
  <c r="H228" i="89"/>
  <c r="H227" i="89"/>
  <c r="H226" i="89"/>
  <c r="H225" i="89"/>
  <c r="H224" i="89"/>
  <c r="H223" i="89"/>
  <c r="H222" i="89"/>
  <c r="H221" i="89"/>
  <c r="H220" i="89"/>
  <c r="H219" i="89"/>
  <c r="H218" i="89"/>
  <c r="H217" i="89"/>
  <c r="H216" i="89"/>
  <c r="H215" i="89"/>
  <c r="H214" i="89"/>
  <c r="H213" i="89"/>
  <c r="H212" i="89"/>
  <c r="H211" i="89"/>
  <c r="H210" i="89"/>
  <c r="H209" i="89"/>
  <c r="H208" i="89"/>
  <c r="H207" i="89"/>
  <c r="H206" i="89"/>
  <c r="H205" i="89"/>
  <c r="H204" i="89"/>
  <c r="H203" i="89"/>
  <c r="H202" i="89"/>
  <c r="H201" i="89"/>
  <c r="H200" i="89"/>
  <c r="H199" i="89"/>
  <c r="H198" i="89"/>
  <c r="H197" i="89"/>
  <c r="H196" i="89"/>
  <c r="H195" i="89"/>
  <c r="H194" i="89"/>
  <c r="H193" i="89"/>
  <c r="H192" i="89"/>
  <c r="H191" i="89"/>
  <c r="H190" i="89"/>
  <c r="H189" i="89"/>
  <c r="H188" i="89"/>
  <c r="H187" i="89"/>
  <c r="H186" i="89"/>
  <c r="H185" i="89"/>
  <c r="H184" i="89"/>
  <c r="H183" i="89"/>
  <c r="H182" i="89"/>
  <c r="H181" i="89"/>
  <c r="H180" i="89"/>
  <c r="H179" i="89"/>
  <c r="H178" i="89"/>
  <c r="H177" i="89"/>
  <c r="H176" i="89"/>
  <c r="H175" i="89"/>
  <c r="H174" i="89"/>
  <c r="H173" i="89"/>
  <c r="H172" i="89"/>
  <c r="H171" i="89"/>
  <c r="H170" i="89"/>
  <c r="H169" i="89"/>
  <c r="H168" i="89"/>
  <c r="H167" i="89"/>
  <c r="H166" i="89"/>
  <c r="H165" i="89"/>
  <c r="H164" i="89"/>
  <c r="H163" i="89"/>
  <c r="H162" i="89"/>
  <c r="H161" i="89"/>
  <c r="H160" i="89"/>
  <c r="H159" i="89"/>
  <c r="H158" i="89"/>
  <c r="H157" i="89"/>
  <c r="I157" i="89" s="1"/>
  <c r="H156" i="89"/>
  <c r="I156" i="89" s="1"/>
  <c r="C156" i="89"/>
  <c r="H155" i="89"/>
  <c r="I155" i="89" s="1"/>
  <c r="C155" i="89"/>
  <c r="H154" i="89"/>
  <c r="I154" i="89" s="1"/>
  <c r="C154" i="89"/>
  <c r="H153" i="89"/>
  <c r="I153" i="89" s="1"/>
  <c r="C153" i="89"/>
  <c r="H152" i="89"/>
  <c r="I152" i="89" s="1"/>
  <c r="C152" i="89"/>
  <c r="H151" i="89"/>
  <c r="I151" i="89" s="1"/>
  <c r="C151" i="89"/>
  <c r="H150" i="89"/>
  <c r="I150" i="89" s="1"/>
  <c r="C150" i="89"/>
  <c r="H149" i="89"/>
  <c r="I149" i="89" s="1"/>
  <c r="C149" i="89"/>
  <c r="H148" i="89"/>
  <c r="I148" i="89" s="1"/>
  <c r="C148" i="89"/>
  <c r="H147" i="89"/>
  <c r="I147" i="89" s="1"/>
  <c r="C147" i="89"/>
  <c r="H146" i="89"/>
  <c r="I146" i="89" s="1"/>
  <c r="C146" i="89"/>
  <c r="H145" i="89"/>
  <c r="I145" i="89" s="1"/>
  <c r="C145" i="89"/>
  <c r="H144" i="89"/>
  <c r="I144" i="89" s="1"/>
  <c r="C144" i="89"/>
  <c r="H143" i="89"/>
  <c r="I143" i="89" s="1"/>
  <c r="C143" i="89"/>
  <c r="H142" i="89"/>
  <c r="I142" i="89" s="1"/>
  <c r="C142" i="89"/>
  <c r="H141" i="89"/>
  <c r="I141" i="89" s="1"/>
  <c r="C141" i="89"/>
  <c r="H140" i="89"/>
  <c r="I140" i="89" s="1"/>
  <c r="C140" i="89"/>
  <c r="H139" i="89"/>
  <c r="I139" i="89" s="1"/>
  <c r="C139" i="89"/>
  <c r="H138" i="89"/>
  <c r="I138" i="89" s="1"/>
  <c r="C138" i="89"/>
  <c r="H137" i="89"/>
  <c r="I137" i="89" s="1"/>
  <c r="C137" i="89"/>
  <c r="H136" i="89"/>
  <c r="I136" i="89" s="1"/>
  <c r="C136" i="89"/>
  <c r="H135" i="89"/>
  <c r="C135" i="89"/>
  <c r="H124" i="89"/>
  <c r="H123" i="89"/>
  <c r="H122" i="89"/>
  <c r="H121" i="89"/>
  <c r="H120" i="89"/>
  <c r="H119" i="89"/>
  <c r="H118" i="89"/>
  <c r="H117" i="89"/>
  <c r="H116" i="89"/>
  <c r="H115" i="89"/>
  <c r="H114" i="89"/>
  <c r="H113" i="89"/>
  <c r="H112" i="89"/>
  <c r="H111" i="89"/>
  <c r="H110" i="89"/>
  <c r="H109" i="89"/>
  <c r="H108" i="89"/>
  <c r="H107" i="89"/>
  <c r="H106" i="89"/>
  <c r="H105" i="89"/>
  <c r="H104" i="89"/>
  <c r="H103" i="89"/>
  <c r="H102" i="89"/>
  <c r="H101" i="89"/>
  <c r="H100" i="89"/>
  <c r="H99" i="89"/>
  <c r="H98" i="89"/>
  <c r="H97" i="89"/>
  <c r="H96" i="89"/>
  <c r="H95" i="89"/>
  <c r="H94" i="89"/>
  <c r="H93" i="89"/>
  <c r="H92" i="89"/>
  <c r="H91" i="89"/>
  <c r="H90" i="89"/>
  <c r="H89" i="89"/>
  <c r="H88" i="89"/>
  <c r="H87" i="89"/>
  <c r="H86" i="89"/>
  <c r="H85" i="89"/>
  <c r="H84" i="89"/>
  <c r="H83" i="89"/>
  <c r="H82" i="89"/>
  <c r="H81" i="89"/>
  <c r="H80" i="89"/>
  <c r="H79" i="89"/>
  <c r="H78" i="89"/>
  <c r="H77" i="89"/>
  <c r="H76" i="89"/>
  <c r="H75" i="89"/>
  <c r="H74" i="89"/>
  <c r="H73" i="89"/>
  <c r="H72" i="89"/>
  <c r="H71" i="89"/>
  <c r="H70" i="89"/>
  <c r="H69" i="89"/>
  <c r="H68" i="89"/>
  <c r="H67" i="89"/>
  <c r="H66" i="89"/>
  <c r="H65" i="89"/>
  <c r="H64" i="89"/>
  <c r="H63" i="89"/>
  <c r="H62" i="89"/>
  <c r="H61" i="89"/>
  <c r="H60" i="89"/>
  <c r="H59" i="89"/>
  <c r="H58" i="89"/>
  <c r="H57" i="89"/>
  <c r="H56" i="89"/>
  <c r="H55" i="89"/>
  <c r="H54" i="89"/>
  <c r="H53" i="89"/>
  <c r="H52" i="89"/>
  <c r="H51" i="89"/>
  <c r="H50" i="89"/>
  <c r="H49" i="89"/>
  <c r="H48" i="89"/>
  <c r="H47" i="89"/>
  <c r="H46" i="89"/>
  <c r="H45" i="89"/>
  <c r="H44" i="89"/>
  <c r="H43" i="89"/>
  <c r="H42" i="89"/>
  <c r="H41" i="89"/>
  <c r="H40" i="89"/>
  <c r="H39" i="89"/>
  <c r="H38" i="89"/>
  <c r="H37" i="89"/>
  <c r="H36" i="89"/>
  <c r="H35" i="89"/>
  <c r="H34" i="89"/>
  <c r="H33" i="89"/>
  <c r="H32" i="89"/>
  <c r="I32" i="89" s="1"/>
  <c r="J27" i="62" s="1"/>
  <c r="H31" i="89"/>
  <c r="I31" i="89" s="1"/>
  <c r="C31" i="89"/>
  <c r="H30" i="89"/>
  <c r="I30" i="89" s="1"/>
  <c r="C30" i="89"/>
  <c r="H29" i="89"/>
  <c r="I29" i="89" s="1"/>
  <c r="C29" i="89"/>
  <c r="H28" i="89"/>
  <c r="I28" i="89" s="1"/>
  <c r="C28" i="89"/>
  <c r="H27" i="89"/>
  <c r="I27" i="89" s="1"/>
  <c r="C27" i="89"/>
  <c r="H26" i="89"/>
  <c r="I26" i="89" s="1"/>
  <c r="C26" i="89"/>
  <c r="H25" i="89"/>
  <c r="I25" i="89" s="1"/>
  <c r="C25" i="89"/>
  <c r="H24" i="89"/>
  <c r="I24" i="89" s="1"/>
  <c r="C24" i="89"/>
  <c r="H23" i="89"/>
  <c r="I23" i="89" s="1"/>
  <c r="C23" i="89"/>
  <c r="H22" i="89"/>
  <c r="I22" i="89" s="1"/>
  <c r="C22" i="89"/>
  <c r="H21" i="89"/>
  <c r="I21" i="89" s="1"/>
  <c r="C21" i="89"/>
  <c r="H20" i="89"/>
  <c r="I20" i="89" s="1"/>
  <c r="C20" i="89"/>
  <c r="H19" i="89"/>
  <c r="I19" i="89" s="1"/>
  <c r="C19" i="89"/>
  <c r="H18" i="89"/>
  <c r="I18" i="89" s="1"/>
  <c r="C18" i="89"/>
  <c r="H17" i="89"/>
  <c r="I17" i="89" s="1"/>
  <c r="C17" i="89"/>
  <c r="H16" i="89"/>
  <c r="I16" i="89" s="1"/>
  <c r="C16" i="89"/>
  <c r="H15" i="89"/>
  <c r="I15" i="89" s="1"/>
  <c r="C15" i="89"/>
  <c r="H14" i="89"/>
  <c r="I14" i="89" s="1"/>
  <c r="C14" i="89"/>
  <c r="H13" i="89"/>
  <c r="I13" i="89" s="1"/>
  <c r="J8" i="62" s="1"/>
  <c r="C13" i="89"/>
  <c r="H12" i="89"/>
  <c r="I12" i="89" s="1"/>
  <c r="C12" i="89"/>
  <c r="H11" i="89"/>
  <c r="I11" i="89" s="1"/>
  <c r="C11" i="89"/>
  <c r="H10" i="89"/>
  <c r="C10" i="89"/>
  <c r="B3" i="88"/>
  <c r="B3" i="87"/>
  <c r="H249" i="88"/>
  <c r="H248" i="88"/>
  <c r="H247" i="88"/>
  <c r="H246" i="88"/>
  <c r="H245" i="88"/>
  <c r="H244" i="88"/>
  <c r="H243" i="88"/>
  <c r="H242" i="88"/>
  <c r="H241" i="88"/>
  <c r="H240" i="88"/>
  <c r="H239" i="88"/>
  <c r="H238" i="88"/>
  <c r="H237" i="88"/>
  <c r="H236" i="88"/>
  <c r="H235" i="88"/>
  <c r="H234" i="88"/>
  <c r="H233" i="88"/>
  <c r="H232" i="88"/>
  <c r="H231" i="88"/>
  <c r="H230" i="88"/>
  <c r="H229" i="88"/>
  <c r="H228" i="88"/>
  <c r="H227" i="88"/>
  <c r="H226" i="88"/>
  <c r="H225" i="88"/>
  <c r="H224" i="88"/>
  <c r="H223" i="88"/>
  <c r="H222" i="88"/>
  <c r="H221" i="88"/>
  <c r="H220" i="88"/>
  <c r="H219" i="88"/>
  <c r="H218" i="88"/>
  <c r="H217" i="88"/>
  <c r="H216" i="88"/>
  <c r="H215" i="88"/>
  <c r="H214" i="88"/>
  <c r="H213" i="88"/>
  <c r="H212" i="88"/>
  <c r="H211" i="88"/>
  <c r="H210" i="88"/>
  <c r="H209" i="88"/>
  <c r="H208" i="88"/>
  <c r="H207" i="88"/>
  <c r="H206" i="88"/>
  <c r="H205" i="88"/>
  <c r="H204" i="88"/>
  <c r="H203" i="88"/>
  <c r="H202" i="88"/>
  <c r="H201" i="88"/>
  <c r="H200" i="88"/>
  <c r="H199" i="88"/>
  <c r="H198" i="88"/>
  <c r="H197" i="88"/>
  <c r="H196" i="88"/>
  <c r="H195" i="88"/>
  <c r="H194" i="88"/>
  <c r="H193" i="88"/>
  <c r="H192" i="88"/>
  <c r="H191" i="88"/>
  <c r="H190" i="88"/>
  <c r="H189" i="88"/>
  <c r="H188" i="88"/>
  <c r="H187" i="88"/>
  <c r="H186" i="88"/>
  <c r="H185" i="88"/>
  <c r="H184" i="88"/>
  <c r="H183" i="88"/>
  <c r="H182" i="88"/>
  <c r="H181" i="88"/>
  <c r="H180" i="88"/>
  <c r="H179" i="88"/>
  <c r="H178" i="88"/>
  <c r="H177" i="88"/>
  <c r="H176" i="88"/>
  <c r="H175" i="88"/>
  <c r="H174" i="88"/>
  <c r="H173" i="88"/>
  <c r="H172" i="88"/>
  <c r="H171" i="88"/>
  <c r="H170" i="88"/>
  <c r="H169" i="88"/>
  <c r="H168" i="88"/>
  <c r="H167" i="88"/>
  <c r="H166" i="88"/>
  <c r="H165" i="88"/>
  <c r="H164" i="88"/>
  <c r="H163" i="88"/>
  <c r="H162" i="88"/>
  <c r="H161" i="88"/>
  <c r="H160" i="88"/>
  <c r="H159" i="88"/>
  <c r="H158" i="88"/>
  <c r="H157" i="88"/>
  <c r="I157" i="88" s="1"/>
  <c r="H156" i="88"/>
  <c r="I156" i="88" s="1"/>
  <c r="C156" i="88"/>
  <c r="H155" i="88"/>
  <c r="I155" i="88" s="1"/>
  <c r="C155" i="88"/>
  <c r="H154" i="88"/>
  <c r="I154" i="88" s="1"/>
  <c r="C154" i="88"/>
  <c r="H153" i="88"/>
  <c r="I153" i="88" s="1"/>
  <c r="C153" i="88"/>
  <c r="H152" i="88"/>
  <c r="I152" i="88" s="1"/>
  <c r="C152" i="88"/>
  <c r="H151" i="88"/>
  <c r="I151" i="88" s="1"/>
  <c r="C151" i="88"/>
  <c r="H150" i="88"/>
  <c r="I150" i="88" s="1"/>
  <c r="C150" i="88"/>
  <c r="H149" i="88"/>
  <c r="I149" i="88" s="1"/>
  <c r="C149" i="88"/>
  <c r="H148" i="88"/>
  <c r="I148" i="88" s="1"/>
  <c r="C148" i="88"/>
  <c r="H147" i="88"/>
  <c r="I147" i="88" s="1"/>
  <c r="C147" i="88"/>
  <c r="H146" i="88"/>
  <c r="I146" i="88" s="1"/>
  <c r="C146" i="88"/>
  <c r="H145" i="88"/>
  <c r="I145" i="88" s="1"/>
  <c r="C145" i="88"/>
  <c r="H144" i="88"/>
  <c r="I144" i="88" s="1"/>
  <c r="C144" i="88"/>
  <c r="H143" i="88"/>
  <c r="I143" i="88" s="1"/>
  <c r="C143" i="88"/>
  <c r="H142" i="88"/>
  <c r="I142" i="88" s="1"/>
  <c r="C142" i="88"/>
  <c r="H141" i="88"/>
  <c r="I141" i="88" s="1"/>
  <c r="C141" i="88"/>
  <c r="H140" i="88"/>
  <c r="I140" i="88" s="1"/>
  <c r="C140" i="88"/>
  <c r="H139" i="88"/>
  <c r="I139" i="88" s="1"/>
  <c r="C139" i="88"/>
  <c r="H138" i="88"/>
  <c r="I138" i="88" s="1"/>
  <c r="C138" i="88"/>
  <c r="H137" i="88"/>
  <c r="C137" i="88"/>
  <c r="H136" i="88"/>
  <c r="I136" i="88" s="1"/>
  <c r="C136" i="88"/>
  <c r="H135" i="88"/>
  <c r="I135" i="88" s="1"/>
  <c r="C135" i="88"/>
  <c r="H124" i="88"/>
  <c r="H123" i="88"/>
  <c r="H122" i="88"/>
  <c r="H121" i="88"/>
  <c r="H120" i="88"/>
  <c r="H119" i="88"/>
  <c r="H118" i="88"/>
  <c r="H117" i="88"/>
  <c r="H116" i="88"/>
  <c r="H115" i="88"/>
  <c r="H114" i="88"/>
  <c r="H113" i="88"/>
  <c r="H112" i="88"/>
  <c r="H111" i="88"/>
  <c r="H110" i="88"/>
  <c r="H109" i="88"/>
  <c r="H108" i="88"/>
  <c r="H107" i="88"/>
  <c r="H106" i="88"/>
  <c r="H105" i="88"/>
  <c r="H104" i="88"/>
  <c r="H103" i="88"/>
  <c r="H102" i="88"/>
  <c r="H101" i="88"/>
  <c r="H100" i="88"/>
  <c r="H99" i="88"/>
  <c r="H98" i="88"/>
  <c r="H97" i="88"/>
  <c r="H96" i="88"/>
  <c r="H95" i="88"/>
  <c r="H94" i="88"/>
  <c r="H93" i="88"/>
  <c r="H92" i="88"/>
  <c r="H91" i="88"/>
  <c r="H90" i="88"/>
  <c r="H89" i="88"/>
  <c r="H88" i="88"/>
  <c r="H87" i="88"/>
  <c r="H86" i="88"/>
  <c r="H85" i="88"/>
  <c r="H84" i="88"/>
  <c r="H83" i="88"/>
  <c r="H82" i="88"/>
  <c r="H81" i="88"/>
  <c r="H80" i="88"/>
  <c r="H79" i="88"/>
  <c r="H78" i="88"/>
  <c r="H77" i="88"/>
  <c r="H76" i="88"/>
  <c r="H75" i="88"/>
  <c r="H74" i="88"/>
  <c r="H73" i="88"/>
  <c r="H72" i="88"/>
  <c r="H71" i="88"/>
  <c r="H70" i="88"/>
  <c r="H69" i="88"/>
  <c r="H68" i="88"/>
  <c r="H67" i="88"/>
  <c r="H66" i="88"/>
  <c r="H65" i="88"/>
  <c r="H64" i="88"/>
  <c r="H63" i="88"/>
  <c r="H62" i="88"/>
  <c r="H61" i="88"/>
  <c r="H60" i="88"/>
  <c r="H59" i="88"/>
  <c r="H58" i="88"/>
  <c r="H57" i="88"/>
  <c r="H56" i="88"/>
  <c r="H55" i="88"/>
  <c r="H54" i="88"/>
  <c r="H53" i="88"/>
  <c r="H52" i="88"/>
  <c r="H51" i="88"/>
  <c r="H50" i="88"/>
  <c r="H49" i="88"/>
  <c r="H48" i="88"/>
  <c r="H47" i="88"/>
  <c r="H46" i="88"/>
  <c r="H45" i="88"/>
  <c r="H44" i="88"/>
  <c r="H43" i="88"/>
  <c r="H42" i="88"/>
  <c r="H41" i="88"/>
  <c r="H40" i="88"/>
  <c r="H39" i="88"/>
  <c r="H38" i="88"/>
  <c r="H37" i="88"/>
  <c r="H36" i="88"/>
  <c r="H35" i="88"/>
  <c r="H34" i="88"/>
  <c r="H33" i="88"/>
  <c r="H32" i="88"/>
  <c r="I32" i="88" s="1"/>
  <c r="H27" i="62" s="1"/>
  <c r="H31" i="88"/>
  <c r="I31" i="88" s="1"/>
  <c r="C31" i="88"/>
  <c r="H30" i="88"/>
  <c r="I30" i="88" s="1"/>
  <c r="C30" i="88"/>
  <c r="H29" i="88"/>
  <c r="I29" i="88" s="1"/>
  <c r="C29" i="88"/>
  <c r="H28" i="88"/>
  <c r="I28" i="88" s="1"/>
  <c r="C28" i="88"/>
  <c r="H27" i="88"/>
  <c r="I27" i="88" s="1"/>
  <c r="C27" i="88"/>
  <c r="H26" i="88"/>
  <c r="I26" i="88" s="1"/>
  <c r="C26" i="88"/>
  <c r="H25" i="88"/>
  <c r="I25" i="88" s="1"/>
  <c r="C25" i="88"/>
  <c r="H24" i="88"/>
  <c r="I24" i="88" s="1"/>
  <c r="C24" i="88"/>
  <c r="H23" i="88"/>
  <c r="I23" i="88" s="1"/>
  <c r="C23" i="88"/>
  <c r="H22" i="88"/>
  <c r="I22" i="88" s="1"/>
  <c r="C22" i="88"/>
  <c r="H21" i="88"/>
  <c r="I21" i="88" s="1"/>
  <c r="C21" i="88"/>
  <c r="H20" i="88"/>
  <c r="I20" i="88" s="1"/>
  <c r="C20" i="88"/>
  <c r="H19" i="88"/>
  <c r="I19" i="88" s="1"/>
  <c r="C19" i="88"/>
  <c r="H18" i="88"/>
  <c r="I18" i="88" s="1"/>
  <c r="C18" i="88"/>
  <c r="H17" i="88"/>
  <c r="I17" i="88" s="1"/>
  <c r="C17" i="88"/>
  <c r="H16" i="88"/>
  <c r="I16" i="88" s="1"/>
  <c r="C16" i="88"/>
  <c r="H15" i="88"/>
  <c r="I15" i="88" s="1"/>
  <c r="C15" i="88"/>
  <c r="H14" i="88"/>
  <c r="I14" i="88" s="1"/>
  <c r="C14" i="88"/>
  <c r="H13" i="88"/>
  <c r="I13" i="88" s="1"/>
  <c r="C13" i="88"/>
  <c r="H12" i="88"/>
  <c r="C12" i="88"/>
  <c r="H11" i="88"/>
  <c r="I11" i="88" s="1"/>
  <c r="C11" i="88"/>
  <c r="H10" i="88"/>
  <c r="I10" i="88" s="1"/>
  <c r="C10" i="88"/>
  <c r="H249" i="87"/>
  <c r="H248" i="87"/>
  <c r="H247" i="87"/>
  <c r="H246" i="87"/>
  <c r="H245" i="87"/>
  <c r="H244" i="87"/>
  <c r="I246" i="87" s="1"/>
  <c r="H243" i="87"/>
  <c r="H242" i="87"/>
  <c r="H241" i="87"/>
  <c r="H240" i="87"/>
  <c r="H239" i="87"/>
  <c r="H238" i="87"/>
  <c r="H237" i="87"/>
  <c r="H236" i="87"/>
  <c r="H235" i="87"/>
  <c r="H234" i="87"/>
  <c r="H233" i="87"/>
  <c r="H232" i="87"/>
  <c r="H231" i="87"/>
  <c r="H230" i="87"/>
  <c r="H229" i="87"/>
  <c r="H228" i="87"/>
  <c r="H227" i="87"/>
  <c r="H226" i="87"/>
  <c r="H225" i="87"/>
  <c r="H224" i="87"/>
  <c r="H223" i="87"/>
  <c r="H222" i="87"/>
  <c r="H221" i="87"/>
  <c r="H220" i="87"/>
  <c r="H219" i="87"/>
  <c r="H218" i="87"/>
  <c r="H217" i="87"/>
  <c r="H216" i="87"/>
  <c r="H215" i="87"/>
  <c r="H214" i="87"/>
  <c r="H213" i="87"/>
  <c r="H212" i="87"/>
  <c r="H211" i="87"/>
  <c r="H210" i="87"/>
  <c r="H209" i="87"/>
  <c r="H208" i="87"/>
  <c r="H207" i="87"/>
  <c r="H206" i="87"/>
  <c r="H205" i="87"/>
  <c r="H204" i="87"/>
  <c r="H203" i="87"/>
  <c r="H202" i="87"/>
  <c r="H201" i="87"/>
  <c r="H200" i="87"/>
  <c r="H199" i="87"/>
  <c r="H198" i="87"/>
  <c r="H197" i="87"/>
  <c r="H196" i="87"/>
  <c r="H195" i="87"/>
  <c r="H194" i="87"/>
  <c r="H193" i="87"/>
  <c r="H192" i="87"/>
  <c r="H191" i="87"/>
  <c r="H190" i="87"/>
  <c r="H189" i="87"/>
  <c r="H188" i="87"/>
  <c r="H187" i="87"/>
  <c r="H186" i="87"/>
  <c r="H185" i="87"/>
  <c r="H184" i="87"/>
  <c r="H183" i="87"/>
  <c r="H182" i="87"/>
  <c r="H181" i="87"/>
  <c r="H180" i="87"/>
  <c r="H179" i="87"/>
  <c r="H178" i="87"/>
  <c r="H177" i="87"/>
  <c r="H176" i="87"/>
  <c r="H175" i="87"/>
  <c r="H174" i="87"/>
  <c r="H173" i="87"/>
  <c r="H172" i="87"/>
  <c r="H171" i="87"/>
  <c r="H170" i="87"/>
  <c r="H169" i="87"/>
  <c r="H168" i="87"/>
  <c r="H167" i="87"/>
  <c r="H166" i="87"/>
  <c r="H165" i="87"/>
  <c r="H164" i="87"/>
  <c r="H163" i="87"/>
  <c r="H162" i="87"/>
  <c r="H161" i="87"/>
  <c r="H160" i="87"/>
  <c r="H159" i="87"/>
  <c r="H158" i="87"/>
  <c r="H157" i="87"/>
  <c r="I157" i="87" s="1"/>
  <c r="H156" i="87"/>
  <c r="I156" i="87" s="1"/>
  <c r="C156" i="87"/>
  <c r="H155" i="87"/>
  <c r="I155" i="87" s="1"/>
  <c r="C155" i="87"/>
  <c r="H154" i="87"/>
  <c r="I154" i="87" s="1"/>
  <c r="C154" i="87"/>
  <c r="H153" i="87"/>
  <c r="I153" i="87" s="1"/>
  <c r="C153" i="87"/>
  <c r="H152" i="87"/>
  <c r="I152" i="87" s="1"/>
  <c r="C152" i="87"/>
  <c r="H151" i="87"/>
  <c r="I151" i="87" s="1"/>
  <c r="C151" i="87"/>
  <c r="H150" i="87"/>
  <c r="I150" i="87" s="1"/>
  <c r="C150" i="87"/>
  <c r="H149" i="87"/>
  <c r="I149" i="87" s="1"/>
  <c r="C149" i="87"/>
  <c r="H148" i="87"/>
  <c r="I148" i="87" s="1"/>
  <c r="C148" i="87"/>
  <c r="H147" i="87"/>
  <c r="I147" i="87" s="1"/>
  <c r="C147" i="87"/>
  <c r="H146" i="87"/>
  <c r="I146" i="87" s="1"/>
  <c r="C146" i="87"/>
  <c r="H145" i="87"/>
  <c r="I145" i="87" s="1"/>
  <c r="C145" i="87"/>
  <c r="H144" i="87"/>
  <c r="I144" i="87" s="1"/>
  <c r="C144" i="87"/>
  <c r="H143" i="87"/>
  <c r="I143" i="87" s="1"/>
  <c r="C143" i="87"/>
  <c r="H142" i="87"/>
  <c r="I142" i="87" s="1"/>
  <c r="C142" i="87"/>
  <c r="H141" i="87"/>
  <c r="I141" i="87" s="1"/>
  <c r="C141" i="87"/>
  <c r="H140" i="87"/>
  <c r="I140" i="87" s="1"/>
  <c r="C140" i="87"/>
  <c r="H139" i="87"/>
  <c r="I139" i="87" s="1"/>
  <c r="C139" i="87"/>
  <c r="H138" i="87"/>
  <c r="I138" i="87" s="1"/>
  <c r="C138" i="87"/>
  <c r="H137" i="87"/>
  <c r="I137" i="87" s="1"/>
  <c r="C137" i="87"/>
  <c r="H136" i="87"/>
  <c r="I136" i="87" s="1"/>
  <c r="C136" i="87"/>
  <c r="H135" i="87"/>
  <c r="I135" i="87" s="1"/>
  <c r="C135" i="87"/>
  <c r="H124" i="87"/>
  <c r="H123" i="87"/>
  <c r="H122" i="87"/>
  <c r="I124" i="87" s="1"/>
  <c r="H121" i="87"/>
  <c r="H120" i="87"/>
  <c r="H119" i="87"/>
  <c r="H118" i="87"/>
  <c r="H117" i="87"/>
  <c r="H116" i="87"/>
  <c r="H115" i="87"/>
  <c r="H114" i="87"/>
  <c r="H113" i="87"/>
  <c r="H112" i="87"/>
  <c r="H111" i="87"/>
  <c r="H110" i="87"/>
  <c r="H109" i="87"/>
  <c r="H108" i="87"/>
  <c r="H107" i="87"/>
  <c r="H106" i="87"/>
  <c r="H105" i="87"/>
  <c r="H104" i="87"/>
  <c r="H103" i="87"/>
  <c r="H102" i="87"/>
  <c r="H101" i="87"/>
  <c r="H100" i="87"/>
  <c r="H99" i="87"/>
  <c r="H98" i="87"/>
  <c r="H97" i="87"/>
  <c r="H96" i="87"/>
  <c r="H95" i="87"/>
  <c r="H94" i="87"/>
  <c r="H93" i="87"/>
  <c r="H92" i="87"/>
  <c r="H91" i="87"/>
  <c r="H90" i="87"/>
  <c r="H89" i="87"/>
  <c r="H88" i="87"/>
  <c r="H87" i="87"/>
  <c r="H86" i="87"/>
  <c r="H85" i="87"/>
  <c r="H84" i="87"/>
  <c r="H83" i="87"/>
  <c r="H82" i="87"/>
  <c r="H81" i="87"/>
  <c r="H80" i="87"/>
  <c r="H79" i="87"/>
  <c r="H78" i="87"/>
  <c r="H77" i="87"/>
  <c r="H76" i="87"/>
  <c r="H75" i="87"/>
  <c r="H74" i="87"/>
  <c r="H73" i="87"/>
  <c r="H72" i="87"/>
  <c r="H71" i="87"/>
  <c r="H70" i="87"/>
  <c r="H69" i="87"/>
  <c r="H68" i="87"/>
  <c r="H67" i="87"/>
  <c r="H66" i="87"/>
  <c r="H65" i="87"/>
  <c r="H64" i="87"/>
  <c r="H63" i="87"/>
  <c r="H62" i="87"/>
  <c r="H61" i="87"/>
  <c r="H60" i="87"/>
  <c r="H59" i="87"/>
  <c r="H58" i="87"/>
  <c r="H57" i="87"/>
  <c r="H56" i="87"/>
  <c r="H55" i="87"/>
  <c r="H54" i="87"/>
  <c r="H53" i="87"/>
  <c r="H52" i="87"/>
  <c r="H51" i="87"/>
  <c r="H50" i="87"/>
  <c r="H49" i="87"/>
  <c r="H48" i="87"/>
  <c r="H47" i="87"/>
  <c r="H46" i="87"/>
  <c r="H45" i="87"/>
  <c r="H44" i="87"/>
  <c r="H43" i="87"/>
  <c r="H42" i="87"/>
  <c r="H41" i="87"/>
  <c r="H40" i="87"/>
  <c r="H39" i="87"/>
  <c r="H38" i="87"/>
  <c r="H37" i="87"/>
  <c r="H36" i="87"/>
  <c r="H35" i="87"/>
  <c r="H34" i="87"/>
  <c r="H33" i="87"/>
  <c r="H32" i="87"/>
  <c r="I32" i="87" s="1"/>
  <c r="G27" i="62" s="1"/>
  <c r="H31" i="87"/>
  <c r="I31" i="87" s="1"/>
  <c r="C31" i="87"/>
  <c r="H30" i="87"/>
  <c r="I30" i="87" s="1"/>
  <c r="C30" i="87"/>
  <c r="H29" i="87"/>
  <c r="I29" i="87" s="1"/>
  <c r="G24" i="62" s="1"/>
  <c r="C29" i="87"/>
  <c r="H28" i="87"/>
  <c r="I28" i="87" s="1"/>
  <c r="G23" i="62" s="1"/>
  <c r="C28" i="87"/>
  <c r="H27" i="87"/>
  <c r="I27" i="87" s="1"/>
  <c r="C27" i="87"/>
  <c r="H26" i="87"/>
  <c r="I26" i="87" s="1"/>
  <c r="C26" i="87"/>
  <c r="H25" i="87"/>
  <c r="I25" i="87" s="1"/>
  <c r="C25" i="87"/>
  <c r="H24" i="87"/>
  <c r="I24" i="87" s="1"/>
  <c r="C24" i="87"/>
  <c r="H23" i="87"/>
  <c r="I23" i="87" s="1"/>
  <c r="C23" i="87"/>
  <c r="H22" i="87"/>
  <c r="I22" i="87" s="1"/>
  <c r="C22" i="87"/>
  <c r="H21" i="87"/>
  <c r="I21" i="87" s="1"/>
  <c r="G16" i="62" s="1"/>
  <c r="C21" i="87"/>
  <c r="H20" i="87"/>
  <c r="I20" i="87" s="1"/>
  <c r="C20" i="87"/>
  <c r="H19" i="87"/>
  <c r="I19" i="87" s="1"/>
  <c r="C19" i="87"/>
  <c r="H18" i="87"/>
  <c r="I18" i="87" s="1"/>
  <c r="C18" i="87"/>
  <c r="H17" i="87"/>
  <c r="I17" i="87" s="1"/>
  <c r="C17" i="87"/>
  <c r="H16" i="87"/>
  <c r="I16" i="87" s="1"/>
  <c r="C16" i="87"/>
  <c r="I15" i="87"/>
  <c r="H15" i="87"/>
  <c r="C15" i="87"/>
  <c r="H14" i="87"/>
  <c r="I14" i="87" s="1"/>
  <c r="G9" i="62" s="1"/>
  <c r="C14" i="87"/>
  <c r="H13" i="87"/>
  <c r="I13" i="87" s="1"/>
  <c r="G8" i="62" s="1"/>
  <c r="C13" i="87"/>
  <c r="H12" i="87"/>
  <c r="I12" i="87" s="1"/>
  <c r="G7" i="62" s="1"/>
  <c r="C12" i="87"/>
  <c r="H11" i="87"/>
  <c r="C11" i="87"/>
  <c r="H10" i="87"/>
  <c r="I10" i="87" s="1"/>
  <c r="C10" i="87"/>
  <c r="B3" i="86"/>
  <c r="H249" i="86"/>
  <c r="I249" i="86" s="1"/>
  <c r="H248" i="86"/>
  <c r="H247" i="86"/>
  <c r="H246" i="86"/>
  <c r="H245" i="86"/>
  <c r="H244" i="86"/>
  <c r="H243" i="86"/>
  <c r="H242" i="86"/>
  <c r="H241" i="86"/>
  <c r="H240" i="86"/>
  <c r="H239" i="86"/>
  <c r="H238" i="86"/>
  <c r="H237" i="86"/>
  <c r="H236" i="86"/>
  <c r="H235" i="86"/>
  <c r="H234" i="86"/>
  <c r="H233" i="86"/>
  <c r="H232" i="86"/>
  <c r="H231" i="86"/>
  <c r="H230" i="86"/>
  <c r="H229" i="86"/>
  <c r="H228" i="86"/>
  <c r="H227" i="86"/>
  <c r="H226" i="86"/>
  <c r="H225" i="86"/>
  <c r="H224" i="86"/>
  <c r="H223" i="86"/>
  <c r="H222" i="86"/>
  <c r="H221" i="86"/>
  <c r="H220" i="86"/>
  <c r="H219" i="86"/>
  <c r="H218" i="86"/>
  <c r="H217" i="86"/>
  <c r="H216" i="86"/>
  <c r="H215" i="86"/>
  <c r="H214" i="86"/>
  <c r="H213" i="86"/>
  <c r="H212" i="86"/>
  <c r="H211" i="86"/>
  <c r="H210" i="86"/>
  <c r="H209" i="86"/>
  <c r="H208" i="86"/>
  <c r="H207" i="86"/>
  <c r="H206" i="86"/>
  <c r="H205" i="86"/>
  <c r="H204" i="86"/>
  <c r="H203" i="86"/>
  <c r="H202" i="86"/>
  <c r="H201" i="86"/>
  <c r="H200" i="86"/>
  <c r="H199" i="86"/>
  <c r="H198" i="86"/>
  <c r="H197" i="86"/>
  <c r="H196" i="86"/>
  <c r="H195" i="86"/>
  <c r="H194" i="86"/>
  <c r="H193" i="86"/>
  <c r="H192" i="86"/>
  <c r="H191" i="86"/>
  <c r="H190" i="86"/>
  <c r="H189" i="86"/>
  <c r="H188" i="86"/>
  <c r="H187" i="86"/>
  <c r="H186" i="86"/>
  <c r="H185" i="86"/>
  <c r="H184" i="86"/>
  <c r="H183" i="86"/>
  <c r="H182" i="86"/>
  <c r="H181" i="86"/>
  <c r="H180" i="86"/>
  <c r="H179" i="86"/>
  <c r="H178" i="86"/>
  <c r="H177" i="86"/>
  <c r="H176" i="86"/>
  <c r="H175" i="86"/>
  <c r="H174" i="86"/>
  <c r="H173" i="86"/>
  <c r="H172" i="86"/>
  <c r="H171" i="86"/>
  <c r="H170" i="86"/>
  <c r="H169" i="86"/>
  <c r="H168" i="86"/>
  <c r="H167" i="86"/>
  <c r="H166" i="86"/>
  <c r="H165" i="86"/>
  <c r="H164" i="86"/>
  <c r="H163" i="86"/>
  <c r="H162" i="86"/>
  <c r="H161" i="86"/>
  <c r="H160" i="86"/>
  <c r="H159" i="86"/>
  <c r="H158" i="86"/>
  <c r="H157" i="86"/>
  <c r="I157" i="86" s="1"/>
  <c r="H156" i="86"/>
  <c r="I156" i="86" s="1"/>
  <c r="C156" i="86"/>
  <c r="H155" i="86"/>
  <c r="I155" i="86" s="1"/>
  <c r="C155" i="86"/>
  <c r="H154" i="86"/>
  <c r="I154" i="86" s="1"/>
  <c r="C154" i="86"/>
  <c r="H153" i="86"/>
  <c r="I153" i="86" s="1"/>
  <c r="C153" i="86"/>
  <c r="H152" i="86"/>
  <c r="I152" i="86" s="1"/>
  <c r="C152" i="86"/>
  <c r="H151" i="86"/>
  <c r="I151" i="86" s="1"/>
  <c r="C151" i="86"/>
  <c r="H150" i="86"/>
  <c r="I150" i="86" s="1"/>
  <c r="C150" i="86"/>
  <c r="H149" i="86"/>
  <c r="I149" i="86" s="1"/>
  <c r="C149" i="86"/>
  <c r="H148" i="86"/>
  <c r="I148" i="86" s="1"/>
  <c r="C148" i="86"/>
  <c r="H147" i="86"/>
  <c r="I147" i="86" s="1"/>
  <c r="C147" i="86"/>
  <c r="H146" i="86"/>
  <c r="I146" i="86" s="1"/>
  <c r="C146" i="86"/>
  <c r="H145" i="86"/>
  <c r="I145" i="86" s="1"/>
  <c r="C145" i="86"/>
  <c r="H144" i="86"/>
  <c r="I144" i="86" s="1"/>
  <c r="C144" i="86"/>
  <c r="H143" i="86"/>
  <c r="I143" i="86" s="1"/>
  <c r="C143" i="86"/>
  <c r="H142" i="86"/>
  <c r="I142" i="86" s="1"/>
  <c r="C142" i="86"/>
  <c r="H141" i="86"/>
  <c r="I141" i="86" s="1"/>
  <c r="C141" i="86"/>
  <c r="H140" i="86"/>
  <c r="I140" i="86" s="1"/>
  <c r="C140" i="86"/>
  <c r="H139" i="86"/>
  <c r="I139" i="86" s="1"/>
  <c r="C139" i="86"/>
  <c r="H138" i="86"/>
  <c r="I138" i="86" s="1"/>
  <c r="C138" i="86"/>
  <c r="H137" i="86"/>
  <c r="I137" i="86" s="1"/>
  <c r="C137" i="86"/>
  <c r="H136" i="86"/>
  <c r="I136" i="86" s="1"/>
  <c r="C136" i="86"/>
  <c r="H135" i="86"/>
  <c r="C135" i="86"/>
  <c r="H124" i="86"/>
  <c r="H123" i="86"/>
  <c r="H122" i="86"/>
  <c r="H121" i="86"/>
  <c r="H120" i="86"/>
  <c r="H119" i="86"/>
  <c r="H118" i="86"/>
  <c r="H117" i="86"/>
  <c r="H116" i="86"/>
  <c r="H115" i="86"/>
  <c r="H114" i="86"/>
  <c r="H113" i="86"/>
  <c r="H112" i="86"/>
  <c r="H111" i="86"/>
  <c r="H110" i="86"/>
  <c r="H109" i="86"/>
  <c r="H108" i="86"/>
  <c r="H107" i="86"/>
  <c r="H106" i="86"/>
  <c r="H105" i="86"/>
  <c r="H104" i="86"/>
  <c r="H103" i="86"/>
  <c r="H102" i="86"/>
  <c r="H101" i="86"/>
  <c r="H100" i="86"/>
  <c r="H99" i="86"/>
  <c r="H98" i="86"/>
  <c r="H97" i="86"/>
  <c r="H96" i="86"/>
  <c r="H95" i="86"/>
  <c r="H94" i="86"/>
  <c r="H93" i="86"/>
  <c r="H92" i="86"/>
  <c r="H91" i="86"/>
  <c r="H90" i="86"/>
  <c r="H89" i="86"/>
  <c r="H88" i="86"/>
  <c r="H87" i="86"/>
  <c r="H86" i="86"/>
  <c r="H85" i="86"/>
  <c r="H84" i="86"/>
  <c r="H83" i="86"/>
  <c r="H82" i="86"/>
  <c r="H81" i="86"/>
  <c r="H80" i="86"/>
  <c r="H79" i="86"/>
  <c r="H78" i="86"/>
  <c r="H77" i="86"/>
  <c r="H76" i="86"/>
  <c r="H75" i="86"/>
  <c r="H74" i="86"/>
  <c r="H73" i="86"/>
  <c r="H72" i="86"/>
  <c r="H71" i="86"/>
  <c r="H70" i="86"/>
  <c r="H69" i="86"/>
  <c r="H68" i="86"/>
  <c r="H67" i="86"/>
  <c r="H66" i="86"/>
  <c r="H65" i="86"/>
  <c r="H64" i="86"/>
  <c r="H63" i="86"/>
  <c r="H62" i="86"/>
  <c r="H61" i="86"/>
  <c r="H60" i="86"/>
  <c r="H59" i="86"/>
  <c r="H58" i="86"/>
  <c r="H57" i="86"/>
  <c r="H56" i="86"/>
  <c r="H55" i="86"/>
  <c r="H54" i="86"/>
  <c r="H53" i="86"/>
  <c r="H52" i="86"/>
  <c r="H51" i="86"/>
  <c r="H50" i="86"/>
  <c r="H49" i="86"/>
  <c r="H48" i="86"/>
  <c r="H47" i="86"/>
  <c r="H46" i="86"/>
  <c r="H45" i="86"/>
  <c r="H44" i="86"/>
  <c r="H43" i="86"/>
  <c r="H42" i="86"/>
  <c r="H41" i="86"/>
  <c r="H40" i="86"/>
  <c r="H39" i="86"/>
  <c r="H38" i="86"/>
  <c r="H37" i="86"/>
  <c r="H36" i="86"/>
  <c r="H35" i="86"/>
  <c r="H34" i="86"/>
  <c r="H33" i="86"/>
  <c r="H32" i="86"/>
  <c r="I32" i="86" s="1"/>
  <c r="F27" i="62" s="1"/>
  <c r="H31" i="86"/>
  <c r="I31" i="86" s="1"/>
  <c r="C31" i="86"/>
  <c r="H30" i="86"/>
  <c r="I30" i="86" s="1"/>
  <c r="C30" i="86"/>
  <c r="H29" i="86"/>
  <c r="I29" i="86" s="1"/>
  <c r="C29" i="86"/>
  <c r="H28" i="86"/>
  <c r="I28" i="86" s="1"/>
  <c r="C28" i="86"/>
  <c r="H27" i="86"/>
  <c r="I27" i="86" s="1"/>
  <c r="C27" i="86"/>
  <c r="H26" i="86"/>
  <c r="I26" i="86" s="1"/>
  <c r="C26" i="86"/>
  <c r="H25" i="86"/>
  <c r="I25" i="86" s="1"/>
  <c r="C25" i="86"/>
  <c r="H24" i="86"/>
  <c r="I24" i="86" s="1"/>
  <c r="C24" i="86"/>
  <c r="H23" i="86"/>
  <c r="I23" i="86" s="1"/>
  <c r="C23" i="86"/>
  <c r="H22" i="86"/>
  <c r="I22" i="86" s="1"/>
  <c r="C22" i="86"/>
  <c r="H21" i="86"/>
  <c r="I21" i="86" s="1"/>
  <c r="C21" i="86"/>
  <c r="H20" i="86"/>
  <c r="I20" i="86" s="1"/>
  <c r="C20" i="86"/>
  <c r="H19" i="86"/>
  <c r="I19" i="86" s="1"/>
  <c r="C19" i="86"/>
  <c r="H18" i="86"/>
  <c r="I18" i="86" s="1"/>
  <c r="C18" i="86"/>
  <c r="H17" i="86"/>
  <c r="I17" i="86" s="1"/>
  <c r="C17" i="86"/>
  <c r="H16" i="86"/>
  <c r="I16" i="86" s="1"/>
  <c r="C16" i="86"/>
  <c r="H15" i="86"/>
  <c r="I15" i="86" s="1"/>
  <c r="C15" i="86"/>
  <c r="I14" i="86"/>
  <c r="H14" i="86"/>
  <c r="C14" i="86"/>
  <c r="H13" i="86"/>
  <c r="I13" i="86" s="1"/>
  <c r="C13" i="86"/>
  <c r="H12" i="86"/>
  <c r="I12" i="86" s="1"/>
  <c r="C12" i="86"/>
  <c r="H11" i="86"/>
  <c r="I11" i="86" s="1"/>
  <c r="C11" i="86"/>
  <c r="H10" i="86"/>
  <c r="C10" i="86"/>
  <c r="H102" i="64"/>
  <c r="R58" i="70"/>
  <c r="B3" i="55"/>
  <c r="J4" i="69"/>
  <c r="I4" i="69"/>
  <c r="H4" i="69"/>
  <c r="G4" i="69"/>
  <c r="F4" i="69"/>
  <c r="H148" i="85"/>
  <c r="H147" i="85"/>
  <c r="H146" i="85"/>
  <c r="H145" i="85"/>
  <c r="H144" i="85"/>
  <c r="H143" i="85"/>
  <c r="H142" i="85"/>
  <c r="H141" i="85"/>
  <c r="H140" i="85"/>
  <c r="H139" i="85"/>
  <c r="H138" i="85"/>
  <c r="H137" i="85"/>
  <c r="H136" i="85"/>
  <c r="H135" i="85"/>
  <c r="H134" i="85"/>
  <c r="H133" i="85"/>
  <c r="H132" i="85"/>
  <c r="H131" i="85"/>
  <c r="H130" i="85"/>
  <c r="H129" i="85"/>
  <c r="H128" i="85"/>
  <c r="H127" i="85"/>
  <c r="H126" i="85"/>
  <c r="H125" i="85"/>
  <c r="H124" i="85"/>
  <c r="H123" i="85"/>
  <c r="H122" i="85"/>
  <c r="H121" i="85"/>
  <c r="H120" i="85"/>
  <c r="H119" i="85"/>
  <c r="H118" i="85"/>
  <c r="H117" i="85"/>
  <c r="H116" i="85"/>
  <c r="H115" i="85"/>
  <c r="H114" i="85"/>
  <c r="H113" i="85"/>
  <c r="H112" i="85"/>
  <c r="H111" i="85"/>
  <c r="H110" i="85"/>
  <c r="H109" i="85"/>
  <c r="H108" i="85"/>
  <c r="H107" i="85"/>
  <c r="H106" i="85"/>
  <c r="H105" i="85"/>
  <c r="H104" i="85"/>
  <c r="H103" i="85"/>
  <c r="H102" i="85"/>
  <c r="H101" i="85"/>
  <c r="H100" i="85"/>
  <c r="H99" i="85"/>
  <c r="H98" i="85"/>
  <c r="H97" i="85"/>
  <c r="H96" i="85"/>
  <c r="H95" i="85"/>
  <c r="H94" i="85"/>
  <c r="H93" i="85"/>
  <c r="H92" i="85"/>
  <c r="H91" i="85"/>
  <c r="H90" i="85"/>
  <c r="H89" i="85"/>
  <c r="H88" i="85"/>
  <c r="H87" i="85"/>
  <c r="H86" i="85"/>
  <c r="H85" i="85"/>
  <c r="H84" i="85"/>
  <c r="H83" i="85"/>
  <c r="H82" i="85"/>
  <c r="H81" i="85"/>
  <c r="H80" i="85"/>
  <c r="H79" i="85"/>
  <c r="H78" i="85"/>
  <c r="H77" i="85"/>
  <c r="H76" i="85"/>
  <c r="H75" i="85"/>
  <c r="H74" i="85"/>
  <c r="H73" i="85"/>
  <c r="H72" i="85"/>
  <c r="H71" i="85"/>
  <c r="H70" i="85"/>
  <c r="H69" i="85"/>
  <c r="H68" i="85"/>
  <c r="H67" i="85"/>
  <c r="H66" i="85"/>
  <c r="H65" i="85"/>
  <c r="H64" i="85"/>
  <c r="H63" i="85"/>
  <c r="H62" i="85"/>
  <c r="H61" i="85"/>
  <c r="H60" i="85"/>
  <c r="H59" i="85"/>
  <c r="H58" i="85"/>
  <c r="H57" i="85"/>
  <c r="H56" i="85"/>
  <c r="H55" i="85"/>
  <c r="H54" i="85"/>
  <c r="H53" i="85"/>
  <c r="H52" i="85"/>
  <c r="H51" i="85"/>
  <c r="H50" i="85"/>
  <c r="H49" i="85"/>
  <c r="H48" i="85"/>
  <c r="H47" i="85"/>
  <c r="H46" i="85"/>
  <c r="H45" i="85"/>
  <c r="H44" i="85"/>
  <c r="H33" i="85"/>
  <c r="H32" i="85"/>
  <c r="H31" i="85"/>
  <c r="H30" i="85"/>
  <c r="H29" i="85"/>
  <c r="H28" i="85"/>
  <c r="I28" i="85" s="1"/>
  <c r="J27" i="69" s="1"/>
  <c r="H27" i="85"/>
  <c r="I27" i="85" s="1"/>
  <c r="J26" i="69" s="1"/>
  <c r="C27" i="85"/>
  <c r="H26" i="85"/>
  <c r="I26" i="85" s="1"/>
  <c r="J25" i="69" s="1"/>
  <c r="C26" i="85"/>
  <c r="I25" i="85"/>
  <c r="J24" i="69" s="1"/>
  <c r="H25" i="85"/>
  <c r="C25" i="85"/>
  <c r="H24" i="85"/>
  <c r="I24" i="85" s="1"/>
  <c r="J23" i="69" s="1"/>
  <c r="C24" i="85"/>
  <c r="H23" i="85"/>
  <c r="I23" i="85" s="1"/>
  <c r="J22" i="69" s="1"/>
  <c r="C23" i="85"/>
  <c r="H22" i="85"/>
  <c r="I22" i="85" s="1"/>
  <c r="J21" i="69" s="1"/>
  <c r="C22" i="85"/>
  <c r="H21" i="85"/>
  <c r="I21" i="85" s="1"/>
  <c r="J20" i="69" s="1"/>
  <c r="C21" i="85"/>
  <c r="H20" i="85"/>
  <c r="I20" i="85" s="1"/>
  <c r="J19" i="69" s="1"/>
  <c r="C20" i="85"/>
  <c r="H19" i="85"/>
  <c r="I19" i="85" s="1"/>
  <c r="J18" i="69" s="1"/>
  <c r="C19" i="85"/>
  <c r="H18" i="85"/>
  <c r="I18" i="85" s="1"/>
  <c r="J17" i="69" s="1"/>
  <c r="C18" i="85"/>
  <c r="H17" i="85"/>
  <c r="I17" i="85" s="1"/>
  <c r="J16" i="69" s="1"/>
  <c r="C17" i="85"/>
  <c r="H16" i="85"/>
  <c r="I16" i="85" s="1"/>
  <c r="J15" i="69" s="1"/>
  <c r="C16" i="85"/>
  <c r="I15" i="85"/>
  <c r="J14" i="69" s="1"/>
  <c r="H15" i="85"/>
  <c r="C15" i="85"/>
  <c r="H14" i="85"/>
  <c r="I14" i="85" s="1"/>
  <c r="J13" i="69" s="1"/>
  <c r="C14" i="85"/>
  <c r="H13" i="85"/>
  <c r="I13" i="85" s="1"/>
  <c r="J12" i="69" s="1"/>
  <c r="C13" i="85"/>
  <c r="H12" i="85"/>
  <c r="I12" i="85" s="1"/>
  <c r="J11" i="69" s="1"/>
  <c r="C12" i="85"/>
  <c r="H11" i="85"/>
  <c r="I11" i="85" s="1"/>
  <c r="J10" i="69" s="1"/>
  <c r="C11" i="85"/>
  <c r="H10" i="85"/>
  <c r="I10" i="85" s="1"/>
  <c r="J9" i="69" s="1"/>
  <c r="C10" i="85"/>
  <c r="H9" i="85"/>
  <c r="I9" i="85" s="1"/>
  <c r="J8" i="69" s="1"/>
  <c r="C9" i="85"/>
  <c r="I8" i="85"/>
  <c r="J7" i="69" s="1"/>
  <c r="H8" i="85"/>
  <c r="C8" i="85"/>
  <c r="H7" i="85"/>
  <c r="I7" i="85" s="1"/>
  <c r="J6" i="69" s="1"/>
  <c r="C7" i="85"/>
  <c r="H6" i="85"/>
  <c r="C6" i="85"/>
  <c r="H143" i="84"/>
  <c r="H142" i="84"/>
  <c r="H141" i="84"/>
  <c r="H140" i="84"/>
  <c r="H139" i="84"/>
  <c r="H138" i="84"/>
  <c r="I140" i="84" s="1"/>
  <c r="I38" i="69" s="1"/>
  <c r="H137" i="84"/>
  <c r="H136" i="84"/>
  <c r="H135" i="84"/>
  <c r="H134" i="84"/>
  <c r="H133" i="84"/>
  <c r="H132" i="84"/>
  <c r="H131" i="84"/>
  <c r="H130" i="84"/>
  <c r="H129" i="84"/>
  <c r="H128" i="84"/>
  <c r="H127" i="84"/>
  <c r="H126" i="84"/>
  <c r="H125" i="84"/>
  <c r="H124" i="84"/>
  <c r="H123" i="84"/>
  <c r="H122" i="84"/>
  <c r="H121" i="84"/>
  <c r="H120" i="84"/>
  <c r="H119" i="84"/>
  <c r="H118" i="84"/>
  <c r="H117" i="84"/>
  <c r="H116" i="84"/>
  <c r="H115" i="84"/>
  <c r="H114" i="84"/>
  <c r="H113" i="84"/>
  <c r="H112" i="84"/>
  <c r="H111" i="84"/>
  <c r="H110" i="84"/>
  <c r="H109" i="84"/>
  <c r="H108" i="84"/>
  <c r="H107" i="84"/>
  <c r="H106" i="84"/>
  <c r="H105" i="84"/>
  <c r="H104" i="84"/>
  <c r="H103" i="84"/>
  <c r="H102" i="84"/>
  <c r="H101" i="84"/>
  <c r="H100" i="84"/>
  <c r="H99" i="84"/>
  <c r="H98" i="84"/>
  <c r="H97" i="84"/>
  <c r="H96" i="84"/>
  <c r="H95" i="84"/>
  <c r="H94" i="84"/>
  <c r="H93" i="84"/>
  <c r="H92" i="84"/>
  <c r="H91" i="84"/>
  <c r="H90" i="84"/>
  <c r="H89" i="84"/>
  <c r="H88" i="84"/>
  <c r="H87" i="84"/>
  <c r="H86" i="84"/>
  <c r="H85" i="84"/>
  <c r="H84" i="84"/>
  <c r="H83" i="84"/>
  <c r="H82" i="84"/>
  <c r="H81" i="84"/>
  <c r="H80" i="84"/>
  <c r="H79" i="84"/>
  <c r="H78" i="84"/>
  <c r="H77" i="84"/>
  <c r="H76" i="84"/>
  <c r="H75" i="84"/>
  <c r="H74" i="84"/>
  <c r="H73" i="84"/>
  <c r="H72" i="84"/>
  <c r="H71" i="84"/>
  <c r="H70" i="84"/>
  <c r="H69" i="84"/>
  <c r="H68" i="84"/>
  <c r="H67" i="84"/>
  <c r="H66" i="84"/>
  <c r="H65" i="84"/>
  <c r="H64" i="84"/>
  <c r="H63" i="84"/>
  <c r="H62" i="84"/>
  <c r="H61" i="84"/>
  <c r="H60" i="84"/>
  <c r="H59" i="84"/>
  <c r="H58" i="84"/>
  <c r="H57" i="84"/>
  <c r="H56" i="84"/>
  <c r="H55" i="84"/>
  <c r="H54" i="84"/>
  <c r="H53" i="84"/>
  <c r="H52" i="84"/>
  <c r="H51" i="84"/>
  <c r="H50" i="84"/>
  <c r="H49" i="84"/>
  <c r="H48" i="84"/>
  <c r="H47" i="84"/>
  <c r="H46" i="84"/>
  <c r="H45" i="84"/>
  <c r="H44" i="84"/>
  <c r="H43" i="84"/>
  <c r="H42" i="84"/>
  <c r="H41" i="84"/>
  <c r="H40" i="84"/>
  <c r="H39" i="84"/>
  <c r="H33" i="84"/>
  <c r="H32" i="84"/>
  <c r="H31" i="84"/>
  <c r="H30" i="84"/>
  <c r="H29" i="84"/>
  <c r="H28" i="84"/>
  <c r="I28" i="84" s="1"/>
  <c r="I27" i="69" s="1"/>
  <c r="H27" i="84"/>
  <c r="I27" i="84" s="1"/>
  <c r="I26" i="69" s="1"/>
  <c r="C27" i="84"/>
  <c r="H26" i="84"/>
  <c r="I26" i="84" s="1"/>
  <c r="I25" i="69" s="1"/>
  <c r="C26" i="84"/>
  <c r="H25" i="84"/>
  <c r="I25" i="84" s="1"/>
  <c r="I24" i="69" s="1"/>
  <c r="C25" i="84"/>
  <c r="H24" i="84"/>
  <c r="I24" i="84" s="1"/>
  <c r="I23" i="69" s="1"/>
  <c r="C24" i="84"/>
  <c r="H23" i="84"/>
  <c r="I23" i="84" s="1"/>
  <c r="I22" i="69" s="1"/>
  <c r="C23" i="84"/>
  <c r="H22" i="84"/>
  <c r="I22" i="84" s="1"/>
  <c r="I21" i="69" s="1"/>
  <c r="C22" i="84"/>
  <c r="H21" i="84"/>
  <c r="I21" i="84" s="1"/>
  <c r="I20" i="69" s="1"/>
  <c r="C21" i="84"/>
  <c r="H20" i="84"/>
  <c r="I20" i="84" s="1"/>
  <c r="I19" i="69" s="1"/>
  <c r="C20" i="84"/>
  <c r="H19" i="84"/>
  <c r="I19" i="84" s="1"/>
  <c r="I18" i="69" s="1"/>
  <c r="C19" i="84"/>
  <c r="I18" i="84"/>
  <c r="I17" i="69" s="1"/>
  <c r="H18" i="84"/>
  <c r="C18" i="84"/>
  <c r="H17" i="84"/>
  <c r="I17" i="84" s="1"/>
  <c r="I16" i="69" s="1"/>
  <c r="C17" i="84"/>
  <c r="H16" i="84"/>
  <c r="I16" i="84" s="1"/>
  <c r="I15" i="69" s="1"/>
  <c r="C16" i="84"/>
  <c r="H15" i="84"/>
  <c r="I15" i="84" s="1"/>
  <c r="I14" i="69" s="1"/>
  <c r="C15" i="84"/>
  <c r="H14" i="84"/>
  <c r="I14" i="84" s="1"/>
  <c r="I13" i="69" s="1"/>
  <c r="C14" i="84"/>
  <c r="H13" i="84"/>
  <c r="I13" i="84" s="1"/>
  <c r="I12" i="69" s="1"/>
  <c r="C13" i="84"/>
  <c r="H12" i="84"/>
  <c r="I12" i="84" s="1"/>
  <c r="I11" i="69" s="1"/>
  <c r="C12" i="84"/>
  <c r="H11" i="84"/>
  <c r="I11" i="84" s="1"/>
  <c r="I10" i="69" s="1"/>
  <c r="C11" i="84"/>
  <c r="H10" i="84"/>
  <c r="I10" i="84" s="1"/>
  <c r="I9" i="69" s="1"/>
  <c r="C10" i="84"/>
  <c r="I9" i="84"/>
  <c r="I8" i="69" s="1"/>
  <c r="H9" i="84"/>
  <c r="C9" i="84"/>
  <c r="H8" i="84"/>
  <c r="I8" i="84" s="1"/>
  <c r="I7" i="69" s="1"/>
  <c r="C8" i="84"/>
  <c r="H7" i="84"/>
  <c r="I7" i="84" s="1"/>
  <c r="I6" i="69" s="1"/>
  <c r="C7" i="84"/>
  <c r="H6" i="84"/>
  <c r="C6" i="84"/>
  <c r="H143" i="83"/>
  <c r="H142" i="83"/>
  <c r="H141" i="83"/>
  <c r="H140" i="83"/>
  <c r="H139" i="83"/>
  <c r="H138" i="83"/>
  <c r="H137" i="83"/>
  <c r="H136" i="83"/>
  <c r="H135" i="83"/>
  <c r="H134" i="83"/>
  <c r="H133" i="83"/>
  <c r="H132" i="83"/>
  <c r="H131" i="83"/>
  <c r="H130" i="83"/>
  <c r="H129" i="83"/>
  <c r="H128" i="83"/>
  <c r="H127" i="83"/>
  <c r="H126" i="83"/>
  <c r="H125" i="83"/>
  <c r="H124" i="83"/>
  <c r="H123" i="83"/>
  <c r="H122" i="83"/>
  <c r="H121" i="83"/>
  <c r="H120" i="83"/>
  <c r="H119" i="83"/>
  <c r="H118" i="83"/>
  <c r="H117" i="83"/>
  <c r="H116" i="83"/>
  <c r="H115" i="83"/>
  <c r="H114" i="83"/>
  <c r="H113" i="83"/>
  <c r="H112" i="83"/>
  <c r="H111" i="83"/>
  <c r="H110" i="83"/>
  <c r="H109" i="83"/>
  <c r="H108" i="83"/>
  <c r="H107" i="83"/>
  <c r="H106" i="83"/>
  <c r="H105" i="83"/>
  <c r="H104" i="83"/>
  <c r="H103" i="83"/>
  <c r="H102" i="83"/>
  <c r="H101" i="83"/>
  <c r="H100" i="83"/>
  <c r="H99" i="83"/>
  <c r="H98" i="83"/>
  <c r="H97" i="83"/>
  <c r="H96" i="83"/>
  <c r="H95" i="83"/>
  <c r="H94" i="83"/>
  <c r="H93" i="83"/>
  <c r="H92" i="83"/>
  <c r="H91" i="83"/>
  <c r="H90" i="83"/>
  <c r="H89" i="83"/>
  <c r="H88" i="83"/>
  <c r="H87" i="83"/>
  <c r="H86" i="83"/>
  <c r="H85" i="83"/>
  <c r="H84" i="83"/>
  <c r="H83" i="83"/>
  <c r="H82" i="83"/>
  <c r="H81" i="83"/>
  <c r="H80" i="83"/>
  <c r="H79" i="83"/>
  <c r="H78" i="83"/>
  <c r="H77" i="83"/>
  <c r="H76" i="83"/>
  <c r="H75" i="83"/>
  <c r="H74" i="83"/>
  <c r="H73" i="83"/>
  <c r="H72" i="83"/>
  <c r="H71" i="83"/>
  <c r="H70" i="83"/>
  <c r="H69" i="83"/>
  <c r="H68" i="83"/>
  <c r="H67" i="83"/>
  <c r="H66" i="83"/>
  <c r="H65" i="83"/>
  <c r="H64" i="83"/>
  <c r="H63" i="83"/>
  <c r="H62" i="83"/>
  <c r="H61" i="83"/>
  <c r="H60" i="83"/>
  <c r="H59" i="83"/>
  <c r="H58" i="83"/>
  <c r="H57" i="83"/>
  <c r="H56" i="83"/>
  <c r="H55" i="83"/>
  <c r="H54" i="83"/>
  <c r="H53" i="83"/>
  <c r="H52" i="83"/>
  <c r="H51" i="83"/>
  <c r="H50" i="83"/>
  <c r="H49" i="83"/>
  <c r="H48" i="83"/>
  <c r="H47" i="83"/>
  <c r="H46" i="83"/>
  <c r="H45" i="83"/>
  <c r="H44" i="83"/>
  <c r="H43" i="83"/>
  <c r="H42" i="83"/>
  <c r="H41" i="83"/>
  <c r="H40" i="83"/>
  <c r="H39" i="83"/>
  <c r="H33" i="83"/>
  <c r="H32" i="83"/>
  <c r="H31" i="83"/>
  <c r="H30" i="83"/>
  <c r="H29" i="83"/>
  <c r="H28" i="83"/>
  <c r="I28" i="83" s="1"/>
  <c r="H27" i="69" s="1"/>
  <c r="H27" i="83"/>
  <c r="I27" i="83" s="1"/>
  <c r="H26" i="69" s="1"/>
  <c r="C27" i="83"/>
  <c r="H26" i="83"/>
  <c r="I26" i="83" s="1"/>
  <c r="H25" i="69" s="1"/>
  <c r="C26" i="83"/>
  <c r="H25" i="83"/>
  <c r="I25" i="83" s="1"/>
  <c r="H24" i="69" s="1"/>
  <c r="C25" i="83"/>
  <c r="H24" i="83"/>
  <c r="I24" i="83" s="1"/>
  <c r="H23" i="69" s="1"/>
  <c r="C24" i="83"/>
  <c r="H23" i="83"/>
  <c r="I23" i="83" s="1"/>
  <c r="H22" i="69" s="1"/>
  <c r="C23" i="83"/>
  <c r="H22" i="83"/>
  <c r="I22" i="83" s="1"/>
  <c r="H21" i="69" s="1"/>
  <c r="C22" i="83"/>
  <c r="H21" i="83"/>
  <c r="I21" i="83" s="1"/>
  <c r="H20" i="69" s="1"/>
  <c r="C21" i="83"/>
  <c r="H20" i="83"/>
  <c r="I20" i="83" s="1"/>
  <c r="H19" i="69" s="1"/>
  <c r="C20" i="83"/>
  <c r="H19" i="83"/>
  <c r="I19" i="83" s="1"/>
  <c r="H18" i="69" s="1"/>
  <c r="C19" i="83"/>
  <c r="H18" i="83"/>
  <c r="I18" i="83" s="1"/>
  <c r="H17" i="69" s="1"/>
  <c r="C18" i="83"/>
  <c r="H17" i="83"/>
  <c r="I17" i="83" s="1"/>
  <c r="H16" i="69" s="1"/>
  <c r="C17" i="83"/>
  <c r="H16" i="83"/>
  <c r="I16" i="83" s="1"/>
  <c r="H15" i="69" s="1"/>
  <c r="C16" i="83"/>
  <c r="H15" i="83"/>
  <c r="I15" i="83" s="1"/>
  <c r="H14" i="69" s="1"/>
  <c r="C15" i="83"/>
  <c r="I14" i="83"/>
  <c r="H13" i="69" s="1"/>
  <c r="H14" i="83"/>
  <c r="C14" i="83"/>
  <c r="H13" i="83"/>
  <c r="I13" i="83" s="1"/>
  <c r="H12" i="69" s="1"/>
  <c r="C13" i="83"/>
  <c r="H12" i="83"/>
  <c r="I12" i="83" s="1"/>
  <c r="H11" i="69" s="1"/>
  <c r="C12" i="83"/>
  <c r="H11" i="83"/>
  <c r="I11" i="83" s="1"/>
  <c r="H10" i="69" s="1"/>
  <c r="C11" i="83"/>
  <c r="H10" i="83"/>
  <c r="I10" i="83" s="1"/>
  <c r="H9" i="69" s="1"/>
  <c r="C10" i="83"/>
  <c r="H9" i="83"/>
  <c r="I9" i="83" s="1"/>
  <c r="H8" i="69" s="1"/>
  <c r="C9" i="83"/>
  <c r="H8" i="83"/>
  <c r="I8" i="83" s="1"/>
  <c r="H7" i="69" s="1"/>
  <c r="C8" i="83"/>
  <c r="H7" i="83"/>
  <c r="I7" i="83" s="1"/>
  <c r="H6" i="69" s="1"/>
  <c r="C7" i="83"/>
  <c r="H6" i="83"/>
  <c r="C6" i="83"/>
  <c r="H138" i="82"/>
  <c r="H137" i="82"/>
  <c r="H136" i="82"/>
  <c r="H135" i="82"/>
  <c r="H134" i="82"/>
  <c r="H133" i="82"/>
  <c r="H132" i="82"/>
  <c r="H131" i="82"/>
  <c r="H130" i="82"/>
  <c r="H129" i="82"/>
  <c r="H128" i="82"/>
  <c r="H127" i="82"/>
  <c r="H126" i="82"/>
  <c r="H125" i="82"/>
  <c r="H124" i="82"/>
  <c r="H123" i="82"/>
  <c r="H122" i="82"/>
  <c r="H121" i="82"/>
  <c r="H120" i="82"/>
  <c r="H119" i="82"/>
  <c r="H118" i="82"/>
  <c r="H117" i="82"/>
  <c r="H116" i="82"/>
  <c r="H115" i="82"/>
  <c r="H114" i="82"/>
  <c r="H113" i="82"/>
  <c r="H112" i="82"/>
  <c r="H111" i="82"/>
  <c r="H110" i="82"/>
  <c r="H109" i="82"/>
  <c r="H108" i="82"/>
  <c r="H107" i="82"/>
  <c r="H106" i="82"/>
  <c r="H105" i="82"/>
  <c r="H104" i="82"/>
  <c r="H103" i="82"/>
  <c r="H102" i="82"/>
  <c r="H101" i="82"/>
  <c r="H100" i="82"/>
  <c r="H99" i="82"/>
  <c r="H98" i="82"/>
  <c r="H97" i="82"/>
  <c r="H96" i="82"/>
  <c r="H95" i="82"/>
  <c r="H94" i="82"/>
  <c r="H93" i="82"/>
  <c r="H92" i="82"/>
  <c r="H91" i="82"/>
  <c r="H90" i="82"/>
  <c r="H89" i="82"/>
  <c r="H88" i="82"/>
  <c r="H87" i="82"/>
  <c r="H86" i="82"/>
  <c r="H85" i="82"/>
  <c r="H84" i="82"/>
  <c r="H83" i="82"/>
  <c r="H82" i="82"/>
  <c r="H81" i="82"/>
  <c r="H80" i="82"/>
  <c r="H79" i="82"/>
  <c r="H78" i="82"/>
  <c r="H77" i="82"/>
  <c r="H76" i="82"/>
  <c r="H75" i="82"/>
  <c r="H74" i="82"/>
  <c r="H73" i="82"/>
  <c r="H72" i="82"/>
  <c r="H71" i="82"/>
  <c r="H70" i="82"/>
  <c r="H69" i="82"/>
  <c r="H68" i="82"/>
  <c r="H67" i="82"/>
  <c r="H66" i="82"/>
  <c r="H65" i="82"/>
  <c r="H64" i="82"/>
  <c r="H63" i="82"/>
  <c r="H62" i="82"/>
  <c r="H61" i="82"/>
  <c r="H60" i="82"/>
  <c r="H59" i="82"/>
  <c r="H58" i="82"/>
  <c r="H57" i="82"/>
  <c r="H56" i="82"/>
  <c r="H55" i="82"/>
  <c r="H54" i="82"/>
  <c r="H53" i="82"/>
  <c r="H52" i="82"/>
  <c r="H51" i="82"/>
  <c r="H50" i="82"/>
  <c r="H49" i="82"/>
  <c r="H48" i="82"/>
  <c r="H47" i="82"/>
  <c r="H46" i="82"/>
  <c r="H45" i="82"/>
  <c r="H44" i="82"/>
  <c r="H43" i="82"/>
  <c r="H42" i="82"/>
  <c r="H41" i="82"/>
  <c r="H40" i="82"/>
  <c r="H39" i="82"/>
  <c r="H38" i="82"/>
  <c r="H37" i="82"/>
  <c r="H36" i="82"/>
  <c r="H35" i="82"/>
  <c r="H34" i="82"/>
  <c r="H33" i="82"/>
  <c r="H32" i="82"/>
  <c r="H31" i="82"/>
  <c r="H30" i="82"/>
  <c r="H29" i="82"/>
  <c r="H28" i="82"/>
  <c r="I28" i="82" s="1"/>
  <c r="G27" i="69" s="1"/>
  <c r="H27" i="82"/>
  <c r="I27" i="82" s="1"/>
  <c r="G26" i="69" s="1"/>
  <c r="C27" i="82"/>
  <c r="H26" i="82"/>
  <c r="I26" i="82" s="1"/>
  <c r="G25" i="69" s="1"/>
  <c r="C26" i="82"/>
  <c r="H25" i="82"/>
  <c r="I25" i="82" s="1"/>
  <c r="G24" i="69" s="1"/>
  <c r="C25" i="82"/>
  <c r="H24" i="82"/>
  <c r="I24" i="82" s="1"/>
  <c r="G23" i="69" s="1"/>
  <c r="C24" i="82"/>
  <c r="H23" i="82"/>
  <c r="I23" i="82" s="1"/>
  <c r="G22" i="69" s="1"/>
  <c r="C23" i="82"/>
  <c r="H22" i="82"/>
  <c r="I22" i="82" s="1"/>
  <c r="G21" i="69" s="1"/>
  <c r="C22" i="82"/>
  <c r="H21" i="82"/>
  <c r="I21" i="82" s="1"/>
  <c r="G20" i="69" s="1"/>
  <c r="C21" i="82"/>
  <c r="H20" i="82"/>
  <c r="I20" i="82" s="1"/>
  <c r="G19" i="69" s="1"/>
  <c r="C20" i="82"/>
  <c r="H19" i="82"/>
  <c r="I19" i="82" s="1"/>
  <c r="G18" i="69" s="1"/>
  <c r="C19" i="82"/>
  <c r="H18" i="82"/>
  <c r="I18" i="82" s="1"/>
  <c r="G17" i="69" s="1"/>
  <c r="C18" i="82"/>
  <c r="H17" i="82"/>
  <c r="I17" i="82" s="1"/>
  <c r="G16" i="69" s="1"/>
  <c r="C17" i="82"/>
  <c r="H16" i="82"/>
  <c r="I16" i="82" s="1"/>
  <c r="G15" i="69" s="1"/>
  <c r="C16" i="82"/>
  <c r="H15" i="82"/>
  <c r="I15" i="82" s="1"/>
  <c r="G14" i="69" s="1"/>
  <c r="C15" i="82"/>
  <c r="H14" i="82"/>
  <c r="I14" i="82" s="1"/>
  <c r="G13" i="69" s="1"/>
  <c r="C14" i="82"/>
  <c r="H13" i="82"/>
  <c r="I13" i="82" s="1"/>
  <c r="G12" i="69" s="1"/>
  <c r="C13" i="82"/>
  <c r="H12" i="82"/>
  <c r="I12" i="82" s="1"/>
  <c r="G11" i="69" s="1"/>
  <c r="C12" i="82"/>
  <c r="H11" i="82"/>
  <c r="I11" i="82" s="1"/>
  <c r="G10" i="69" s="1"/>
  <c r="C11" i="82"/>
  <c r="H10" i="82"/>
  <c r="I10" i="82" s="1"/>
  <c r="G9" i="69" s="1"/>
  <c r="C10" i="82"/>
  <c r="H9" i="82"/>
  <c r="I9" i="82" s="1"/>
  <c r="G8" i="69" s="1"/>
  <c r="C9" i="82"/>
  <c r="H8" i="82"/>
  <c r="I8" i="82" s="1"/>
  <c r="G7" i="69" s="1"/>
  <c r="C8" i="82"/>
  <c r="H7" i="82"/>
  <c r="I7" i="82" s="1"/>
  <c r="G6" i="69" s="1"/>
  <c r="C7" i="82"/>
  <c r="H6" i="82"/>
  <c r="C6" i="82"/>
  <c r="H10" i="73"/>
  <c r="G13" i="57"/>
  <c r="H16" i="57"/>
  <c r="H13" i="57"/>
  <c r="J14" i="62" l="1"/>
  <c r="I246" i="89"/>
  <c r="J15" i="62"/>
  <c r="J23" i="62"/>
  <c r="J24" i="62"/>
  <c r="J11" i="62"/>
  <c r="I12" i="62"/>
  <c r="I16" i="62"/>
  <c r="I20" i="62"/>
  <c r="I24" i="62"/>
  <c r="I203" i="90"/>
  <c r="I243" i="90"/>
  <c r="I246" i="90"/>
  <c r="I9" i="62"/>
  <c r="I14" i="62"/>
  <c r="I22" i="62"/>
  <c r="H11" i="62"/>
  <c r="H15" i="62"/>
  <c r="H19" i="62"/>
  <c r="H23" i="62"/>
  <c r="H12" i="62"/>
  <c r="G12" i="62"/>
  <c r="G13" i="62"/>
  <c r="G17" i="62"/>
  <c r="G21" i="62"/>
  <c r="G25" i="62"/>
  <c r="G22" i="62"/>
  <c r="G14" i="62"/>
  <c r="I121" i="86"/>
  <c r="I124" i="86"/>
  <c r="I135" i="82"/>
  <c r="G38" i="69" s="1"/>
  <c r="J25" i="62"/>
  <c r="I64" i="89"/>
  <c r="I96" i="89"/>
  <c r="I104" i="89"/>
  <c r="I109" i="89"/>
  <c r="J13" i="62"/>
  <c r="I124" i="89"/>
  <c r="I167" i="89"/>
  <c r="J21" i="62"/>
  <c r="J9" i="62"/>
  <c r="I42" i="89"/>
  <c r="J17" i="62"/>
  <c r="J18" i="62"/>
  <c r="J19" i="62"/>
  <c r="H126" i="89"/>
  <c r="J7" i="62"/>
  <c r="J6" i="62"/>
  <c r="J12" i="62"/>
  <c r="J16" i="62"/>
  <c r="J22" i="62"/>
  <c r="I203" i="89"/>
  <c r="I243" i="89"/>
  <c r="I70" i="89"/>
  <c r="I213" i="89"/>
  <c r="J10" i="62"/>
  <c r="J26" i="62"/>
  <c r="I189" i="89"/>
  <c r="I221" i="89"/>
  <c r="I229" i="89"/>
  <c r="J35" i="62" s="1"/>
  <c r="I234" i="89"/>
  <c r="I78" i="89"/>
  <c r="I88" i="89"/>
  <c r="J33" i="62" s="1"/>
  <c r="I121" i="89"/>
  <c r="J38" i="62" s="1"/>
  <c r="I195" i="89"/>
  <c r="J20" i="62"/>
  <c r="I37" i="89"/>
  <c r="I162" i="89"/>
  <c r="I7" i="62"/>
  <c r="I11" i="62"/>
  <c r="I15" i="62"/>
  <c r="I26" i="62"/>
  <c r="I195" i="90"/>
  <c r="I8" i="62"/>
  <c r="I19" i="62"/>
  <c r="I27" i="62"/>
  <c r="I23" i="62"/>
  <c r="I37" i="90"/>
  <c r="I109" i="90"/>
  <c r="I36" i="62" s="1"/>
  <c r="I10" i="62"/>
  <c r="I88" i="90"/>
  <c r="I96" i="90"/>
  <c r="I104" i="90"/>
  <c r="I17" i="62"/>
  <c r="I162" i="90"/>
  <c r="I213" i="90"/>
  <c r="I221" i="90"/>
  <c r="I229" i="90"/>
  <c r="I234" i="90"/>
  <c r="I70" i="90"/>
  <c r="I124" i="90"/>
  <c r="I18" i="62"/>
  <c r="I21" i="62"/>
  <c r="I64" i="90"/>
  <c r="I189" i="90"/>
  <c r="I42" i="90"/>
  <c r="I78" i="90"/>
  <c r="I118" i="90"/>
  <c r="I121" i="90"/>
  <c r="I38" i="62" s="1"/>
  <c r="I167" i="90"/>
  <c r="H18" i="62"/>
  <c r="I109" i="88"/>
  <c r="H9" i="62"/>
  <c r="H17" i="62"/>
  <c r="H25" i="62"/>
  <c r="H16" i="62"/>
  <c r="I96" i="88"/>
  <c r="I104" i="88"/>
  <c r="H24" i="62"/>
  <c r="I189" i="88"/>
  <c r="H21" i="62"/>
  <c r="H22" i="62"/>
  <c r="H20" i="62"/>
  <c r="H14" i="62"/>
  <c r="H8" i="62"/>
  <c r="I195" i="88"/>
  <c r="I167" i="88"/>
  <c r="I203" i="88"/>
  <c r="I213" i="88"/>
  <c r="H13" i="62"/>
  <c r="H10" i="62"/>
  <c r="H26" i="62"/>
  <c r="I221" i="88"/>
  <c r="H34" i="62" s="1"/>
  <c r="I229" i="88"/>
  <c r="H35" i="62" s="1"/>
  <c r="I118" i="88"/>
  <c r="I162" i="88"/>
  <c r="G19" i="62"/>
  <c r="I37" i="87"/>
  <c r="I109" i="87"/>
  <c r="G5" i="62"/>
  <c r="I167" i="87"/>
  <c r="G10" i="62"/>
  <c r="I64" i="87"/>
  <c r="G26" i="62"/>
  <c r="I249" i="87"/>
  <c r="G39" i="62" s="1"/>
  <c r="F7" i="62"/>
  <c r="I246" i="86"/>
  <c r="I195" i="86"/>
  <c r="F31" i="62" s="1"/>
  <c r="I221" i="86"/>
  <c r="I229" i="86"/>
  <c r="F8" i="62"/>
  <c r="I167" i="86"/>
  <c r="I37" i="86"/>
  <c r="I70" i="86"/>
  <c r="I78" i="87"/>
  <c r="I118" i="87"/>
  <c r="I121" i="87"/>
  <c r="G38" i="62" s="1"/>
  <c r="I42" i="87"/>
  <c r="I88" i="87"/>
  <c r="I96" i="87"/>
  <c r="I104" i="87"/>
  <c r="I189" i="87"/>
  <c r="I203" i="87"/>
  <c r="I243" i="87"/>
  <c r="G20" i="62"/>
  <c r="I162" i="87"/>
  <c r="I213" i="87"/>
  <c r="I221" i="87"/>
  <c r="I229" i="87"/>
  <c r="I234" i="87"/>
  <c r="G11" i="62"/>
  <c r="G18" i="62"/>
  <c r="G15" i="62"/>
  <c r="I70" i="87"/>
  <c r="I195" i="87"/>
  <c r="I109" i="86"/>
  <c r="I162" i="86"/>
  <c r="I243" i="86"/>
  <c r="I234" i="86"/>
  <c r="F9" i="62"/>
  <c r="F39" i="62"/>
  <c r="I64" i="86"/>
  <c r="I78" i="86"/>
  <c r="I88" i="86"/>
  <c r="I42" i="86"/>
  <c r="I96" i="86"/>
  <c r="I104" i="86"/>
  <c r="I118" i="86"/>
  <c r="I189" i="86"/>
  <c r="I203" i="86"/>
  <c r="I213" i="86"/>
  <c r="B130" i="89"/>
  <c r="J4" i="62"/>
  <c r="B71" i="57"/>
  <c r="I33" i="84"/>
  <c r="I28" i="69" s="1"/>
  <c r="B130" i="90"/>
  <c r="I4" i="62"/>
  <c r="B70" i="57"/>
  <c r="B130" i="88"/>
  <c r="B69" i="57"/>
  <c r="H4" i="62"/>
  <c r="I38" i="82"/>
  <c r="G29" i="69" s="1"/>
  <c r="I74" i="82"/>
  <c r="G32" i="69" s="1"/>
  <c r="B130" i="87"/>
  <c r="G4" i="62"/>
  <c r="B68" i="57"/>
  <c r="B130" i="86"/>
  <c r="F4" i="62"/>
  <c r="B67" i="57"/>
  <c r="B66" i="57"/>
  <c r="E4" i="62"/>
  <c r="H251" i="89"/>
  <c r="I118" i="89"/>
  <c r="I249" i="89"/>
  <c r="I249" i="90"/>
  <c r="H251" i="90"/>
  <c r="I5" i="62"/>
  <c r="H126" i="90"/>
  <c r="I234" i="88"/>
  <c r="H36" i="62" s="1"/>
  <c r="I243" i="88"/>
  <c r="I246" i="88"/>
  <c r="H6" i="62"/>
  <c r="F6" i="62"/>
  <c r="H126" i="86"/>
  <c r="H251" i="86"/>
  <c r="I10" i="86"/>
  <c r="J42" i="86" s="1"/>
  <c r="I135" i="86"/>
  <c r="H5" i="62"/>
  <c r="I249" i="88"/>
  <c r="H251" i="88"/>
  <c r="I124" i="88"/>
  <c r="I121" i="88"/>
  <c r="I88" i="88"/>
  <c r="H33" i="62" s="1"/>
  <c r="I78" i="88"/>
  <c r="I70" i="88"/>
  <c r="I64" i="88"/>
  <c r="H30" i="62" s="1"/>
  <c r="I42" i="88"/>
  <c r="I37" i="88"/>
  <c r="H126" i="88"/>
  <c r="H126" i="87"/>
  <c r="I11" i="90"/>
  <c r="I136" i="90"/>
  <c r="I10" i="89"/>
  <c r="J42" i="89" s="1"/>
  <c r="I135" i="89"/>
  <c r="I12" i="88"/>
  <c r="I137" i="88"/>
  <c r="I11" i="87"/>
  <c r="J42" i="87" s="1"/>
  <c r="H251" i="87"/>
  <c r="I33" i="82"/>
  <c r="I66" i="82"/>
  <c r="G31" i="69" s="1"/>
  <c r="I102" i="82"/>
  <c r="G33" i="69" s="1"/>
  <c r="I43" i="83"/>
  <c r="H29" i="69" s="1"/>
  <c r="I107" i="83"/>
  <c r="H33" i="69" s="1"/>
  <c r="I115" i="83"/>
  <c r="H34" i="69" s="1"/>
  <c r="I123" i="83"/>
  <c r="H35" i="69" s="1"/>
  <c r="I128" i="83"/>
  <c r="H36" i="69" s="1"/>
  <c r="I43" i="84"/>
  <c r="I29" i="69" s="1"/>
  <c r="I148" i="85"/>
  <c r="J39" i="69" s="1"/>
  <c r="I70" i="85"/>
  <c r="J30" i="69" s="1"/>
  <c r="I120" i="85"/>
  <c r="J34" i="69" s="1"/>
  <c r="I128" i="85"/>
  <c r="J35" i="69" s="1"/>
  <c r="I133" i="85"/>
  <c r="J36" i="69" s="1"/>
  <c r="I48" i="85"/>
  <c r="J29" i="69" s="1"/>
  <c r="I84" i="85"/>
  <c r="J32" i="69" s="1"/>
  <c r="I112" i="85"/>
  <c r="J33" i="69" s="1"/>
  <c r="I142" i="85"/>
  <c r="J37" i="69" s="1"/>
  <c r="H150" i="85"/>
  <c r="I33" i="85"/>
  <c r="I76" i="85"/>
  <c r="J31" i="69" s="1"/>
  <c r="I145" i="85"/>
  <c r="J38" i="69" s="1"/>
  <c r="I79" i="84"/>
  <c r="I32" i="69" s="1"/>
  <c r="I107" i="84"/>
  <c r="I33" i="69" s="1"/>
  <c r="I137" i="84"/>
  <c r="I37" i="69" s="1"/>
  <c r="H145" i="84"/>
  <c r="I65" i="84"/>
  <c r="I30" i="69" s="1"/>
  <c r="I115" i="84"/>
  <c r="I34" i="69" s="1"/>
  <c r="I123" i="84"/>
  <c r="I35" i="69" s="1"/>
  <c r="I71" i="84"/>
  <c r="I31" i="69" s="1"/>
  <c r="I128" i="84"/>
  <c r="I36" i="69" s="1"/>
  <c r="I143" i="84"/>
  <c r="I39" i="69" s="1"/>
  <c r="H145" i="83"/>
  <c r="I143" i="83"/>
  <c r="H39" i="69" s="1"/>
  <c r="I79" i="83"/>
  <c r="H32" i="69" s="1"/>
  <c r="I33" i="83"/>
  <c r="H28" i="69" s="1"/>
  <c r="I65" i="83"/>
  <c r="H30" i="69" s="1"/>
  <c r="I137" i="83"/>
  <c r="H37" i="69" s="1"/>
  <c r="I140" i="83"/>
  <c r="H38" i="69" s="1"/>
  <c r="I71" i="83"/>
  <c r="H31" i="69" s="1"/>
  <c r="I6" i="83"/>
  <c r="H5" i="69" s="1"/>
  <c r="I132" i="82"/>
  <c r="G37" i="69" s="1"/>
  <c r="I60" i="82"/>
  <c r="G30" i="69" s="1"/>
  <c r="I110" i="82"/>
  <c r="G34" i="69" s="1"/>
  <c r="I118" i="82"/>
  <c r="G35" i="69" s="1"/>
  <c r="H140" i="82"/>
  <c r="I123" i="82"/>
  <c r="G36" i="69" s="1"/>
  <c r="I138" i="82"/>
  <c r="G39" i="69" s="1"/>
  <c r="I6" i="85"/>
  <c r="I6" i="84"/>
  <c r="I5" i="69" s="1"/>
  <c r="I6" i="82"/>
  <c r="J29" i="62" l="1"/>
  <c r="J34" i="62"/>
  <c r="I126" i="89"/>
  <c r="D71" i="57" s="1"/>
  <c r="I251" i="89"/>
  <c r="E71" i="57" s="1"/>
  <c r="J30" i="62"/>
  <c r="E70" i="57"/>
  <c r="I32" i="62"/>
  <c r="I37" i="62"/>
  <c r="I34" i="62"/>
  <c r="I28" i="62"/>
  <c r="D70" i="57"/>
  <c r="H29" i="62"/>
  <c r="D69" i="57"/>
  <c r="E69" i="57"/>
  <c r="G36" i="62"/>
  <c r="I126" i="87"/>
  <c r="G35" i="62"/>
  <c r="G31" i="62"/>
  <c r="I251" i="87"/>
  <c r="E68" i="57" s="1"/>
  <c r="G29" i="62"/>
  <c r="G30" i="62"/>
  <c r="F34" i="62"/>
  <c r="F37" i="62"/>
  <c r="F35" i="62"/>
  <c r="I251" i="86"/>
  <c r="E67" i="57" s="1"/>
  <c r="F33" i="62"/>
  <c r="I126" i="86"/>
  <c r="D67" i="57" s="1"/>
  <c r="G28" i="69"/>
  <c r="J39" i="62"/>
  <c r="J31" i="62"/>
  <c r="J37" i="62"/>
  <c r="J36" i="62"/>
  <c r="J28" i="62"/>
  <c r="J32" i="62"/>
  <c r="I33" i="62"/>
  <c r="I31" i="62"/>
  <c r="I35" i="62"/>
  <c r="I6" i="62"/>
  <c r="I29" i="62"/>
  <c r="I39" i="62"/>
  <c r="I30" i="62"/>
  <c r="J28" i="69"/>
  <c r="I150" i="85"/>
  <c r="H38" i="62"/>
  <c r="H37" i="62"/>
  <c r="H7" i="62"/>
  <c r="H28" i="62"/>
  <c r="G32" i="62"/>
  <c r="G33" i="62"/>
  <c r="F29" i="62"/>
  <c r="F28" i="62"/>
  <c r="G28" i="62"/>
  <c r="G37" i="62"/>
  <c r="G34" i="62"/>
  <c r="F36" i="62"/>
  <c r="F32" i="62"/>
  <c r="F30" i="62"/>
  <c r="J5" i="62"/>
  <c r="D68" i="57"/>
  <c r="G6" i="62"/>
  <c r="F5" i="62"/>
  <c r="H40" i="69"/>
  <c r="H39" i="62"/>
  <c r="H32" i="62"/>
  <c r="H31" i="62"/>
  <c r="J5" i="69"/>
  <c r="I40" i="69"/>
  <c r="I145" i="84"/>
  <c r="I145" i="83"/>
  <c r="I140" i="82"/>
  <c r="G5" i="69"/>
  <c r="G40" i="69" s="1"/>
  <c r="J40" i="69" l="1"/>
  <c r="F68" i="57"/>
  <c r="F67" i="57"/>
  <c r="B83" i="57"/>
  <c r="B82" i="57"/>
  <c r="B81" i="57"/>
  <c r="B80" i="57"/>
  <c r="B79" i="57"/>
  <c r="B78" i="57"/>
  <c r="B77" i="57"/>
  <c r="B76" i="57"/>
  <c r="B75" i="57"/>
  <c r="V4" i="62" l="1"/>
  <c r="U4" i="62"/>
  <c r="T4" i="62"/>
  <c r="S4" i="62"/>
  <c r="R4" i="62"/>
  <c r="Q4" i="62"/>
  <c r="P4" i="62"/>
  <c r="O4" i="62"/>
  <c r="N4" i="62"/>
  <c r="H249" i="78"/>
  <c r="H248" i="78"/>
  <c r="H247" i="78"/>
  <c r="H246" i="78"/>
  <c r="H245" i="78"/>
  <c r="H244" i="78"/>
  <c r="H243" i="78"/>
  <c r="H242" i="78"/>
  <c r="H241" i="78"/>
  <c r="H240" i="78"/>
  <c r="H239" i="78"/>
  <c r="H238" i="78"/>
  <c r="H237" i="78"/>
  <c r="H236" i="78"/>
  <c r="H235" i="78"/>
  <c r="H234" i="78"/>
  <c r="H233" i="78"/>
  <c r="H232" i="78"/>
  <c r="H231" i="78"/>
  <c r="H230" i="78"/>
  <c r="H229" i="78"/>
  <c r="H228" i="78"/>
  <c r="H227" i="78"/>
  <c r="H226" i="78"/>
  <c r="H225" i="78"/>
  <c r="H224" i="78"/>
  <c r="H223" i="78"/>
  <c r="H222" i="78"/>
  <c r="H221" i="78"/>
  <c r="H220" i="78"/>
  <c r="H219" i="78"/>
  <c r="H218" i="78"/>
  <c r="H217" i="78"/>
  <c r="H216" i="78"/>
  <c r="H215" i="78"/>
  <c r="H214" i="78"/>
  <c r="H213" i="78"/>
  <c r="H212" i="78"/>
  <c r="H211" i="78"/>
  <c r="H210" i="78"/>
  <c r="H209" i="78"/>
  <c r="H208" i="78"/>
  <c r="H207" i="78"/>
  <c r="H206" i="78"/>
  <c r="H205" i="78"/>
  <c r="H204" i="78"/>
  <c r="H203" i="78"/>
  <c r="H202" i="78"/>
  <c r="H201" i="78"/>
  <c r="H200" i="78"/>
  <c r="H199" i="78"/>
  <c r="H198" i="78"/>
  <c r="H197" i="78"/>
  <c r="H196" i="78"/>
  <c r="H195" i="78"/>
  <c r="H194" i="78"/>
  <c r="H193" i="78"/>
  <c r="H192" i="78"/>
  <c r="H191" i="78"/>
  <c r="H190" i="78"/>
  <c r="H189" i="78"/>
  <c r="H188" i="78"/>
  <c r="H187" i="78"/>
  <c r="H186" i="78"/>
  <c r="H185" i="78"/>
  <c r="H184" i="78"/>
  <c r="H183" i="78"/>
  <c r="H182" i="78"/>
  <c r="H181" i="78"/>
  <c r="H180" i="78"/>
  <c r="H179" i="78"/>
  <c r="H178" i="78"/>
  <c r="H177" i="78"/>
  <c r="H176" i="78"/>
  <c r="H175" i="78"/>
  <c r="H174" i="78"/>
  <c r="H173" i="78"/>
  <c r="H172" i="78"/>
  <c r="H171" i="78"/>
  <c r="H170" i="78"/>
  <c r="H169" i="78"/>
  <c r="H168" i="78"/>
  <c r="H167" i="78"/>
  <c r="H166" i="78"/>
  <c r="H165" i="78"/>
  <c r="H164" i="78"/>
  <c r="H163" i="78"/>
  <c r="H162" i="78"/>
  <c r="H161" i="78"/>
  <c r="H160" i="78"/>
  <c r="H159" i="78"/>
  <c r="H158" i="78"/>
  <c r="H157" i="78"/>
  <c r="I157" i="78" s="1"/>
  <c r="H156" i="78"/>
  <c r="I156" i="78" s="1"/>
  <c r="C156" i="78"/>
  <c r="H155" i="78"/>
  <c r="I155" i="78" s="1"/>
  <c r="C155" i="78"/>
  <c r="H154" i="78"/>
  <c r="I154" i="78" s="1"/>
  <c r="C154" i="78"/>
  <c r="H153" i="78"/>
  <c r="I153" i="78" s="1"/>
  <c r="C153" i="78"/>
  <c r="H152" i="78"/>
  <c r="I152" i="78" s="1"/>
  <c r="C152" i="78"/>
  <c r="H151" i="78"/>
  <c r="I151" i="78" s="1"/>
  <c r="C151" i="78"/>
  <c r="H150" i="78"/>
  <c r="I150" i="78" s="1"/>
  <c r="C150" i="78"/>
  <c r="H149" i="78"/>
  <c r="I149" i="78" s="1"/>
  <c r="C149" i="78"/>
  <c r="H148" i="78"/>
  <c r="I148" i="78" s="1"/>
  <c r="C148" i="78"/>
  <c r="H147" i="78"/>
  <c r="I147" i="78" s="1"/>
  <c r="C147" i="78"/>
  <c r="H146" i="78"/>
  <c r="I146" i="78" s="1"/>
  <c r="C146" i="78"/>
  <c r="H145" i="78"/>
  <c r="I145" i="78" s="1"/>
  <c r="C145" i="78"/>
  <c r="H144" i="78"/>
  <c r="I144" i="78" s="1"/>
  <c r="C144" i="78"/>
  <c r="H143" i="78"/>
  <c r="I143" i="78" s="1"/>
  <c r="C143" i="78"/>
  <c r="H142" i="78"/>
  <c r="I142" i="78" s="1"/>
  <c r="C142" i="78"/>
  <c r="H141" i="78"/>
  <c r="I141" i="78" s="1"/>
  <c r="C141" i="78"/>
  <c r="H140" i="78"/>
  <c r="I140" i="78" s="1"/>
  <c r="C140" i="78"/>
  <c r="H139" i="78"/>
  <c r="I139" i="78" s="1"/>
  <c r="C139" i="78"/>
  <c r="H138" i="78"/>
  <c r="I138" i="78" s="1"/>
  <c r="C138" i="78"/>
  <c r="H137" i="78"/>
  <c r="I137" i="78" s="1"/>
  <c r="C137" i="78"/>
  <c r="H136" i="78"/>
  <c r="I136" i="78" s="1"/>
  <c r="C136" i="78"/>
  <c r="H135" i="78"/>
  <c r="I135" i="78" s="1"/>
  <c r="C135" i="78"/>
  <c r="B130" i="78"/>
  <c r="H124" i="78"/>
  <c r="H123" i="78"/>
  <c r="H122" i="78"/>
  <c r="H121" i="78"/>
  <c r="H120" i="78"/>
  <c r="H119" i="78"/>
  <c r="H118" i="78"/>
  <c r="H117" i="78"/>
  <c r="H116" i="78"/>
  <c r="H115" i="78"/>
  <c r="H114" i="78"/>
  <c r="H113" i="78"/>
  <c r="H112" i="78"/>
  <c r="H111" i="78"/>
  <c r="H110" i="78"/>
  <c r="H109" i="78"/>
  <c r="H108" i="78"/>
  <c r="H107" i="78"/>
  <c r="H106" i="78"/>
  <c r="H105" i="78"/>
  <c r="H104" i="78"/>
  <c r="H103" i="78"/>
  <c r="H102" i="78"/>
  <c r="H101" i="78"/>
  <c r="H100" i="78"/>
  <c r="H99" i="78"/>
  <c r="H98" i="78"/>
  <c r="H97" i="78"/>
  <c r="H96" i="78"/>
  <c r="H95" i="78"/>
  <c r="H94" i="78"/>
  <c r="H93" i="78"/>
  <c r="H92" i="78"/>
  <c r="H91" i="78"/>
  <c r="H90" i="78"/>
  <c r="H89" i="78"/>
  <c r="H88" i="78"/>
  <c r="H87" i="78"/>
  <c r="H86" i="78"/>
  <c r="H85" i="78"/>
  <c r="H84" i="78"/>
  <c r="H83" i="78"/>
  <c r="H82" i="78"/>
  <c r="H81" i="78"/>
  <c r="H80" i="78"/>
  <c r="H79" i="78"/>
  <c r="H78" i="78"/>
  <c r="H77" i="78"/>
  <c r="H76" i="78"/>
  <c r="H75" i="78"/>
  <c r="H74" i="78"/>
  <c r="H73" i="78"/>
  <c r="H72" i="78"/>
  <c r="H71" i="78"/>
  <c r="H70" i="78"/>
  <c r="H69" i="78"/>
  <c r="H68" i="78"/>
  <c r="H67" i="78"/>
  <c r="H66" i="78"/>
  <c r="H65" i="78"/>
  <c r="H64" i="78"/>
  <c r="H63" i="78"/>
  <c r="H62" i="78"/>
  <c r="H61" i="78"/>
  <c r="H60" i="78"/>
  <c r="H59" i="78"/>
  <c r="H58" i="78"/>
  <c r="H57" i="78"/>
  <c r="H56" i="78"/>
  <c r="H55" i="78"/>
  <c r="H54" i="78"/>
  <c r="H53" i="78"/>
  <c r="H52" i="78"/>
  <c r="H51" i="78"/>
  <c r="H50" i="78"/>
  <c r="H49" i="78"/>
  <c r="H48" i="78"/>
  <c r="H47" i="78"/>
  <c r="H46" i="78"/>
  <c r="H45" i="78"/>
  <c r="H44" i="78"/>
  <c r="H43" i="78"/>
  <c r="H42" i="78"/>
  <c r="H41" i="78"/>
  <c r="H40" i="78"/>
  <c r="H39" i="78"/>
  <c r="H38" i="78"/>
  <c r="H37" i="78"/>
  <c r="H36" i="78"/>
  <c r="H35" i="78"/>
  <c r="H34" i="78"/>
  <c r="H33" i="78"/>
  <c r="I32" i="78"/>
  <c r="H32" i="78"/>
  <c r="H31" i="78"/>
  <c r="I31" i="78" s="1"/>
  <c r="C31" i="78"/>
  <c r="H30" i="78"/>
  <c r="I30" i="78" s="1"/>
  <c r="C30" i="78"/>
  <c r="H29" i="78"/>
  <c r="I29" i="78" s="1"/>
  <c r="V24" i="62" s="1"/>
  <c r="C29" i="78"/>
  <c r="H28" i="78"/>
  <c r="I28" i="78" s="1"/>
  <c r="C28" i="78"/>
  <c r="H27" i="78"/>
  <c r="I27" i="78" s="1"/>
  <c r="C27" i="78"/>
  <c r="H26" i="78"/>
  <c r="I26" i="78" s="1"/>
  <c r="C26" i="78"/>
  <c r="H25" i="78"/>
  <c r="I25" i="78" s="1"/>
  <c r="V20" i="62" s="1"/>
  <c r="C25" i="78"/>
  <c r="H24" i="78"/>
  <c r="I24" i="78" s="1"/>
  <c r="C24" i="78"/>
  <c r="H23" i="78"/>
  <c r="I23" i="78" s="1"/>
  <c r="C23" i="78"/>
  <c r="H22" i="78"/>
  <c r="I22" i="78" s="1"/>
  <c r="C22" i="78"/>
  <c r="H21" i="78"/>
  <c r="I21" i="78" s="1"/>
  <c r="C21" i="78"/>
  <c r="H20" i="78"/>
  <c r="I20" i="78" s="1"/>
  <c r="C20" i="78"/>
  <c r="H19" i="78"/>
  <c r="I19" i="78" s="1"/>
  <c r="C19" i="78"/>
  <c r="H18" i="78"/>
  <c r="I18" i="78" s="1"/>
  <c r="C18" i="78"/>
  <c r="H17" i="78"/>
  <c r="I17" i="78" s="1"/>
  <c r="C17" i="78"/>
  <c r="H16" i="78"/>
  <c r="I16" i="78" s="1"/>
  <c r="C16" i="78"/>
  <c r="H15" i="78"/>
  <c r="I15" i="78" s="1"/>
  <c r="C15" i="78"/>
  <c r="H14" i="78"/>
  <c r="I14" i="78" s="1"/>
  <c r="C14" i="78"/>
  <c r="H13" i="78"/>
  <c r="I13" i="78" s="1"/>
  <c r="C13" i="78"/>
  <c r="H12" i="78"/>
  <c r="I12" i="78" s="1"/>
  <c r="C12" i="78"/>
  <c r="H11" i="78"/>
  <c r="I11" i="78" s="1"/>
  <c r="C11" i="78"/>
  <c r="H10" i="78"/>
  <c r="I10" i="78" s="1"/>
  <c r="C10" i="78"/>
  <c r="H249" i="77"/>
  <c r="H248" i="77"/>
  <c r="H247" i="77"/>
  <c r="H246" i="77"/>
  <c r="H245" i="77"/>
  <c r="H244" i="77"/>
  <c r="H243" i="77"/>
  <c r="H242" i="77"/>
  <c r="H241" i="77"/>
  <c r="H240" i="77"/>
  <c r="H239" i="77"/>
  <c r="H238" i="77"/>
  <c r="H237" i="77"/>
  <c r="H236" i="77"/>
  <c r="H235" i="77"/>
  <c r="H234" i="77"/>
  <c r="H233" i="77"/>
  <c r="H232" i="77"/>
  <c r="H231" i="77"/>
  <c r="H230" i="77"/>
  <c r="H229" i="77"/>
  <c r="H228" i="77"/>
  <c r="H227" i="77"/>
  <c r="H226" i="77"/>
  <c r="H225" i="77"/>
  <c r="H224" i="77"/>
  <c r="H223" i="77"/>
  <c r="H222" i="77"/>
  <c r="H221" i="77"/>
  <c r="H220" i="77"/>
  <c r="H219" i="77"/>
  <c r="H218" i="77"/>
  <c r="H217" i="77"/>
  <c r="H216" i="77"/>
  <c r="H215" i="77"/>
  <c r="H214" i="77"/>
  <c r="H213" i="77"/>
  <c r="H212" i="77"/>
  <c r="H211" i="77"/>
  <c r="H210" i="77"/>
  <c r="H209" i="77"/>
  <c r="H208" i="77"/>
  <c r="H207" i="77"/>
  <c r="H206" i="77"/>
  <c r="H205" i="77"/>
  <c r="H204" i="77"/>
  <c r="H203" i="77"/>
  <c r="H202" i="77"/>
  <c r="H201" i="77"/>
  <c r="H200" i="77"/>
  <c r="H199" i="77"/>
  <c r="H198" i="77"/>
  <c r="H197" i="77"/>
  <c r="H196" i="77"/>
  <c r="H195" i="77"/>
  <c r="H194" i="77"/>
  <c r="H193" i="77"/>
  <c r="H192" i="77"/>
  <c r="H191" i="77"/>
  <c r="H190" i="77"/>
  <c r="H189" i="77"/>
  <c r="H188" i="77"/>
  <c r="H187" i="77"/>
  <c r="H186" i="77"/>
  <c r="H185" i="77"/>
  <c r="H184" i="77"/>
  <c r="H183" i="77"/>
  <c r="H182" i="77"/>
  <c r="H181" i="77"/>
  <c r="H180" i="77"/>
  <c r="H179" i="77"/>
  <c r="H178" i="77"/>
  <c r="H177" i="77"/>
  <c r="H176" i="77"/>
  <c r="H175" i="77"/>
  <c r="H174" i="77"/>
  <c r="H173" i="77"/>
  <c r="H172" i="77"/>
  <c r="H171" i="77"/>
  <c r="H170" i="77"/>
  <c r="H169" i="77"/>
  <c r="H168" i="77"/>
  <c r="H167" i="77"/>
  <c r="H166" i="77"/>
  <c r="H165" i="77"/>
  <c r="H164" i="77"/>
  <c r="H163" i="77"/>
  <c r="H162" i="77"/>
  <c r="H161" i="77"/>
  <c r="H160" i="77"/>
  <c r="H159" i="77"/>
  <c r="H158" i="77"/>
  <c r="H157" i="77"/>
  <c r="I157" i="77" s="1"/>
  <c r="H156" i="77"/>
  <c r="I156" i="77" s="1"/>
  <c r="C156" i="77"/>
  <c r="H155" i="77"/>
  <c r="I155" i="77" s="1"/>
  <c r="C155" i="77"/>
  <c r="H154" i="77"/>
  <c r="I154" i="77" s="1"/>
  <c r="C154" i="77"/>
  <c r="H153" i="77"/>
  <c r="I153" i="77" s="1"/>
  <c r="C153" i="77"/>
  <c r="H152" i="77"/>
  <c r="I152" i="77" s="1"/>
  <c r="C152" i="77"/>
  <c r="H151" i="77"/>
  <c r="I151" i="77" s="1"/>
  <c r="C151" i="77"/>
  <c r="H150" i="77"/>
  <c r="I150" i="77" s="1"/>
  <c r="C150" i="77"/>
  <c r="H149" i="77"/>
  <c r="I149" i="77" s="1"/>
  <c r="C149" i="77"/>
  <c r="H148" i="77"/>
  <c r="I148" i="77" s="1"/>
  <c r="C148" i="77"/>
  <c r="H147" i="77"/>
  <c r="I147" i="77" s="1"/>
  <c r="C147" i="77"/>
  <c r="H146" i="77"/>
  <c r="I146" i="77" s="1"/>
  <c r="C146" i="77"/>
  <c r="H145" i="77"/>
  <c r="I145" i="77" s="1"/>
  <c r="C145" i="77"/>
  <c r="H144" i="77"/>
  <c r="I144" i="77" s="1"/>
  <c r="C144" i="77"/>
  <c r="H143" i="77"/>
  <c r="I143" i="77" s="1"/>
  <c r="C143" i="77"/>
  <c r="H142" i="77"/>
  <c r="I142" i="77" s="1"/>
  <c r="C142" i="77"/>
  <c r="H141" i="77"/>
  <c r="I141" i="77" s="1"/>
  <c r="C141" i="77"/>
  <c r="H140" i="77"/>
  <c r="I140" i="77" s="1"/>
  <c r="C140" i="77"/>
  <c r="H139" i="77"/>
  <c r="I139" i="77" s="1"/>
  <c r="C139" i="77"/>
  <c r="H138" i="77"/>
  <c r="I138" i="77" s="1"/>
  <c r="C138" i="77"/>
  <c r="H137" i="77"/>
  <c r="I137" i="77" s="1"/>
  <c r="C137" i="77"/>
  <c r="H136" i="77"/>
  <c r="I136" i="77" s="1"/>
  <c r="C136" i="77"/>
  <c r="H135" i="77"/>
  <c r="I135" i="77" s="1"/>
  <c r="C135" i="77"/>
  <c r="B130" i="77"/>
  <c r="H124" i="77"/>
  <c r="H123" i="77"/>
  <c r="H122" i="77"/>
  <c r="H121" i="77"/>
  <c r="H120" i="77"/>
  <c r="H119" i="77"/>
  <c r="H118" i="77"/>
  <c r="H117" i="77"/>
  <c r="H116" i="77"/>
  <c r="H115" i="77"/>
  <c r="H114" i="77"/>
  <c r="H113" i="77"/>
  <c r="H112" i="77"/>
  <c r="H111" i="77"/>
  <c r="H110" i="77"/>
  <c r="H109" i="77"/>
  <c r="H108" i="77"/>
  <c r="H107" i="77"/>
  <c r="H106" i="77"/>
  <c r="H105" i="77"/>
  <c r="H104" i="77"/>
  <c r="H103" i="77"/>
  <c r="H102" i="77"/>
  <c r="H101" i="77"/>
  <c r="H100" i="77"/>
  <c r="H99" i="77"/>
  <c r="H98" i="77"/>
  <c r="H97" i="77"/>
  <c r="H96" i="77"/>
  <c r="H95" i="77"/>
  <c r="H94" i="77"/>
  <c r="H93" i="77"/>
  <c r="H92" i="77"/>
  <c r="H91" i="77"/>
  <c r="H90" i="77"/>
  <c r="H89" i="77"/>
  <c r="H88" i="77"/>
  <c r="H87" i="77"/>
  <c r="H86" i="77"/>
  <c r="H85" i="77"/>
  <c r="H84" i="77"/>
  <c r="H83" i="77"/>
  <c r="H82" i="77"/>
  <c r="H81" i="77"/>
  <c r="H80" i="77"/>
  <c r="H79" i="77"/>
  <c r="H78" i="77"/>
  <c r="H77" i="77"/>
  <c r="H76" i="77"/>
  <c r="H75" i="77"/>
  <c r="H74" i="77"/>
  <c r="H73" i="77"/>
  <c r="H72" i="77"/>
  <c r="H71" i="77"/>
  <c r="H70" i="77"/>
  <c r="H69" i="77"/>
  <c r="H68" i="77"/>
  <c r="H67" i="77"/>
  <c r="H66" i="77"/>
  <c r="H65" i="77"/>
  <c r="H64" i="77"/>
  <c r="H63" i="77"/>
  <c r="H62" i="77"/>
  <c r="H61" i="77"/>
  <c r="H60" i="77"/>
  <c r="H59" i="77"/>
  <c r="H58" i="77"/>
  <c r="H57" i="77"/>
  <c r="H56" i="77"/>
  <c r="H55" i="77"/>
  <c r="H54" i="77"/>
  <c r="H53" i="77"/>
  <c r="H52" i="77"/>
  <c r="H51" i="77"/>
  <c r="H50" i="77"/>
  <c r="H49" i="77"/>
  <c r="H48" i="77"/>
  <c r="H47" i="77"/>
  <c r="H46" i="77"/>
  <c r="H45" i="77"/>
  <c r="H44" i="77"/>
  <c r="H43" i="77"/>
  <c r="H42" i="77"/>
  <c r="H41" i="77"/>
  <c r="H40" i="77"/>
  <c r="H39" i="77"/>
  <c r="H38" i="77"/>
  <c r="H37" i="77"/>
  <c r="H36" i="77"/>
  <c r="H35" i="77"/>
  <c r="H34" i="77"/>
  <c r="H33" i="77"/>
  <c r="H32" i="77"/>
  <c r="I32" i="77" s="1"/>
  <c r="H31" i="77"/>
  <c r="I31" i="77" s="1"/>
  <c r="U26" i="62" s="1"/>
  <c r="C31" i="77"/>
  <c r="H30" i="77"/>
  <c r="I30" i="77" s="1"/>
  <c r="U25" i="62" s="1"/>
  <c r="C30" i="77"/>
  <c r="H29" i="77"/>
  <c r="I29" i="77" s="1"/>
  <c r="C29" i="77"/>
  <c r="H28" i="77"/>
  <c r="I28" i="77" s="1"/>
  <c r="C28" i="77"/>
  <c r="H27" i="77"/>
  <c r="I27" i="77" s="1"/>
  <c r="U22" i="62" s="1"/>
  <c r="C27" i="77"/>
  <c r="H26" i="77"/>
  <c r="I26" i="77" s="1"/>
  <c r="C26" i="77"/>
  <c r="H25" i="77"/>
  <c r="I25" i="77" s="1"/>
  <c r="C25" i="77"/>
  <c r="H24" i="77"/>
  <c r="I24" i="77" s="1"/>
  <c r="C24" i="77"/>
  <c r="H23" i="77"/>
  <c r="I23" i="77" s="1"/>
  <c r="U18" i="62" s="1"/>
  <c r="C23" i="77"/>
  <c r="H22" i="77"/>
  <c r="I22" i="77" s="1"/>
  <c r="C22" i="77"/>
  <c r="H21" i="77"/>
  <c r="I21" i="77" s="1"/>
  <c r="C21" i="77"/>
  <c r="H20" i="77"/>
  <c r="I20" i="77" s="1"/>
  <c r="C20" i="77"/>
  <c r="H19" i="77"/>
  <c r="I19" i="77" s="1"/>
  <c r="U14" i="62" s="1"/>
  <c r="C19" i="77"/>
  <c r="H18" i="77"/>
  <c r="I18" i="77" s="1"/>
  <c r="C18" i="77"/>
  <c r="H17" i="77"/>
  <c r="I17" i="77" s="1"/>
  <c r="C17" i="77"/>
  <c r="H16" i="77"/>
  <c r="I16" i="77" s="1"/>
  <c r="C16" i="77"/>
  <c r="H15" i="77"/>
  <c r="I15" i="77" s="1"/>
  <c r="U10" i="62" s="1"/>
  <c r="C15" i="77"/>
  <c r="H14" i="77"/>
  <c r="I14" i="77" s="1"/>
  <c r="C14" i="77"/>
  <c r="H13" i="77"/>
  <c r="I13" i="77" s="1"/>
  <c r="C13" i="77"/>
  <c r="H12" i="77"/>
  <c r="I12" i="77" s="1"/>
  <c r="C12" i="77"/>
  <c r="H11" i="77"/>
  <c r="I11" i="77" s="1"/>
  <c r="U6" i="62" s="1"/>
  <c r="C11" i="77"/>
  <c r="H10" i="77"/>
  <c r="I10" i="77" s="1"/>
  <c r="C10" i="77"/>
  <c r="H249" i="76"/>
  <c r="H248" i="76"/>
  <c r="H247" i="76"/>
  <c r="H246" i="76"/>
  <c r="H245" i="76"/>
  <c r="H244" i="76"/>
  <c r="H243" i="76"/>
  <c r="H242" i="76"/>
  <c r="H241" i="76"/>
  <c r="H240" i="76"/>
  <c r="H239" i="76"/>
  <c r="H238" i="76"/>
  <c r="H237" i="76"/>
  <c r="H236" i="76"/>
  <c r="H235" i="76"/>
  <c r="H234" i="76"/>
  <c r="H233" i="76"/>
  <c r="H232" i="76"/>
  <c r="H231" i="76"/>
  <c r="H230" i="76"/>
  <c r="H229" i="76"/>
  <c r="H228" i="76"/>
  <c r="H227" i="76"/>
  <c r="H226" i="76"/>
  <c r="H225" i="76"/>
  <c r="H224" i="76"/>
  <c r="H223" i="76"/>
  <c r="H222" i="76"/>
  <c r="H221" i="76"/>
  <c r="H220" i="76"/>
  <c r="H219" i="76"/>
  <c r="H218" i="76"/>
  <c r="H217" i="76"/>
  <c r="H216" i="76"/>
  <c r="H215" i="76"/>
  <c r="H214" i="76"/>
  <c r="H213" i="76"/>
  <c r="H212" i="76"/>
  <c r="H211" i="76"/>
  <c r="H210" i="76"/>
  <c r="H209" i="76"/>
  <c r="H208" i="76"/>
  <c r="H207" i="76"/>
  <c r="H206" i="76"/>
  <c r="H205" i="76"/>
  <c r="H204" i="76"/>
  <c r="H203" i="76"/>
  <c r="H202" i="76"/>
  <c r="H201" i="76"/>
  <c r="H200" i="76"/>
  <c r="H199" i="76"/>
  <c r="H198" i="76"/>
  <c r="H197" i="76"/>
  <c r="H196" i="76"/>
  <c r="H195" i="76"/>
  <c r="H194" i="76"/>
  <c r="H193" i="76"/>
  <c r="H192" i="76"/>
  <c r="H191" i="76"/>
  <c r="H190" i="76"/>
  <c r="H189" i="76"/>
  <c r="H188" i="76"/>
  <c r="H187" i="76"/>
  <c r="H186" i="76"/>
  <c r="H185" i="76"/>
  <c r="H184" i="76"/>
  <c r="H183" i="76"/>
  <c r="H182" i="76"/>
  <c r="H181" i="76"/>
  <c r="H180" i="76"/>
  <c r="H179" i="76"/>
  <c r="H178" i="76"/>
  <c r="H177" i="76"/>
  <c r="H176" i="76"/>
  <c r="H175" i="76"/>
  <c r="H174" i="76"/>
  <c r="H173" i="76"/>
  <c r="H172" i="76"/>
  <c r="H171" i="76"/>
  <c r="H170" i="76"/>
  <c r="H169" i="76"/>
  <c r="H168" i="76"/>
  <c r="H167" i="76"/>
  <c r="H166" i="76"/>
  <c r="H165" i="76"/>
  <c r="H164" i="76"/>
  <c r="H163" i="76"/>
  <c r="H162" i="76"/>
  <c r="H161" i="76"/>
  <c r="H160" i="76"/>
  <c r="H159" i="76"/>
  <c r="H158" i="76"/>
  <c r="H157" i="76"/>
  <c r="I157" i="76" s="1"/>
  <c r="H156" i="76"/>
  <c r="I156" i="76" s="1"/>
  <c r="C156" i="76"/>
  <c r="H155" i="76"/>
  <c r="I155" i="76" s="1"/>
  <c r="C155" i="76"/>
  <c r="H154" i="76"/>
  <c r="I154" i="76" s="1"/>
  <c r="C154" i="76"/>
  <c r="H153" i="76"/>
  <c r="I153" i="76" s="1"/>
  <c r="C153" i="76"/>
  <c r="H152" i="76"/>
  <c r="I152" i="76" s="1"/>
  <c r="C152" i="76"/>
  <c r="H151" i="76"/>
  <c r="I151" i="76" s="1"/>
  <c r="C151" i="76"/>
  <c r="H150" i="76"/>
  <c r="I150" i="76" s="1"/>
  <c r="C150" i="76"/>
  <c r="H149" i="76"/>
  <c r="I149" i="76" s="1"/>
  <c r="C149" i="76"/>
  <c r="H148" i="76"/>
  <c r="I148" i="76" s="1"/>
  <c r="C148" i="76"/>
  <c r="H147" i="76"/>
  <c r="I147" i="76" s="1"/>
  <c r="C147" i="76"/>
  <c r="H146" i="76"/>
  <c r="I146" i="76" s="1"/>
  <c r="C146" i="76"/>
  <c r="H145" i="76"/>
  <c r="I145" i="76" s="1"/>
  <c r="C145" i="76"/>
  <c r="H144" i="76"/>
  <c r="I144" i="76" s="1"/>
  <c r="C144" i="76"/>
  <c r="H143" i="76"/>
  <c r="I143" i="76" s="1"/>
  <c r="C143" i="76"/>
  <c r="H142" i="76"/>
  <c r="I142" i="76" s="1"/>
  <c r="C142" i="76"/>
  <c r="H141" i="76"/>
  <c r="I141" i="76" s="1"/>
  <c r="C141" i="76"/>
  <c r="H140" i="76"/>
  <c r="I140" i="76" s="1"/>
  <c r="C140" i="76"/>
  <c r="H139" i="76"/>
  <c r="I139" i="76" s="1"/>
  <c r="C139" i="76"/>
  <c r="H138" i="76"/>
  <c r="I138" i="76" s="1"/>
  <c r="C138" i="76"/>
  <c r="H137" i="76"/>
  <c r="I137" i="76" s="1"/>
  <c r="C137" i="76"/>
  <c r="H136" i="76"/>
  <c r="I136" i="76" s="1"/>
  <c r="C136" i="76"/>
  <c r="H135" i="76"/>
  <c r="I135" i="76" s="1"/>
  <c r="C135" i="76"/>
  <c r="B130" i="76"/>
  <c r="H124" i="76"/>
  <c r="H123" i="76"/>
  <c r="H122" i="76"/>
  <c r="H121" i="76"/>
  <c r="H120" i="76"/>
  <c r="H119" i="76"/>
  <c r="H118" i="76"/>
  <c r="H117" i="76"/>
  <c r="H116" i="76"/>
  <c r="H115" i="76"/>
  <c r="H114" i="76"/>
  <c r="H113" i="76"/>
  <c r="H112" i="76"/>
  <c r="H111" i="76"/>
  <c r="H110" i="76"/>
  <c r="H109" i="76"/>
  <c r="H108" i="76"/>
  <c r="H107" i="76"/>
  <c r="H106" i="76"/>
  <c r="H105" i="76"/>
  <c r="H104" i="76"/>
  <c r="H103" i="76"/>
  <c r="H102" i="76"/>
  <c r="H101" i="76"/>
  <c r="H100" i="76"/>
  <c r="H99" i="76"/>
  <c r="H98" i="76"/>
  <c r="H97" i="76"/>
  <c r="H96" i="76"/>
  <c r="H95" i="76"/>
  <c r="H94" i="76"/>
  <c r="H93" i="76"/>
  <c r="H92" i="76"/>
  <c r="H91" i="76"/>
  <c r="H90" i="76"/>
  <c r="H89" i="76"/>
  <c r="H88" i="76"/>
  <c r="H87" i="76"/>
  <c r="H86" i="76"/>
  <c r="H85" i="76"/>
  <c r="H84" i="76"/>
  <c r="H83" i="76"/>
  <c r="H82" i="76"/>
  <c r="H81" i="76"/>
  <c r="H80" i="76"/>
  <c r="H79" i="76"/>
  <c r="H78" i="76"/>
  <c r="H77" i="76"/>
  <c r="H76" i="76"/>
  <c r="H75" i="76"/>
  <c r="H74" i="76"/>
  <c r="H73" i="76"/>
  <c r="H72" i="76"/>
  <c r="H71" i="76"/>
  <c r="H70" i="76"/>
  <c r="H69" i="76"/>
  <c r="H68" i="76"/>
  <c r="H67" i="76"/>
  <c r="H66" i="76"/>
  <c r="H65" i="76"/>
  <c r="H64" i="76"/>
  <c r="H63" i="76"/>
  <c r="H62" i="76"/>
  <c r="H61" i="76"/>
  <c r="H60" i="76"/>
  <c r="H59" i="76"/>
  <c r="H58" i="76"/>
  <c r="H57" i="76"/>
  <c r="H56" i="76"/>
  <c r="H55" i="76"/>
  <c r="H54" i="76"/>
  <c r="H53" i="76"/>
  <c r="H52" i="76"/>
  <c r="H51" i="76"/>
  <c r="H50" i="76"/>
  <c r="H49" i="76"/>
  <c r="H48" i="76"/>
  <c r="H47" i="76"/>
  <c r="H46" i="76"/>
  <c r="H45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I32" i="76" s="1"/>
  <c r="H31" i="76"/>
  <c r="I31" i="76" s="1"/>
  <c r="C31" i="76"/>
  <c r="H30" i="76"/>
  <c r="I30" i="76" s="1"/>
  <c r="C30" i="76"/>
  <c r="H29" i="76"/>
  <c r="I29" i="76" s="1"/>
  <c r="C29" i="76"/>
  <c r="H28" i="76"/>
  <c r="I28" i="76" s="1"/>
  <c r="C28" i="76"/>
  <c r="H27" i="76"/>
  <c r="I27" i="76" s="1"/>
  <c r="C27" i="76"/>
  <c r="H26" i="76"/>
  <c r="I26" i="76" s="1"/>
  <c r="T21" i="62" s="1"/>
  <c r="C26" i="76"/>
  <c r="H25" i="76"/>
  <c r="I25" i="76" s="1"/>
  <c r="C25" i="76"/>
  <c r="H24" i="76"/>
  <c r="I24" i="76" s="1"/>
  <c r="C24" i="76"/>
  <c r="H23" i="76"/>
  <c r="I23" i="76" s="1"/>
  <c r="C23" i="76"/>
  <c r="H22" i="76"/>
  <c r="I22" i="76" s="1"/>
  <c r="C22" i="76"/>
  <c r="H21" i="76"/>
  <c r="I21" i="76" s="1"/>
  <c r="C21" i="76"/>
  <c r="H20" i="76"/>
  <c r="I20" i="76" s="1"/>
  <c r="C20" i="76"/>
  <c r="H19" i="76"/>
  <c r="I19" i="76" s="1"/>
  <c r="C19" i="76"/>
  <c r="H18" i="76"/>
  <c r="I18" i="76" s="1"/>
  <c r="T13" i="62" s="1"/>
  <c r="C18" i="76"/>
  <c r="H17" i="76"/>
  <c r="I17" i="76" s="1"/>
  <c r="C17" i="76"/>
  <c r="H16" i="76"/>
  <c r="I16" i="76" s="1"/>
  <c r="C16" i="76"/>
  <c r="H15" i="76"/>
  <c r="I15" i="76" s="1"/>
  <c r="C15" i="76"/>
  <c r="H14" i="76"/>
  <c r="I14" i="76" s="1"/>
  <c r="C14" i="76"/>
  <c r="H13" i="76"/>
  <c r="I13" i="76" s="1"/>
  <c r="T8" i="62" s="1"/>
  <c r="C13" i="76"/>
  <c r="H12" i="76"/>
  <c r="I12" i="76" s="1"/>
  <c r="C12" i="76"/>
  <c r="H11" i="76"/>
  <c r="I11" i="76" s="1"/>
  <c r="C11" i="76"/>
  <c r="H10" i="76"/>
  <c r="I10" i="76" s="1"/>
  <c r="C10" i="76"/>
  <c r="H249" i="75"/>
  <c r="H248" i="75"/>
  <c r="H247" i="75"/>
  <c r="H246" i="75"/>
  <c r="H245" i="75"/>
  <c r="H244" i="75"/>
  <c r="H243" i="75"/>
  <c r="H242" i="75"/>
  <c r="H241" i="75"/>
  <c r="H240" i="75"/>
  <c r="H239" i="75"/>
  <c r="H238" i="75"/>
  <c r="H237" i="75"/>
  <c r="H236" i="75"/>
  <c r="H235" i="75"/>
  <c r="H234" i="75"/>
  <c r="H233" i="75"/>
  <c r="H232" i="75"/>
  <c r="H231" i="75"/>
  <c r="H230" i="75"/>
  <c r="H229" i="75"/>
  <c r="H228" i="75"/>
  <c r="H227" i="75"/>
  <c r="H226" i="75"/>
  <c r="H225" i="75"/>
  <c r="H224" i="75"/>
  <c r="H223" i="75"/>
  <c r="H222" i="75"/>
  <c r="H221" i="75"/>
  <c r="H220" i="75"/>
  <c r="H219" i="75"/>
  <c r="H218" i="75"/>
  <c r="H217" i="75"/>
  <c r="H216" i="75"/>
  <c r="H215" i="75"/>
  <c r="H214" i="75"/>
  <c r="H213" i="75"/>
  <c r="H212" i="75"/>
  <c r="H211" i="75"/>
  <c r="H210" i="75"/>
  <c r="H209" i="75"/>
  <c r="H208" i="75"/>
  <c r="H207" i="75"/>
  <c r="H206" i="75"/>
  <c r="H205" i="75"/>
  <c r="H204" i="75"/>
  <c r="H203" i="75"/>
  <c r="H202" i="75"/>
  <c r="H201" i="75"/>
  <c r="H200" i="75"/>
  <c r="H199" i="75"/>
  <c r="H198" i="75"/>
  <c r="H197" i="75"/>
  <c r="H196" i="75"/>
  <c r="H195" i="75"/>
  <c r="H194" i="75"/>
  <c r="H193" i="75"/>
  <c r="H192" i="75"/>
  <c r="H191" i="75"/>
  <c r="H190" i="75"/>
  <c r="H189" i="75"/>
  <c r="H188" i="75"/>
  <c r="H187" i="75"/>
  <c r="H186" i="75"/>
  <c r="H185" i="75"/>
  <c r="H184" i="75"/>
  <c r="H183" i="75"/>
  <c r="H182" i="75"/>
  <c r="H181" i="75"/>
  <c r="H180" i="75"/>
  <c r="H179" i="75"/>
  <c r="H178" i="75"/>
  <c r="H177" i="75"/>
  <c r="H176" i="75"/>
  <c r="H175" i="75"/>
  <c r="H174" i="75"/>
  <c r="H173" i="75"/>
  <c r="H172" i="75"/>
  <c r="H171" i="75"/>
  <c r="H170" i="75"/>
  <c r="H169" i="75"/>
  <c r="H168" i="75"/>
  <c r="H167" i="75"/>
  <c r="H166" i="75"/>
  <c r="H165" i="75"/>
  <c r="H164" i="75"/>
  <c r="H163" i="75"/>
  <c r="H162" i="75"/>
  <c r="H161" i="75"/>
  <c r="H160" i="75"/>
  <c r="H159" i="75"/>
  <c r="H158" i="75"/>
  <c r="H157" i="75"/>
  <c r="I157" i="75" s="1"/>
  <c r="H156" i="75"/>
  <c r="I156" i="75" s="1"/>
  <c r="C156" i="75"/>
  <c r="H155" i="75"/>
  <c r="I155" i="75" s="1"/>
  <c r="C155" i="75"/>
  <c r="H154" i="75"/>
  <c r="I154" i="75" s="1"/>
  <c r="C154" i="75"/>
  <c r="H153" i="75"/>
  <c r="I153" i="75" s="1"/>
  <c r="C153" i="75"/>
  <c r="H152" i="75"/>
  <c r="I152" i="75" s="1"/>
  <c r="C152" i="75"/>
  <c r="H151" i="75"/>
  <c r="I151" i="75" s="1"/>
  <c r="C151" i="75"/>
  <c r="H150" i="75"/>
  <c r="I150" i="75" s="1"/>
  <c r="C150" i="75"/>
  <c r="H149" i="75"/>
  <c r="I149" i="75" s="1"/>
  <c r="C149" i="75"/>
  <c r="H148" i="75"/>
  <c r="I148" i="75" s="1"/>
  <c r="C148" i="75"/>
  <c r="H147" i="75"/>
  <c r="I147" i="75" s="1"/>
  <c r="C147" i="75"/>
  <c r="H146" i="75"/>
  <c r="I146" i="75" s="1"/>
  <c r="C146" i="75"/>
  <c r="H145" i="75"/>
  <c r="I145" i="75" s="1"/>
  <c r="C145" i="75"/>
  <c r="H144" i="75"/>
  <c r="I144" i="75" s="1"/>
  <c r="C144" i="75"/>
  <c r="H143" i="75"/>
  <c r="I143" i="75" s="1"/>
  <c r="C143" i="75"/>
  <c r="H142" i="75"/>
  <c r="I142" i="75" s="1"/>
  <c r="C142" i="75"/>
  <c r="H141" i="75"/>
  <c r="I141" i="75" s="1"/>
  <c r="C141" i="75"/>
  <c r="H140" i="75"/>
  <c r="I140" i="75" s="1"/>
  <c r="C140" i="75"/>
  <c r="H139" i="75"/>
  <c r="I139" i="75" s="1"/>
  <c r="C139" i="75"/>
  <c r="H138" i="75"/>
  <c r="I138" i="75" s="1"/>
  <c r="C138" i="75"/>
  <c r="H137" i="75"/>
  <c r="I137" i="75" s="1"/>
  <c r="C137" i="75"/>
  <c r="H136" i="75"/>
  <c r="I136" i="75" s="1"/>
  <c r="C136" i="75"/>
  <c r="H135" i="75"/>
  <c r="I135" i="75" s="1"/>
  <c r="C135" i="75"/>
  <c r="B130" i="75"/>
  <c r="H124" i="75"/>
  <c r="H123" i="75"/>
  <c r="H122" i="75"/>
  <c r="H121" i="75"/>
  <c r="H120" i="75"/>
  <c r="H119" i="75"/>
  <c r="H118" i="75"/>
  <c r="H117" i="75"/>
  <c r="H116" i="75"/>
  <c r="H115" i="75"/>
  <c r="H114" i="75"/>
  <c r="H113" i="75"/>
  <c r="H112" i="75"/>
  <c r="H111" i="75"/>
  <c r="H110" i="75"/>
  <c r="H109" i="75"/>
  <c r="H108" i="75"/>
  <c r="H107" i="75"/>
  <c r="H106" i="75"/>
  <c r="H105" i="75"/>
  <c r="H104" i="75"/>
  <c r="H103" i="75"/>
  <c r="H102" i="75"/>
  <c r="H101" i="75"/>
  <c r="H100" i="75"/>
  <c r="H99" i="75"/>
  <c r="H98" i="75"/>
  <c r="H97" i="75"/>
  <c r="H96" i="75"/>
  <c r="H95" i="75"/>
  <c r="H94" i="75"/>
  <c r="H93" i="75"/>
  <c r="H92" i="75"/>
  <c r="H91" i="75"/>
  <c r="H90" i="75"/>
  <c r="H89" i="75"/>
  <c r="H88" i="75"/>
  <c r="H87" i="75"/>
  <c r="H86" i="75"/>
  <c r="H85" i="75"/>
  <c r="H84" i="75"/>
  <c r="H83" i="75"/>
  <c r="H82" i="75"/>
  <c r="H81" i="75"/>
  <c r="H80" i="75"/>
  <c r="H79" i="75"/>
  <c r="H78" i="75"/>
  <c r="H77" i="75"/>
  <c r="H76" i="75"/>
  <c r="H75" i="75"/>
  <c r="H74" i="75"/>
  <c r="H73" i="75"/>
  <c r="H72" i="75"/>
  <c r="H71" i="75"/>
  <c r="H70" i="75"/>
  <c r="H69" i="75"/>
  <c r="H68" i="75"/>
  <c r="H67" i="75"/>
  <c r="H66" i="75"/>
  <c r="H65" i="75"/>
  <c r="H64" i="75"/>
  <c r="H63" i="75"/>
  <c r="H62" i="75"/>
  <c r="H61" i="75"/>
  <c r="H60" i="75"/>
  <c r="H59" i="75"/>
  <c r="H58" i="75"/>
  <c r="H57" i="75"/>
  <c r="H56" i="75"/>
  <c r="H55" i="75"/>
  <c r="H54" i="75"/>
  <c r="H53" i="75"/>
  <c r="H52" i="75"/>
  <c r="H51" i="75"/>
  <c r="H50" i="75"/>
  <c r="H49" i="75"/>
  <c r="H48" i="75"/>
  <c r="H47" i="75"/>
  <c r="H46" i="75"/>
  <c r="H45" i="75"/>
  <c r="H44" i="75"/>
  <c r="H43" i="75"/>
  <c r="H42" i="75"/>
  <c r="H41" i="75"/>
  <c r="H40" i="75"/>
  <c r="H39" i="75"/>
  <c r="H38" i="75"/>
  <c r="H37" i="75"/>
  <c r="H36" i="75"/>
  <c r="H35" i="75"/>
  <c r="H34" i="75"/>
  <c r="H33" i="75"/>
  <c r="H32" i="75"/>
  <c r="I32" i="75" s="1"/>
  <c r="S27" i="62" s="1"/>
  <c r="H31" i="75"/>
  <c r="I31" i="75" s="1"/>
  <c r="C31" i="75"/>
  <c r="H30" i="75"/>
  <c r="I30" i="75" s="1"/>
  <c r="C30" i="75"/>
  <c r="H29" i="75"/>
  <c r="I29" i="75" s="1"/>
  <c r="C29" i="75"/>
  <c r="H28" i="75"/>
  <c r="I28" i="75" s="1"/>
  <c r="C28" i="75"/>
  <c r="H27" i="75"/>
  <c r="I27" i="75" s="1"/>
  <c r="C27" i="75"/>
  <c r="H26" i="75"/>
  <c r="I26" i="75" s="1"/>
  <c r="C26" i="75"/>
  <c r="H25" i="75"/>
  <c r="I25" i="75" s="1"/>
  <c r="C25" i="75"/>
  <c r="H24" i="75"/>
  <c r="I24" i="75" s="1"/>
  <c r="S19" i="62" s="1"/>
  <c r="C24" i="75"/>
  <c r="H23" i="75"/>
  <c r="I23" i="75" s="1"/>
  <c r="C23" i="75"/>
  <c r="H22" i="75"/>
  <c r="I22" i="75" s="1"/>
  <c r="C22" i="75"/>
  <c r="H21" i="75"/>
  <c r="I21" i="75" s="1"/>
  <c r="C21" i="75"/>
  <c r="H20" i="75"/>
  <c r="I20" i="75" s="1"/>
  <c r="S15" i="62" s="1"/>
  <c r="C20" i="75"/>
  <c r="H19" i="75"/>
  <c r="I19" i="75" s="1"/>
  <c r="C19" i="75"/>
  <c r="H18" i="75"/>
  <c r="I18" i="75" s="1"/>
  <c r="C18" i="75"/>
  <c r="H17" i="75"/>
  <c r="I17" i="75" s="1"/>
  <c r="C17" i="75"/>
  <c r="H16" i="75"/>
  <c r="I16" i="75" s="1"/>
  <c r="S11" i="62" s="1"/>
  <c r="C16" i="75"/>
  <c r="H15" i="75"/>
  <c r="I15" i="75" s="1"/>
  <c r="C15" i="75"/>
  <c r="H14" i="75"/>
  <c r="I14" i="75" s="1"/>
  <c r="C14" i="75"/>
  <c r="H13" i="75"/>
  <c r="I13" i="75" s="1"/>
  <c r="C13" i="75"/>
  <c r="H12" i="75"/>
  <c r="I12" i="75" s="1"/>
  <c r="C12" i="75"/>
  <c r="H11" i="75"/>
  <c r="I11" i="75" s="1"/>
  <c r="C11" i="75"/>
  <c r="H10" i="75"/>
  <c r="I10" i="75" s="1"/>
  <c r="C10" i="75"/>
  <c r="H249" i="74"/>
  <c r="H248" i="74"/>
  <c r="H247" i="74"/>
  <c r="H246" i="74"/>
  <c r="H245" i="74"/>
  <c r="H244" i="74"/>
  <c r="H243" i="74"/>
  <c r="H242" i="74"/>
  <c r="H241" i="74"/>
  <c r="H240" i="74"/>
  <c r="H239" i="74"/>
  <c r="H238" i="74"/>
  <c r="H237" i="74"/>
  <c r="H236" i="74"/>
  <c r="H235" i="74"/>
  <c r="H234" i="74"/>
  <c r="H233" i="74"/>
  <c r="H232" i="74"/>
  <c r="H231" i="74"/>
  <c r="H230" i="74"/>
  <c r="H229" i="74"/>
  <c r="H228" i="74"/>
  <c r="H227" i="74"/>
  <c r="H226" i="74"/>
  <c r="H225" i="74"/>
  <c r="H224" i="74"/>
  <c r="H223" i="74"/>
  <c r="H222" i="74"/>
  <c r="H221" i="74"/>
  <c r="H220" i="74"/>
  <c r="H219" i="74"/>
  <c r="H218" i="74"/>
  <c r="H217" i="74"/>
  <c r="H216" i="74"/>
  <c r="H215" i="74"/>
  <c r="H214" i="74"/>
  <c r="H213" i="74"/>
  <c r="H212" i="74"/>
  <c r="H211" i="74"/>
  <c r="H210" i="74"/>
  <c r="H209" i="74"/>
  <c r="H208" i="74"/>
  <c r="H207" i="74"/>
  <c r="H206" i="74"/>
  <c r="H205" i="74"/>
  <c r="H204" i="74"/>
  <c r="H203" i="74"/>
  <c r="H202" i="74"/>
  <c r="H201" i="74"/>
  <c r="H200" i="74"/>
  <c r="H199" i="74"/>
  <c r="H198" i="74"/>
  <c r="H197" i="74"/>
  <c r="H196" i="74"/>
  <c r="H195" i="74"/>
  <c r="H194" i="74"/>
  <c r="H193" i="74"/>
  <c r="H192" i="74"/>
  <c r="H191" i="74"/>
  <c r="H190" i="74"/>
  <c r="H189" i="74"/>
  <c r="H188" i="74"/>
  <c r="H187" i="74"/>
  <c r="H186" i="74"/>
  <c r="H185" i="74"/>
  <c r="H184" i="74"/>
  <c r="H183" i="74"/>
  <c r="H182" i="74"/>
  <c r="H181" i="74"/>
  <c r="H180" i="74"/>
  <c r="H179" i="74"/>
  <c r="H178" i="74"/>
  <c r="H177" i="74"/>
  <c r="H176" i="74"/>
  <c r="H175" i="74"/>
  <c r="H174" i="74"/>
  <c r="H173" i="74"/>
  <c r="H172" i="74"/>
  <c r="H171" i="74"/>
  <c r="H170" i="74"/>
  <c r="H169" i="74"/>
  <c r="H168" i="74"/>
  <c r="H167" i="74"/>
  <c r="H166" i="74"/>
  <c r="H165" i="74"/>
  <c r="H164" i="74"/>
  <c r="H163" i="74"/>
  <c r="H162" i="74"/>
  <c r="H161" i="74"/>
  <c r="H160" i="74"/>
  <c r="H159" i="74"/>
  <c r="H158" i="74"/>
  <c r="H157" i="74"/>
  <c r="I157" i="74" s="1"/>
  <c r="H156" i="74"/>
  <c r="I156" i="74" s="1"/>
  <c r="C156" i="74"/>
  <c r="H155" i="74"/>
  <c r="I155" i="74" s="1"/>
  <c r="C155" i="74"/>
  <c r="H154" i="74"/>
  <c r="I154" i="74" s="1"/>
  <c r="C154" i="74"/>
  <c r="H153" i="74"/>
  <c r="I153" i="74" s="1"/>
  <c r="C153" i="74"/>
  <c r="H152" i="74"/>
  <c r="I152" i="74" s="1"/>
  <c r="C152" i="74"/>
  <c r="H151" i="74"/>
  <c r="I151" i="74" s="1"/>
  <c r="C151" i="74"/>
  <c r="H150" i="74"/>
  <c r="I150" i="74" s="1"/>
  <c r="C150" i="74"/>
  <c r="H149" i="74"/>
  <c r="I149" i="74" s="1"/>
  <c r="C149" i="74"/>
  <c r="H148" i="74"/>
  <c r="I148" i="74" s="1"/>
  <c r="C148" i="74"/>
  <c r="H147" i="74"/>
  <c r="I147" i="74" s="1"/>
  <c r="C147" i="74"/>
  <c r="H146" i="74"/>
  <c r="I146" i="74" s="1"/>
  <c r="C146" i="74"/>
  <c r="H145" i="74"/>
  <c r="I145" i="74" s="1"/>
  <c r="C145" i="74"/>
  <c r="H144" i="74"/>
  <c r="I144" i="74" s="1"/>
  <c r="C144" i="74"/>
  <c r="H143" i="74"/>
  <c r="I143" i="74" s="1"/>
  <c r="C143" i="74"/>
  <c r="H142" i="74"/>
  <c r="I142" i="74" s="1"/>
  <c r="C142" i="74"/>
  <c r="H141" i="74"/>
  <c r="I141" i="74" s="1"/>
  <c r="C141" i="74"/>
  <c r="H140" i="74"/>
  <c r="I140" i="74" s="1"/>
  <c r="C140" i="74"/>
  <c r="H139" i="74"/>
  <c r="I139" i="74" s="1"/>
  <c r="C139" i="74"/>
  <c r="H138" i="74"/>
  <c r="I138" i="74" s="1"/>
  <c r="C138" i="74"/>
  <c r="H137" i="74"/>
  <c r="I137" i="74" s="1"/>
  <c r="C137" i="74"/>
  <c r="H136" i="74"/>
  <c r="I136" i="74" s="1"/>
  <c r="C136" i="74"/>
  <c r="H135" i="74"/>
  <c r="I135" i="74" s="1"/>
  <c r="C135" i="74"/>
  <c r="B130" i="74"/>
  <c r="H124" i="74"/>
  <c r="H123" i="74"/>
  <c r="H122" i="74"/>
  <c r="H121" i="74"/>
  <c r="H120" i="74"/>
  <c r="H119" i="74"/>
  <c r="H118" i="74"/>
  <c r="H117" i="74"/>
  <c r="H116" i="74"/>
  <c r="H115" i="74"/>
  <c r="H114" i="74"/>
  <c r="H113" i="74"/>
  <c r="H112" i="74"/>
  <c r="H111" i="74"/>
  <c r="H110" i="74"/>
  <c r="H109" i="74"/>
  <c r="H108" i="74"/>
  <c r="H107" i="74"/>
  <c r="H106" i="74"/>
  <c r="H105" i="74"/>
  <c r="H104" i="74"/>
  <c r="H103" i="74"/>
  <c r="H102" i="74"/>
  <c r="H101" i="74"/>
  <c r="H100" i="74"/>
  <c r="H99" i="74"/>
  <c r="H98" i="74"/>
  <c r="H97" i="74"/>
  <c r="H96" i="74"/>
  <c r="H95" i="74"/>
  <c r="H94" i="74"/>
  <c r="H93" i="74"/>
  <c r="H92" i="74"/>
  <c r="H91" i="74"/>
  <c r="H90" i="74"/>
  <c r="H89" i="74"/>
  <c r="H88" i="74"/>
  <c r="H87" i="74"/>
  <c r="H86" i="74"/>
  <c r="H85" i="74"/>
  <c r="H84" i="74"/>
  <c r="H83" i="74"/>
  <c r="H82" i="74"/>
  <c r="H81" i="74"/>
  <c r="H80" i="74"/>
  <c r="H79" i="74"/>
  <c r="H78" i="74"/>
  <c r="H77" i="74"/>
  <c r="H76" i="74"/>
  <c r="H75" i="74"/>
  <c r="H74" i="74"/>
  <c r="H73" i="74"/>
  <c r="H72" i="74"/>
  <c r="H71" i="74"/>
  <c r="H70" i="74"/>
  <c r="H69" i="74"/>
  <c r="H68" i="74"/>
  <c r="H67" i="74"/>
  <c r="H66" i="74"/>
  <c r="H65" i="74"/>
  <c r="H64" i="74"/>
  <c r="H63" i="74"/>
  <c r="H62" i="74"/>
  <c r="H61" i="74"/>
  <c r="H60" i="74"/>
  <c r="H59" i="74"/>
  <c r="H58" i="74"/>
  <c r="H57" i="74"/>
  <c r="H56" i="74"/>
  <c r="H55" i="74"/>
  <c r="H54" i="74"/>
  <c r="H53" i="74"/>
  <c r="H52" i="74"/>
  <c r="H51" i="74"/>
  <c r="H50" i="74"/>
  <c r="H49" i="74"/>
  <c r="H48" i="74"/>
  <c r="H47" i="74"/>
  <c r="H46" i="74"/>
  <c r="H45" i="74"/>
  <c r="H44" i="74"/>
  <c r="H43" i="74"/>
  <c r="H42" i="74"/>
  <c r="H41" i="74"/>
  <c r="H40" i="74"/>
  <c r="H39" i="74"/>
  <c r="H38" i="74"/>
  <c r="H37" i="74"/>
  <c r="H36" i="74"/>
  <c r="H35" i="74"/>
  <c r="H34" i="74"/>
  <c r="H33" i="74"/>
  <c r="H32" i="74"/>
  <c r="I32" i="74" s="1"/>
  <c r="R27" i="62" s="1"/>
  <c r="H31" i="74"/>
  <c r="I31" i="74" s="1"/>
  <c r="C31" i="74"/>
  <c r="H30" i="74"/>
  <c r="I30" i="74" s="1"/>
  <c r="C30" i="74"/>
  <c r="H29" i="74"/>
  <c r="I29" i="74" s="1"/>
  <c r="C29" i="74"/>
  <c r="H28" i="74"/>
  <c r="I28" i="74" s="1"/>
  <c r="C28" i="74"/>
  <c r="H27" i="74"/>
  <c r="I27" i="74" s="1"/>
  <c r="C27" i="74"/>
  <c r="H26" i="74"/>
  <c r="I26" i="74" s="1"/>
  <c r="C26" i="74"/>
  <c r="H25" i="74"/>
  <c r="I25" i="74" s="1"/>
  <c r="C25" i="74"/>
  <c r="H24" i="74"/>
  <c r="I24" i="74" s="1"/>
  <c r="C24" i="74"/>
  <c r="H23" i="74"/>
  <c r="I23" i="74" s="1"/>
  <c r="C23" i="74"/>
  <c r="H22" i="74"/>
  <c r="I22" i="74" s="1"/>
  <c r="C22" i="74"/>
  <c r="H21" i="74"/>
  <c r="I21" i="74" s="1"/>
  <c r="C21" i="74"/>
  <c r="H20" i="74"/>
  <c r="I20" i="74" s="1"/>
  <c r="C20" i="74"/>
  <c r="H19" i="74"/>
  <c r="I19" i="74" s="1"/>
  <c r="C19" i="74"/>
  <c r="H18" i="74"/>
  <c r="I18" i="74" s="1"/>
  <c r="C18" i="74"/>
  <c r="H17" i="74"/>
  <c r="I17" i="74" s="1"/>
  <c r="C17" i="74"/>
  <c r="H16" i="74"/>
  <c r="I16" i="74" s="1"/>
  <c r="C16" i="74"/>
  <c r="H15" i="74"/>
  <c r="I15" i="74" s="1"/>
  <c r="C15" i="74"/>
  <c r="H14" i="74"/>
  <c r="I14" i="74" s="1"/>
  <c r="C14" i="74"/>
  <c r="H13" i="74"/>
  <c r="I13" i="74" s="1"/>
  <c r="C13" i="74"/>
  <c r="H12" i="74"/>
  <c r="I12" i="74" s="1"/>
  <c r="C12" i="74"/>
  <c r="H11" i="74"/>
  <c r="I11" i="74" s="1"/>
  <c r="C11" i="74"/>
  <c r="H10" i="74"/>
  <c r="I10" i="74" s="1"/>
  <c r="C10" i="74"/>
  <c r="H249" i="73"/>
  <c r="H248" i="73"/>
  <c r="H247" i="73"/>
  <c r="H246" i="73"/>
  <c r="H245" i="73"/>
  <c r="H244" i="73"/>
  <c r="H243" i="73"/>
  <c r="H242" i="73"/>
  <c r="H241" i="73"/>
  <c r="H240" i="73"/>
  <c r="H239" i="73"/>
  <c r="H238" i="73"/>
  <c r="H237" i="73"/>
  <c r="H236" i="73"/>
  <c r="H235" i="73"/>
  <c r="H234" i="73"/>
  <c r="H233" i="73"/>
  <c r="H232" i="73"/>
  <c r="H231" i="73"/>
  <c r="H230" i="73"/>
  <c r="H229" i="73"/>
  <c r="H228" i="73"/>
  <c r="H227" i="73"/>
  <c r="H226" i="73"/>
  <c r="H225" i="73"/>
  <c r="H224" i="73"/>
  <c r="H223" i="73"/>
  <c r="H222" i="73"/>
  <c r="H221" i="73"/>
  <c r="H220" i="73"/>
  <c r="H219" i="73"/>
  <c r="H218" i="73"/>
  <c r="H217" i="73"/>
  <c r="H216" i="73"/>
  <c r="H215" i="73"/>
  <c r="H214" i="73"/>
  <c r="H213" i="73"/>
  <c r="H212" i="73"/>
  <c r="H211" i="73"/>
  <c r="H210" i="73"/>
  <c r="H209" i="73"/>
  <c r="H208" i="73"/>
  <c r="H207" i="73"/>
  <c r="H206" i="73"/>
  <c r="H205" i="73"/>
  <c r="H204" i="73"/>
  <c r="H203" i="73"/>
  <c r="H202" i="73"/>
  <c r="H201" i="73"/>
  <c r="H200" i="73"/>
  <c r="H199" i="73"/>
  <c r="H198" i="73"/>
  <c r="H197" i="73"/>
  <c r="H196" i="73"/>
  <c r="H195" i="73"/>
  <c r="H194" i="73"/>
  <c r="H193" i="73"/>
  <c r="H192" i="73"/>
  <c r="H191" i="73"/>
  <c r="H190" i="73"/>
  <c r="H189" i="73"/>
  <c r="H188" i="73"/>
  <c r="H187" i="73"/>
  <c r="H186" i="73"/>
  <c r="H185" i="73"/>
  <c r="H184" i="73"/>
  <c r="H183" i="73"/>
  <c r="H182" i="73"/>
  <c r="H181" i="73"/>
  <c r="H180" i="73"/>
  <c r="H179" i="73"/>
  <c r="H178" i="73"/>
  <c r="H177" i="73"/>
  <c r="H176" i="73"/>
  <c r="H175" i="73"/>
  <c r="H174" i="73"/>
  <c r="H173" i="73"/>
  <c r="H172" i="73"/>
  <c r="H171" i="73"/>
  <c r="H170" i="73"/>
  <c r="H169" i="73"/>
  <c r="H168" i="73"/>
  <c r="H167" i="73"/>
  <c r="H166" i="73"/>
  <c r="H165" i="73"/>
  <c r="H164" i="73"/>
  <c r="H163" i="73"/>
  <c r="H162" i="73"/>
  <c r="H161" i="73"/>
  <c r="H160" i="73"/>
  <c r="H159" i="73"/>
  <c r="H158" i="73"/>
  <c r="H157" i="73"/>
  <c r="I157" i="73" s="1"/>
  <c r="H156" i="73"/>
  <c r="I156" i="73" s="1"/>
  <c r="C156" i="73"/>
  <c r="H155" i="73"/>
  <c r="I155" i="73" s="1"/>
  <c r="C155" i="73"/>
  <c r="H154" i="73"/>
  <c r="I154" i="73" s="1"/>
  <c r="C154" i="73"/>
  <c r="H153" i="73"/>
  <c r="I153" i="73" s="1"/>
  <c r="C153" i="73"/>
  <c r="H152" i="73"/>
  <c r="I152" i="73" s="1"/>
  <c r="C152" i="73"/>
  <c r="H151" i="73"/>
  <c r="I151" i="73" s="1"/>
  <c r="C151" i="73"/>
  <c r="H150" i="73"/>
  <c r="I150" i="73" s="1"/>
  <c r="C150" i="73"/>
  <c r="H149" i="73"/>
  <c r="I149" i="73" s="1"/>
  <c r="C149" i="73"/>
  <c r="H148" i="73"/>
  <c r="I148" i="73" s="1"/>
  <c r="C148" i="73"/>
  <c r="H147" i="73"/>
  <c r="I147" i="73" s="1"/>
  <c r="C147" i="73"/>
  <c r="H146" i="73"/>
  <c r="I146" i="73" s="1"/>
  <c r="C146" i="73"/>
  <c r="H145" i="73"/>
  <c r="I145" i="73" s="1"/>
  <c r="C145" i="73"/>
  <c r="H144" i="73"/>
  <c r="I144" i="73" s="1"/>
  <c r="C144" i="73"/>
  <c r="H143" i="73"/>
  <c r="I143" i="73" s="1"/>
  <c r="C143" i="73"/>
  <c r="H142" i="73"/>
  <c r="I142" i="73" s="1"/>
  <c r="C142" i="73"/>
  <c r="H141" i="73"/>
  <c r="I141" i="73" s="1"/>
  <c r="C141" i="73"/>
  <c r="H140" i="73"/>
  <c r="I140" i="73" s="1"/>
  <c r="C140" i="73"/>
  <c r="H139" i="73"/>
  <c r="I139" i="73" s="1"/>
  <c r="C139" i="73"/>
  <c r="H138" i="73"/>
  <c r="I138" i="73" s="1"/>
  <c r="C138" i="73"/>
  <c r="H137" i="73"/>
  <c r="I137" i="73" s="1"/>
  <c r="C137" i="73"/>
  <c r="H136" i="73"/>
  <c r="I136" i="73" s="1"/>
  <c r="C136" i="73"/>
  <c r="H135" i="73"/>
  <c r="I135" i="73" s="1"/>
  <c r="C135" i="73"/>
  <c r="B130" i="73"/>
  <c r="H124" i="73"/>
  <c r="H123" i="73"/>
  <c r="H122" i="73"/>
  <c r="H121" i="73"/>
  <c r="H120" i="73"/>
  <c r="H119" i="73"/>
  <c r="H118" i="73"/>
  <c r="H117" i="73"/>
  <c r="H116" i="73"/>
  <c r="H115" i="73"/>
  <c r="H114" i="73"/>
  <c r="H113" i="73"/>
  <c r="H112" i="73"/>
  <c r="H111" i="73"/>
  <c r="H110" i="73"/>
  <c r="H109" i="73"/>
  <c r="H108" i="73"/>
  <c r="H107" i="73"/>
  <c r="H106" i="73"/>
  <c r="H105" i="73"/>
  <c r="H104" i="73"/>
  <c r="H103" i="73"/>
  <c r="H102" i="73"/>
  <c r="H101" i="73"/>
  <c r="H100" i="73"/>
  <c r="H99" i="73"/>
  <c r="H98" i="73"/>
  <c r="H97" i="73"/>
  <c r="H96" i="73"/>
  <c r="H95" i="73"/>
  <c r="H94" i="73"/>
  <c r="H93" i="73"/>
  <c r="H92" i="73"/>
  <c r="H91" i="73"/>
  <c r="H90" i="73"/>
  <c r="H89" i="73"/>
  <c r="H88" i="73"/>
  <c r="H87" i="73"/>
  <c r="H86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I32" i="73" s="1"/>
  <c r="H31" i="73"/>
  <c r="I31" i="73" s="1"/>
  <c r="C31" i="73"/>
  <c r="H30" i="73"/>
  <c r="I30" i="73" s="1"/>
  <c r="C30" i="73"/>
  <c r="H29" i="73"/>
  <c r="I29" i="73" s="1"/>
  <c r="C29" i="73"/>
  <c r="H28" i="73"/>
  <c r="I28" i="73" s="1"/>
  <c r="C28" i="73"/>
  <c r="H27" i="73"/>
  <c r="I27" i="73" s="1"/>
  <c r="C27" i="73"/>
  <c r="H26" i="73"/>
  <c r="I26" i="73" s="1"/>
  <c r="C26" i="73"/>
  <c r="H25" i="73"/>
  <c r="I25" i="73" s="1"/>
  <c r="C25" i="73"/>
  <c r="H24" i="73"/>
  <c r="I24" i="73" s="1"/>
  <c r="C24" i="73"/>
  <c r="H23" i="73"/>
  <c r="I23" i="73" s="1"/>
  <c r="C23" i="73"/>
  <c r="H22" i="73"/>
  <c r="I22" i="73" s="1"/>
  <c r="C22" i="73"/>
  <c r="H21" i="73"/>
  <c r="I21" i="73" s="1"/>
  <c r="C21" i="73"/>
  <c r="H20" i="73"/>
  <c r="I20" i="73" s="1"/>
  <c r="C20" i="73"/>
  <c r="H19" i="73"/>
  <c r="I19" i="73" s="1"/>
  <c r="C19" i="73"/>
  <c r="H18" i="73"/>
  <c r="I18" i="73" s="1"/>
  <c r="C18" i="73"/>
  <c r="H17" i="73"/>
  <c r="I17" i="73" s="1"/>
  <c r="Q12" i="62" s="1"/>
  <c r="C17" i="73"/>
  <c r="H16" i="73"/>
  <c r="I16" i="73" s="1"/>
  <c r="C16" i="73"/>
  <c r="H15" i="73"/>
  <c r="I15" i="73" s="1"/>
  <c r="Q10" i="62" s="1"/>
  <c r="C15" i="73"/>
  <c r="H14" i="73"/>
  <c r="I14" i="73" s="1"/>
  <c r="C14" i="73"/>
  <c r="H13" i="73"/>
  <c r="I13" i="73" s="1"/>
  <c r="Q8" i="62" s="1"/>
  <c r="C13" i="73"/>
  <c r="H12" i="73"/>
  <c r="I12" i="73" s="1"/>
  <c r="C12" i="73"/>
  <c r="H11" i="73"/>
  <c r="I11" i="73" s="1"/>
  <c r="Q6" i="62" s="1"/>
  <c r="C11" i="73"/>
  <c r="I10" i="73"/>
  <c r="C10" i="73"/>
  <c r="H249" i="72"/>
  <c r="H248" i="72"/>
  <c r="H247" i="72"/>
  <c r="H246" i="72"/>
  <c r="H245" i="72"/>
  <c r="H244" i="72"/>
  <c r="H243" i="72"/>
  <c r="H242" i="72"/>
  <c r="H241" i="72"/>
  <c r="H240" i="72"/>
  <c r="H239" i="72"/>
  <c r="H238" i="72"/>
  <c r="H237" i="72"/>
  <c r="H236" i="72"/>
  <c r="H235" i="72"/>
  <c r="H234" i="72"/>
  <c r="H233" i="72"/>
  <c r="H232" i="72"/>
  <c r="H231" i="72"/>
  <c r="H230" i="72"/>
  <c r="H229" i="72"/>
  <c r="H228" i="72"/>
  <c r="H227" i="72"/>
  <c r="H226" i="72"/>
  <c r="H225" i="72"/>
  <c r="H224" i="72"/>
  <c r="H223" i="72"/>
  <c r="H222" i="72"/>
  <c r="H221" i="72"/>
  <c r="H220" i="72"/>
  <c r="H219" i="72"/>
  <c r="H218" i="72"/>
  <c r="H217" i="72"/>
  <c r="H216" i="72"/>
  <c r="H215" i="72"/>
  <c r="H214" i="72"/>
  <c r="H213" i="72"/>
  <c r="H212" i="72"/>
  <c r="H211" i="72"/>
  <c r="H210" i="72"/>
  <c r="H209" i="72"/>
  <c r="H208" i="72"/>
  <c r="H207" i="72"/>
  <c r="H206" i="72"/>
  <c r="H205" i="72"/>
  <c r="H204" i="72"/>
  <c r="H203" i="72"/>
  <c r="H202" i="72"/>
  <c r="H201" i="72"/>
  <c r="H200" i="72"/>
  <c r="H199" i="72"/>
  <c r="H198" i="72"/>
  <c r="H197" i="72"/>
  <c r="H196" i="72"/>
  <c r="H195" i="72"/>
  <c r="H194" i="72"/>
  <c r="H193" i="72"/>
  <c r="H192" i="72"/>
  <c r="H191" i="72"/>
  <c r="H190" i="72"/>
  <c r="H189" i="72"/>
  <c r="H188" i="72"/>
  <c r="H187" i="72"/>
  <c r="H186" i="72"/>
  <c r="H185" i="72"/>
  <c r="H184" i="72"/>
  <c r="H183" i="72"/>
  <c r="H182" i="72"/>
  <c r="H181" i="72"/>
  <c r="H180" i="72"/>
  <c r="H179" i="72"/>
  <c r="H178" i="72"/>
  <c r="H177" i="72"/>
  <c r="H176" i="72"/>
  <c r="H175" i="72"/>
  <c r="H174" i="72"/>
  <c r="H173" i="72"/>
  <c r="H172" i="72"/>
  <c r="H171" i="72"/>
  <c r="H170" i="72"/>
  <c r="H169" i="72"/>
  <c r="H168" i="72"/>
  <c r="H167" i="72"/>
  <c r="H166" i="72"/>
  <c r="H165" i="72"/>
  <c r="H164" i="72"/>
  <c r="H163" i="72"/>
  <c r="H162" i="72"/>
  <c r="H161" i="72"/>
  <c r="H160" i="72"/>
  <c r="H159" i="72"/>
  <c r="H158" i="72"/>
  <c r="H157" i="72"/>
  <c r="I157" i="72" s="1"/>
  <c r="H156" i="72"/>
  <c r="I156" i="72" s="1"/>
  <c r="C156" i="72"/>
  <c r="H155" i="72"/>
  <c r="I155" i="72" s="1"/>
  <c r="C155" i="72"/>
  <c r="H154" i="72"/>
  <c r="I154" i="72" s="1"/>
  <c r="C154" i="72"/>
  <c r="H153" i="72"/>
  <c r="I153" i="72" s="1"/>
  <c r="C153" i="72"/>
  <c r="H152" i="72"/>
  <c r="I152" i="72" s="1"/>
  <c r="C152" i="72"/>
  <c r="H151" i="72"/>
  <c r="I151" i="72" s="1"/>
  <c r="C151" i="72"/>
  <c r="H150" i="72"/>
  <c r="I150" i="72" s="1"/>
  <c r="C150" i="72"/>
  <c r="H149" i="72"/>
  <c r="I149" i="72" s="1"/>
  <c r="C149" i="72"/>
  <c r="H148" i="72"/>
  <c r="I148" i="72" s="1"/>
  <c r="C148" i="72"/>
  <c r="H147" i="72"/>
  <c r="I147" i="72" s="1"/>
  <c r="C147" i="72"/>
  <c r="H146" i="72"/>
  <c r="I146" i="72" s="1"/>
  <c r="C146" i="72"/>
  <c r="H145" i="72"/>
  <c r="I145" i="72" s="1"/>
  <c r="C145" i="72"/>
  <c r="H144" i="72"/>
  <c r="I144" i="72" s="1"/>
  <c r="C144" i="72"/>
  <c r="H143" i="72"/>
  <c r="I143" i="72" s="1"/>
  <c r="C143" i="72"/>
  <c r="H142" i="72"/>
  <c r="I142" i="72" s="1"/>
  <c r="C142" i="72"/>
  <c r="H141" i="72"/>
  <c r="I141" i="72" s="1"/>
  <c r="C141" i="72"/>
  <c r="H140" i="72"/>
  <c r="I140" i="72" s="1"/>
  <c r="C140" i="72"/>
  <c r="H139" i="72"/>
  <c r="I139" i="72" s="1"/>
  <c r="C139" i="72"/>
  <c r="H138" i="72"/>
  <c r="I138" i="72" s="1"/>
  <c r="C138" i="72"/>
  <c r="H137" i="72"/>
  <c r="I137" i="72" s="1"/>
  <c r="C137" i="72"/>
  <c r="H136" i="72"/>
  <c r="I136" i="72" s="1"/>
  <c r="C136" i="72"/>
  <c r="H135" i="72"/>
  <c r="I135" i="72" s="1"/>
  <c r="C135" i="72"/>
  <c r="B130" i="72"/>
  <c r="H124" i="72"/>
  <c r="H123" i="72"/>
  <c r="H122" i="72"/>
  <c r="H121" i="72"/>
  <c r="H120" i="72"/>
  <c r="H119" i="72"/>
  <c r="H118" i="72"/>
  <c r="H117" i="72"/>
  <c r="H116" i="72"/>
  <c r="H115" i="72"/>
  <c r="H114" i="72"/>
  <c r="H113" i="72"/>
  <c r="H112" i="72"/>
  <c r="H111" i="72"/>
  <c r="H110" i="72"/>
  <c r="H109" i="72"/>
  <c r="H108" i="72"/>
  <c r="H107" i="72"/>
  <c r="H106" i="72"/>
  <c r="H105" i="72"/>
  <c r="H104" i="72"/>
  <c r="H103" i="72"/>
  <c r="H102" i="72"/>
  <c r="H101" i="72"/>
  <c r="H100" i="72"/>
  <c r="H99" i="72"/>
  <c r="H98" i="72"/>
  <c r="H97" i="72"/>
  <c r="H96" i="72"/>
  <c r="H95" i="72"/>
  <c r="H94" i="72"/>
  <c r="H93" i="72"/>
  <c r="H92" i="72"/>
  <c r="H91" i="72"/>
  <c r="H90" i="72"/>
  <c r="H89" i="72"/>
  <c r="H88" i="72"/>
  <c r="H87" i="72"/>
  <c r="H86" i="72"/>
  <c r="H85" i="72"/>
  <c r="H84" i="72"/>
  <c r="H83" i="72"/>
  <c r="H82" i="72"/>
  <c r="H81" i="72"/>
  <c r="H80" i="72"/>
  <c r="H79" i="72"/>
  <c r="H78" i="72"/>
  <c r="H77" i="72"/>
  <c r="H76" i="72"/>
  <c r="H75" i="72"/>
  <c r="H74" i="72"/>
  <c r="H73" i="72"/>
  <c r="H72" i="72"/>
  <c r="H71" i="72"/>
  <c r="H70" i="72"/>
  <c r="H69" i="72"/>
  <c r="H68" i="72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I32" i="72" s="1"/>
  <c r="H31" i="72"/>
  <c r="I31" i="72" s="1"/>
  <c r="P26" i="62" s="1"/>
  <c r="C31" i="72"/>
  <c r="H30" i="72"/>
  <c r="I30" i="72" s="1"/>
  <c r="C30" i="72"/>
  <c r="H29" i="72"/>
  <c r="I29" i="72" s="1"/>
  <c r="C29" i="72"/>
  <c r="H28" i="72"/>
  <c r="I28" i="72" s="1"/>
  <c r="C28" i="72"/>
  <c r="H27" i="72"/>
  <c r="I27" i="72" s="1"/>
  <c r="C27" i="72"/>
  <c r="H26" i="72"/>
  <c r="I26" i="72" s="1"/>
  <c r="C26" i="72"/>
  <c r="H25" i="72"/>
  <c r="I25" i="72" s="1"/>
  <c r="C25" i="72"/>
  <c r="H24" i="72"/>
  <c r="I24" i="72" s="1"/>
  <c r="C24" i="72"/>
  <c r="H23" i="72"/>
  <c r="I23" i="72" s="1"/>
  <c r="C23" i="72"/>
  <c r="H22" i="72"/>
  <c r="I22" i="72" s="1"/>
  <c r="C22" i="72"/>
  <c r="H21" i="72"/>
  <c r="I21" i="72" s="1"/>
  <c r="C21" i="72"/>
  <c r="H20" i="72"/>
  <c r="I20" i="72" s="1"/>
  <c r="C20" i="72"/>
  <c r="H19" i="72"/>
  <c r="I19" i="72" s="1"/>
  <c r="C19" i="72"/>
  <c r="H18" i="72"/>
  <c r="I18" i="72" s="1"/>
  <c r="C18" i="72"/>
  <c r="H17" i="72"/>
  <c r="I17" i="72" s="1"/>
  <c r="C17" i="72"/>
  <c r="H16" i="72"/>
  <c r="I16" i="72" s="1"/>
  <c r="C16" i="72"/>
  <c r="H15" i="72"/>
  <c r="I15" i="72" s="1"/>
  <c r="C15" i="72"/>
  <c r="H14" i="72"/>
  <c r="I14" i="72" s="1"/>
  <c r="C14" i="72"/>
  <c r="H13" i="72"/>
  <c r="I13" i="72" s="1"/>
  <c r="C13" i="72"/>
  <c r="H12" i="72"/>
  <c r="I12" i="72" s="1"/>
  <c r="C12" i="72"/>
  <c r="H11" i="72"/>
  <c r="I11" i="72" s="1"/>
  <c r="C11" i="72"/>
  <c r="H10" i="72"/>
  <c r="I10" i="72" s="1"/>
  <c r="C10" i="72"/>
  <c r="H249" i="71"/>
  <c r="H248" i="71"/>
  <c r="H247" i="71"/>
  <c r="H246" i="71"/>
  <c r="H245" i="71"/>
  <c r="H244" i="71"/>
  <c r="H243" i="71"/>
  <c r="H242" i="71"/>
  <c r="H241" i="71"/>
  <c r="H240" i="71"/>
  <c r="H239" i="71"/>
  <c r="H238" i="71"/>
  <c r="H237" i="71"/>
  <c r="H236" i="71"/>
  <c r="H235" i="71"/>
  <c r="H234" i="71"/>
  <c r="H233" i="71"/>
  <c r="H232" i="71"/>
  <c r="H231" i="71"/>
  <c r="H230" i="71"/>
  <c r="H229" i="71"/>
  <c r="H228" i="71"/>
  <c r="H227" i="71"/>
  <c r="H226" i="71"/>
  <c r="H225" i="71"/>
  <c r="H224" i="71"/>
  <c r="H223" i="71"/>
  <c r="H222" i="71"/>
  <c r="H221" i="71"/>
  <c r="H220" i="71"/>
  <c r="H219" i="71"/>
  <c r="H218" i="71"/>
  <c r="H217" i="71"/>
  <c r="H216" i="71"/>
  <c r="H215" i="71"/>
  <c r="H214" i="71"/>
  <c r="H213" i="71"/>
  <c r="H212" i="71"/>
  <c r="H211" i="71"/>
  <c r="H210" i="71"/>
  <c r="H209" i="71"/>
  <c r="H208" i="71"/>
  <c r="H207" i="71"/>
  <c r="H206" i="71"/>
  <c r="H205" i="71"/>
  <c r="H204" i="71"/>
  <c r="H203" i="71"/>
  <c r="H202" i="71"/>
  <c r="H201" i="71"/>
  <c r="H200" i="71"/>
  <c r="H199" i="71"/>
  <c r="H198" i="71"/>
  <c r="H197" i="71"/>
  <c r="H196" i="71"/>
  <c r="H195" i="71"/>
  <c r="H194" i="71"/>
  <c r="H193" i="71"/>
  <c r="H192" i="71"/>
  <c r="H191" i="71"/>
  <c r="H190" i="71"/>
  <c r="H189" i="71"/>
  <c r="H188" i="71"/>
  <c r="H187" i="71"/>
  <c r="H186" i="71"/>
  <c r="H185" i="71"/>
  <c r="H184" i="71"/>
  <c r="H183" i="71"/>
  <c r="H182" i="71"/>
  <c r="H181" i="71"/>
  <c r="H180" i="71"/>
  <c r="H179" i="71"/>
  <c r="H178" i="71"/>
  <c r="H177" i="71"/>
  <c r="H176" i="71"/>
  <c r="H175" i="71"/>
  <c r="H174" i="71"/>
  <c r="H173" i="71"/>
  <c r="H172" i="71"/>
  <c r="H171" i="71"/>
  <c r="H170" i="71"/>
  <c r="H169" i="71"/>
  <c r="H168" i="71"/>
  <c r="H167" i="71"/>
  <c r="H166" i="71"/>
  <c r="H165" i="71"/>
  <c r="H164" i="71"/>
  <c r="H163" i="71"/>
  <c r="H162" i="71"/>
  <c r="H161" i="71"/>
  <c r="H160" i="71"/>
  <c r="H159" i="71"/>
  <c r="H158" i="71"/>
  <c r="H157" i="71"/>
  <c r="I157" i="71" s="1"/>
  <c r="H156" i="71"/>
  <c r="I156" i="71" s="1"/>
  <c r="C156" i="71"/>
  <c r="H155" i="71"/>
  <c r="I155" i="71" s="1"/>
  <c r="C155" i="71"/>
  <c r="H154" i="71"/>
  <c r="I154" i="71" s="1"/>
  <c r="C154" i="71"/>
  <c r="H153" i="71"/>
  <c r="I153" i="71" s="1"/>
  <c r="C153" i="71"/>
  <c r="H152" i="71"/>
  <c r="I152" i="71" s="1"/>
  <c r="C152" i="71"/>
  <c r="H151" i="71"/>
  <c r="I151" i="71" s="1"/>
  <c r="C151" i="71"/>
  <c r="H150" i="71"/>
  <c r="I150" i="71" s="1"/>
  <c r="C150" i="71"/>
  <c r="H149" i="71"/>
  <c r="I149" i="71" s="1"/>
  <c r="C149" i="71"/>
  <c r="H148" i="71"/>
  <c r="I148" i="71" s="1"/>
  <c r="C148" i="71"/>
  <c r="H147" i="71"/>
  <c r="I147" i="71" s="1"/>
  <c r="C147" i="71"/>
  <c r="H146" i="71"/>
  <c r="I146" i="71" s="1"/>
  <c r="C146" i="71"/>
  <c r="H145" i="71"/>
  <c r="I145" i="71" s="1"/>
  <c r="C145" i="71"/>
  <c r="H144" i="71"/>
  <c r="I144" i="71" s="1"/>
  <c r="C144" i="71"/>
  <c r="H143" i="71"/>
  <c r="I143" i="71" s="1"/>
  <c r="C143" i="71"/>
  <c r="H142" i="71"/>
  <c r="I142" i="71" s="1"/>
  <c r="C142" i="71"/>
  <c r="H141" i="71"/>
  <c r="I141" i="71" s="1"/>
  <c r="C141" i="71"/>
  <c r="H140" i="71"/>
  <c r="I140" i="71" s="1"/>
  <c r="C140" i="71"/>
  <c r="H139" i="71"/>
  <c r="I139" i="71" s="1"/>
  <c r="C139" i="71"/>
  <c r="H138" i="71"/>
  <c r="I138" i="71" s="1"/>
  <c r="C138" i="71"/>
  <c r="H137" i="71"/>
  <c r="I137" i="71" s="1"/>
  <c r="C137" i="71"/>
  <c r="H136" i="71"/>
  <c r="I136" i="71" s="1"/>
  <c r="C136" i="71"/>
  <c r="H135" i="71"/>
  <c r="I135" i="71" s="1"/>
  <c r="C135" i="71"/>
  <c r="B130" i="71"/>
  <c r="H124" i="71"/>
  <c r="H123" i="71"/>
  <c r="H122" i="71"/>
  <c r="H121" i="71"/>
  <c r="H120" i="71"/>
  <c r="H119" i="71"/>
  <c r="H118" i="71"/>
  <c r="H117" i="71"/>
  <c r="H116" i="71"/>
  <c r="H115" i="71"/>
  <c r="H114" i="71"/>
  <c r="H113" i="71"/>
  <c r="H112" i="71"/>
  <c r="H111" i="71"/>
  <c r="H110" i="71"/>
  <c r="H109" i="71"/>
  <c r="H108" i="71"/>
  <c r="H107" i="71"/>
  <c r="H106" i="71"/>
  <c r="H105" i="71"/>
  <c r="H104" i="71"/>
  <c r="H103" i="71"/>
  <c r="H102" i="71"/>
  <c r="H101" i="71"/>
  <c r="H100" i="71"/>
  <c r="H99" i="71"/>
  <c r="H98" i="71"/>
  <c r="H97" i="71"/>
  <c r="H96" i="71"/>
  <c r="H95" i="71"/>
  <c r="H94" i="71"/>
  <c r="H93" i="71"/>
  <c r="H92" i="71"/>
  <c r="H91" i="71"/>
  <c r="H90" i="71"/>
  <c r="H89" i="71"/>
  <c r="H88" i="71"/>
  <c r="H87" i="71"/>
  <c r="H86" i="71"/>
  <c r="H85" i="71"/>
  <c r="H84" i="71"/>
  <c r="H83" i="71"/>
  <c r="H82" i="71"/>
  <c r="H81" i="71"/>
  <c r="H80" i="71"/>
  <c r="H79" i="71"/>
  <c r="H78" i="71"/>
  <c r="H77" i="71"/>
  <c r="H76" i="71"/>
  <c r="H75" i="71"/>
  <c r="H74" i="71"/>
  <c r="H73" i="71"/>
  <c r="H72" i="71"/>
  <c r="H71" i="71"/>
  <c r="H70" i="71"/>
  <c r="H69" i="71"/>
  <c r="H68" i="71"/>
  <c r="H67" i="71"/>
  <c r="H66" i="71"/>
  <c r="H65" i="71"/>
  <c r="H64" i="71"/>
  <c r="H63" i="71"/>
  <c r="H62" i="71"/>
  <c r="H61" i="71"/>
  <c r="H60" i="71"/>
  <c r="H59" i="71"/>
  <c r="H58" i="71"/>
  <c r="H57" i="71"/>
  <c r="H56" i="71"/>
  <c r="H55" i="71"/>
  <c r="H54" i="71"/>
  <c r="H53" i="71"/>
  <c r="H52" i="71"/>
  <c r="H51" i="71"/>
  <c r="H50" i="71"/>
  <c r="H49" i="71"/>
  <c r="H48" i="71"/>
  <c r="H47" i="71"/>
  <c r="H46" i="71"/>
  <c r="H45" i="71"/>
  <c r="H44" i="71"/>
  <c r="H43" i="71"/>
  <c r="H42" i="71"/>
  <c r="H41" i="71"/>
  <c r="H40" i="71"/>
  <c r="H39" i="71"/>
  <c r="H38" i="71"/>
  <c r="H37" i="71"/>
  <c r="H36" i="71"/>
  <c r="H35" i="71"/>
  <c r="H34" i="71"/>
  <c r="H33" i="71"/>
  <c r="H32" i="71"/>
  <c r="I32" i="71" s="1"/>
  <c r="H31" i="71"/>
  <c r="I31" i="71" s="1"/>
  <c r="C31" i="71"/>
  <c r="H30" i="71"/>
  <c r="I30" i="71" s="1"/>
  <c r="C30" i="71"/>
  <c r="H29" i="71"/>
  <c r="I29" i="71" s="1"/>
  <c r="C29" i="71"/>
  <c r="H28" i="71"/>
  <c r="I28" i="71" s="1"/>
  <c r="C28" i="71"/>
  <c r="H27" i="71"/>
  <c r="I27" i="71" s="1"/>
  <c r="C27" i="71"/>
  <c r="H26" i="71"/>
  <c r="I26" i="71" s="1"/>
  <c r="C26" i="71"/>
  <c r="H25" i="71"/>
  <c r="I25" i="71" s="1"/>
  <c r="C25" i="71"/>
  <c r="H24" i="71"/>
  <c r="I24" i="71" s="1"/>
  <c r="C24" i="71"/>
  <c r="H23" i="71"/>
  <c r="I23" i="71" s="1"/>
  <c r="C23" i="71"/>
  <c r="H22" i="71"/>
  <c r="I22" i="71" s="1"/>
  <c r="C22" i="71"/>
  <c r="H21" i="71"/>
  <c r="I21" i="71" s="1"/>
  <c r="C21" i="71"/>
  <c r="H20" i="71"/>
  <c r="I20" i="71" s="1"/>
  <c r="C20" i="71"/>
  <c r="H19" i="71"/>
  <c r="I19" i="71" s="1"/>
  <c r="C19" i="71"/>
  <c r="H18" i="71"/>
  <c r="I18" i="71" s="1"/>
  <c r="C18" i="71"/>
  <c r="H17" i="71"/>
  <c r="I17" i="71" s="1"/>
  <c r="C17" i="71"/>
  <c r="H16" i="71"/>
  <c r="I16" i="71" s="1"/>
  <c r="C16" i="71"/>
  <c r="H15" i="71"/>
  <c r="I15" i="71" s="1"/>
  <c r="C15" i="71"/>
  <c r="H14" i="71"/>
  <c r="I14" i="71" s="1"/>
  <c r="C14" i="71"/>
  <c r="H13" i="71"/>
  <c r="I13" i="71" s="1"/>
  <c r="C13" i="71"/>
  <c r="H12" i="71"/>
  <c r="I12" i="71" s="1"/>
  <c r="C12" i="71"/>
  <c r="H11" i="71"/>
  <c r="I11" i="71" s="1"/>
  <c r="C11" i="71"/>
  <c r="H10" i="71"/>
  <c r="I10" i="71" s="1"/>
  <c r="C10" i="71"/>
  <c r="J42" i="78" l="1"/>
  <c r="V9" i="62"/>
  <c r="V13" i="62"/>
  <c r="V17" i="62"/>
  <c r="V21" i="62"/>
  <c r="V25" i="62"/>
  <c r="U12" i="62"/>
  <c r="U24" i="62"/>
  <c r="U16" i="62"/>
  <c r="U20" i="62"/>
  <c r="S8" i="62"/>
  <c r="S12" i="62"/>
  <c r="S16" i="62"/>
  <c r="S20" i="62"/>
  <c r="S24" i="62"/>
  <c r="R7" i="62"/>
  <c r="R11" i="62"/>
  <c r="R15" i="62"/>
  <c r="R19" i="62"/>
  <c r="R23" i="62"/>
  <c r="J42" i="74"/>
  <c r="R10" i="62"/>
  <c r="R14" i="62"/>
  <c r="R18" i="62"/>
  <c r="R22" i="62"/>
  <c r="R26" i="62"/>
  <c r="V6" i="62"/>
  <c r="V10" i="62"/>
  <c r="V14" i="62"/>
  <c r="V18" i="62"/>
  <c r="V22" i="62"/>
  <c r="V26" i="62"/>
  <c r="U13" i="62"/>
  <c r="U8" i="62"/>
  <c r="U5" i="62"/>
  <c r="U9" i="62"/>
  <c r="U17" i="62"/>
  <c r="U21" i="62"/>
  <c r="T5" i="62"/>
  <c r="T7" i="62"/>
  <c r="T11" i="62"/>
  <c r="I213" i="76"/>
  <c r="T12" i="62"/>
  <c r="S18" i="62"/>
  <c r="S5" i="62"/>
  <c r="S14" i="62"/>
  <c r="S22" i="62"/>
  <c r="S13" i="62"/>
  <c r="S21" i="62"/>
  <c r="S10" i="62"/>
  <c r="S23" i="62"/>
  <c r="R25" i="62"/>
  <c r="R6" i="62"/>
  <c r="R5" i="62"/>
  <c r="Q21" i="62"/>
  <c r="Q25" i="62"/>
  <c r="Q15" i="62"/>
  <c r="Q19" i="62"/>
  <c r="Q23" i="62"/>
  <c r="P5" i="62"/>
  <c r="P24" i="62"/>
  <c r="I121" i="72"/>
  <c r="P22" i="62"/>
  <c r="P25" i="62"/>
  <c r="P9" i="62"/>
  <c r="P13" i="62"/>
  <c r="O11" i="62"/>
  <c r="V5" i="62"/>
  <c r="V7" i="62"/>
  <c r="V11" i="62"/>
  <c r="V15" i="62"/>
  <c r="V19" i="62"/>
  <c r="V23" i="62"/>
  <c r="V27" i="62"/>
  <c r="V8" i="62"/>
  <c r="V12" i="62"/>
  <c r="V16" i="62"/>
  <c r="I243" i="78"/>
  <c r="I124" i="78"/>
  <c r="U7" i="62"/>
  <c r="U11" i="62"/>
  <c r="U15" i="62"/>
  <c r="U23" i="62"/>
  <c r="U19" i="62"/>
  <c r="U27" i="62"/>
  <c r="I243" i="77"/>
  <c r="I42" i="76"/>
  <c r="T9" i="62"/>
  <c r="T17" i="62"/>
  <c r="T25" i="62"/>
  <c r="T6" i="62"/>
  <c r="T10" i="62"/>
  <c r="T22" i="62"/>
  <c r="T26" i="62"/>
  <c r="T14" i="62"/>
  <c r="T18" i="62"/>
  <c r="T15" i="62"/>
  <c r="T19" i="62"/>
  <c r="T23" i="62"/>
  <c r="S9" i="62"/>
  <c r="S17" i="62"/>
  <c r="S6" i="62"/>
  <c r="S26" i="62"/>
  <c r="S7" i="62"/>
  <c r="S25" i="62"/>
  <c r="I118" i="75"/>
  <c r="R8" i="62"/>
  <c r="R12" i="62"/>
  <c r="R16" i="62"/>
  <c r="R20" i="62"/>
  <c r="R24" i="62"/>
  <c r="R9" i="62"/>
  <c r="R13" i="62"/>
  <c r="R17" i="62"/>
  <c r="R21" i="62"/>
  <c r="Q17" i="62"/>
  <c r="Q24" i="62"/>
  <c r="P23" i="62"/>
  <c r="P7" i="62"/>
  <c r="P27" i="62"/>
  <c r="P11" i="62"/>
  <c r="P12" i="62"/>
  <c r="P16" i="62"/>
  <c r="P20" i="62"/>
  <c r="P8" i="62"/>
  <c r="P17" i="62"/>
  <c r="O7" i="62"/>
  <c r="O19" i="62"/>
  <c r="O23" i="62"/>
  <c r="O9" i="62"/>
  <c r="O25" i="62"/>
  <c r="I37" i="78"/>
  <c r="I64" i="78"/>
  <c r="I70" i="78"/>
  <c r="I96" i="78"/>
  <c r="I104" i="78"/>
  <c r="I109" i="78"/>
  <c r="I121" i="78"/>
  <c r="I118" i="78"/>
  <c r="I42" i="78"/>
  <c r="I78" i="78"/>
  <c r="I88" i="78"/>
  <c r="I167" i="78"/>
  <c r="I203" i="78"/>
  <c r="I213" i="78"/>
  <c r="I249" i="78"/>
  <c r="I162" i="78"/>
  <c r="I189" i="78"/>
  <c r="I195" i="78"/>
  <c r="I221" i="78"/>
  <c r="I229" i="78"/>
  <c r="V35" i="62" s="1"/>
  <c r="I234" i="78"/>
  <c r="I246" i="78"/>
  <c r="I118" i="77"/>
  <c r="I42" i="77"/>
  <c r="I78" i="77"/>
  <c r="I88" i="77"/>
  <c r="I167" i="77"/>
  <c r="I203" i="77"/>
  <c r="I213" i="77"/>
  <c r="I124" i="77"/>
  <c r="I249" i="77"/>
  <c r="I37" i="77"/>
  <c r="J42" i="77" s="1"/>
  <c r="I64" i="77"/>
  <c r="I70" i="77"/>
  <c r="I96" i="77"/>
  <c r="I104" i="77"/>
  <c r="I109" i="77"/>
  <c r="I121" i="77"/>
  <c r="I162" i="77"/>
  <c r="I189" i="77"/>
  <c r="I195" i="77"/>
  <c r="I221" i="77"/>
  <c r="I229" i="77"/>
  <c r="I234" i="77"/>
  <c r="I246" i="77"/>
  <c r="I167" i="76"/>
  <c r="T29" i="62" s="1"/>
  <c r="I78" i="76"/>
  <c r="I88" i="76"/>
  <c r="T16" i="62"/>
  <c r="T20" i="62"/>
  <c r="T24" i="62"/>
  <c r="T27" i="62"/>
  <c r="I203" i="76"/>
  <c r="I124" i="76"/>
  <c r="I249" i="76"/>
  <c r="I37" i="76"/>
  <c r="I64" i="76"/>
  <c r="I70" i="76"/>
  <c r="I96" i="76"/>
  <c r="I104" i="76"/>
  <c r="I109" i="76"/>
  <c r="I121" i="76"/>
  <c r="I162" i="76"/>
  <c r="I189" i="76"/>
  <c r="I195" i="76"/>
  <c r="I221" i="76"/>
  <c r="I229" i="76"/>
  <c r="I234" i="76"/>
  <c r="I246" i="76"/>
  <c r="I118" i="76"/>
  <c r="I243" i="76"/>
  <c r="I243" i="75"/>
  <c r="S37" i="62" s="1"/>
  <c r="I42" i="75"/>
  <c r="I78" i="75"/>
  <c r="I88" i="75"/>
  <c r="I167" i="75"/>
  <c r="I203" i="75"/>
  <c r="I213" i="75"/>
  <c r="I124" i="75"/>
  <c r="I249" i="75"/>
  <c r="I37" i="75"/>
  <c r="J42" i="75" s="1"/>
  <c r="I64" i="75"/>
  <c r="I70" i="75"/>
  <c r="I96" i="75"/>
  <c r="I104" i="75"/>
  <c r="I109" i="75"/>
  <c r="I121" i="75"/>
  <c r="I162" i="75"/>
  <c r="I189" i="75"/>
  <c r="I195" i="75"/>
  <c r="I221" i="75"/>
  <c r="I229" i="75"/>
  <c r="I234" i="75"/>
  <c r="I246" i="75"/>
  <c r="I243" i="74"/>
  <c r="I118" i="74"/>
  <c r="I42" i="74"/>
  <c r="I78" i="74"/>
  <c r="I88" i="74"/>
  <c r="I167" i="74"/>
  <c r="I203" i="74"/>
  <c r="I213" i="74"/>
  <c r="I124" i="74"/>
  <c r="I249" i="74"/>
  <c r="I37" i="74"/>
  <c r="I64" i="74"/>
  <c r="I70" i="74"/>
  <c r="I96" i="74"/>
  <c r="I104" i="74"/>
  <c r="I109" i="74"/>
  <c r="I121" i="74"/>
  <c r="I162" i="74"/>
  <c r="I189" i="74"/>
  <c r="I195" i="74"/>
  <c r="I221" i="74"/>
  <c r="I229" i="74"/>
  <c r="I234" i="74"/>
  <c r="I246" i="74"/>
  <c r="Q14" i="62"/>
  <c r="Q16" i="62"/>
  <c r="Q20" i="62"/>
  <c r="I213" i="73"/>
  <c r="Q27" i="62"/>
  <c r="Q5" i="62"/>
  <c r="Q7" i="62"/>
  <c r="Q9" i="62"/>
  <c r="Q11" i="62"/>
  <c r="Q13" i="62"/>
  <c r="I88" i="73"/>
  <c r="Q18" i="62"/>
  <c r="Q22" i="62"/>
  <c r="Q26" i="62"/>
  <c r="I96" i="73"/>
  <c r="I104" i="73"/>
  <c r="I109" i="73"/>
  <c r="I221" i="73"/>
  <c r="I229" i="73"/>
  <c r="I234" i="73"/>
  <c r="I37" i="73"/>
  <c r="J42" i="73" s="1"/>
  <c r="I42" i="73"/>
  <c r="I70" i="73"/>
  <c r="I118" i="73"/>
  <c r="I124" i="73"/>
  <c r="I162" i="73"/>
  <c r="I167" i="73"/>
  <c r="I195" i="73"/>
  <c r="I243" i="73"/>
  <c r="I249" i="73"/>
  <c r="I64" i="73"/>
  <c r="I78" i="73"/>
  <c r="I121" i="73"/>
  <c r="I189" i="73"/>
  <c r="I203" i="73"/>
  <c r="I246" i="73"/>
  <c r="I229" i="72"/>
  <c r="I234" i="72"/>
  <c r="I162" i="72"/>
  <c r="I167" i="72"/>
  <c r="I195" i="72"/>
  <c r="I243" i="72"/>
  <c r="I249" i="72"/>
  <c r="I246" i="72"/>
  <c r="P10" i="62"/>
  <c r="P14" i="62"/>
  <c r="P18" i="62"/>
  <c r="I64" i="72"/>
  <c r="I78" i="72"/>
  <c r="I189" i="72"/>
  <c r="I203" i="72"/>
  <c r="P15" i="62"/>
  <c r="P19" i="62"/>
  <c r="P21" i="62"/>
  <c r="I213" i="72"/>
  <c r="P6" i="62"/>
  <c r="I221" i="72"/>
  <c r="I88" i="72"/>
  <c r="I96" i="72"/>
  <c r="I104" i="72"/>
  <c r="I109" i="72"/>
  <c r="I37" i="72"/>
  <c r="I42" i="72"/>
  <c r="J42" i="72" s="1"/>
  <c r="I70" i="72"/>
  <c r="I118" i="72"/>
  <c r="I124" i="72"/>
  <c r="I189" i="71"/>
  <c r="I195" i="71"/>
  <c r="I221" i="71"/>
  <c r="I229" i="71"/>
  <c r="I234" i="71"/>
  <c r="I246" i="71"/>
  <c r="O21" i="62"/>
  <c r="I37" i="71"/>
  <c r="J42" i="71" s="1"/>
  <c r="I64" i="71"/>
  <c r="O30" i="62" s="1"/>
  <c r="I70" i="71"/>
  <c r="O31" i="62" s="1"/>
  <c r="I96" i="71"/>
  <c r="O34" i="62" s="1"/>
  <c r="I104" i="71"/>
  <c r="O35" i="62" s="1"/>
  <c r="I109" i="71"/>
  <c r="O36" i="62" s="1"/>
  <c r="I121" i="71"/>
  <c r="O38" i="62" s="1"/>
  <c r="O10" i="62"/>
  <c r="O14" i="62"/>
  <c r="O18" i="62"/>
  <c r="O6" i="62"/>
  <c r="O8" i="62"/>
  <c r="O12" i="62"/>
  <c r="O16" i="62"/>
  <c r="I243" i="71"/>
  <c r="O20" i="62"/>
  <c r="O22" i="62"/>
  <c r="O24" i="62"/>
  <c r="O26" i="62"/>
  <c r="I167" i="71"/>
  <c r="I203" i="71"/>
  <c r="I213" i="71"/>
  <c r="O5" i="62"/>
  <c r="O13" i="62"/>
  <c r="O15" i="62"/>
  <c r="O17" i="62"/>
  <c r="O27" i="62"/>
  <c r="I249" i="71"/>
  <c r="I118" i="71"/>
  <c r="I42" i="71"/>
  <c r="I78" i="71"/>
  <c r="I124" i="71"/>
  <c r="H126" i="78"/>
  <c r="H251" i="78"/>
  <c r="H126" i="77"/>
  <c r="H251" i="77"/>
  <c r="H126" i="76"/>
  <c r="H251" i="76"/>
  <c r="H126" i="75"/>
  <c r="H251" i="75"/>
  <c r="H126" i="74"/>
  <c r="H251" i="74"/>
  <c r="H126" i="73"/>
  <c r="H251" i="73"/>
  <c r="H126" i="72"/>
  <c r="H251" i="72"/>
  <c r="I162" i="71"/>
  <c r="I88" i="71"/>
  <c r="H126" i="71"/>
  <c r="H251" i="71"/>
  <c r="V75" i="70"/>
  <c r="X4" i="70"/>
  <c r="F26" i="70"/>
  <c r="F27" i="70" s="1"/>
  <c r="G26" i="70" s="1"/>
  <c r="G27" i="70" s="1"/>
  <c r="H26" i="70" s="1"/>
  <c r="H27" i="70" s="1"/>
  <c r="I26" i="70" s="1"/>
  <c r="I27" i="70" s="1"/>
  <c r="J26" i="70" s="1"/>
  <c r="J27" i="70" s="1"/>
  <c r="K26" i="70" s="1"/>
  <c r="K27" i="70" s="1"/>
  <c r="L26" i="70" s="1"/>
  <c r="L27" i="70" s="1"/>
  <c r="M26" i="70" s="1"/>
  <c r="M27" i="70" s="1"/>
  <c r="N26" i="70" s="1"/>
  <c r="B86" i="70"/>
  <c r="B87" i="70"/>
  <c r="B88" i="70"/>
  <c r="B89" i="70"/>
  <c r="B90" i="70"/>
  <c r="B91" i="70"/>
  <c r="B92" i="70"/>
  <c r="B93" i="70"/>
  <c r="B94" i="70"/>
  <c r="B95" i="70"/>
  <c r="B96" i="70"/>
  <c r="B97" i="70"/>
  <c r="B98" i="70"/>
  <c r="B99" i="70"/>
  <c r="B100" i="70"/>
  <c r="B101" i="70"/>
  <c r="B102" i="70"/>
  <c r="B103" i="70"/>
  <c r="B104" i="70"/>
  <c r="B105" i="70"/>
  <c r="B85" i="70"/>
  <c r="C30" i="70"/>
  <c r="C57" i="70" s="1"/>
  <c r="C84" i="70" s="1"/>
  <c r="I6" i="33"/>
  <c r="D5" i="69" s="1"/>
  <c r="H7" i="33"/>
  <c r="I7" i="33" s="1"/>
  <c r="D6" i="69" s="1"/>
  <c r="E24" i="57" s="1"/>
  <c r="H8" i="33"/>
  <c r="I8" i="33" s="1"/>
  <c r="D7" i="69" s="1"/>
  <c r="E25" i="57" s="1"/>
  <c r="H9" i="33"/>
  <c r="I9" i="33" s="1"/>
  <c r="D8" i="69" s="1"/>
  <c r="E26" i="57" s="1"/>
  <c r="H10" i="33"/>
  <c r="I10" i="33" s="1"/>
  <c r="D9" i="69" s="1"/>
  <c r="E27" i="57" s="1"/>
  <c r="H11" i="33"/>
  <c r="I11" i="33" s="1"/>
  <c r="D10" i="69" s="1"/>
  <c r="E28" i="57" s="1"/>
  <c r="H12" i="33"/>
  <c r="I12" i="33" s="1"/>
  <c r="D11" i="69" s="1"/>
  <c r="E29" i="57" s="1"/>
  <c r="H13" i="33"/>
  <c r="I13" i="33" s="1"/>
  <c r="D12" i="69" s="1"/>
  <c r="E30" i="57" s="1"/>
  <c r="H14" i="33"/>
  <c r="I14" i="33" s="1"/>
  <c r="D13" i="69" s="1"/>
  <c r="E31" i="57" s="1"/>
  <c r="H15" i="33"/>
  <c r="I15" i="33" s="1"/>
  <c r="D14" i="69" s="1"/>
  <c r="E32" i="57" s="1"/>
  <c r="H16" i="33"/>
  <c r="I16" i="33" s="1"/>
  <c r="D15" i="69" s="1"/>
  <c r="E33" i="57" s="1"/>
  <c r="H17" i="33"/>
  <c r="I17" i="33" s="1"/>
  <c r="D16" i="69" s="1"/>
  <c r="E34" i="57" s="1"/>
  <c r="H18" i="33"/>
  <c r="I18" i="33" s="1"/>
  <c r="D17" i="69" s="1"/>
  <c r="E35" i="57" s="1"/>
  <c r="H19" i="33"/>
  <c r="I19" i="33" s="1"/>
  <c r="D18" i="69" s="1"/>
  <c r="E36" i="57" s="1"/>
  <c r="H20" i="33"/>
  <c r="I20" i="33" s="1"/>
  <c r="D19" i="69" s="1"/>
  <c r="E37" i="57" s="1"/>
  <c r="H21" i="33"/>
  <c r="I21" i="33" s="1"/>
  <c r="D20" i="69" s="1"/>
  <c r="E38" i="57" s="1"/>
  <c r="H22" i="33"/>
  <c r="I22" i="33" s="1"/>
  <c r="D21" i="69" s="1"/>
  <c r="H23" i="33"/>
  <c r="I23" i="33" s="1"/>
  <c r="D22" i="69" s="1"/>
  <c r="E40" i="57" s="1"/>
  <c r="H24" i="33"/>
  <c r="I24" i="33" s="1"/>
  <c r="D23" i="69" s="1"/>
  <c r="E41" i="57" s="1"/>
  <c r="H25" i="33"/>
  <c r="I25" i="33" s="1"/>
  <c r="D24" i="69" s="1"/>
  <c r="E42" i="57" s="1"/>
  <c r="H26" i="33"/>
  <c r="I26" i="33" s="1"/>
  <c r="D25" i="69" s="1"/>
  <c r="H27" i="33"/>
  <c r="I27" i="33" s="1"/>
  <c r="D26" i="69" s="1"/>
  <c r="E44" i="57" s="1"/>
  <c r="H28" i="33"/>
  <c r="I28" i="33" s="1"/>
  <c r="D27" i="69" s="1"/>
  <c r="E45" i="57" s="1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 s="1"/>
  <c r="E5" i="69" s="1"/>
  <c r="H6" i="64"/>
  <c r="I6" i="64" s="1"/>
  <c r="F5" i="69" s="1"/>
  <c r="H7" i="63"/>
  <c r="I7" i="63" s="1"/>
  <c r="E6" i="69" s="1"/>
  <c r="H7" i="64"/>
  <c r="H8" i="63"/>
  <c r="I8" i="63" s="1"/>
  <c r="E7" i="69" s="1"/>
  <c r="H8" i="64"/>
  <c r="I8" i="64" s="1"/>
  <c r="F7" i="69" s="1"/>
  <c r="H9" i="63"/>
  <c r="I9" i="63" s="1"/>
  <c r="E8" i="69" s="1"/>
  <c r="H9" i="64"/>
  <c r="I9" i="64" s="1"/>
  <c r="F8" i="69" s="1"/>
  <c r="H10" i="63"/>
  <c r="I10" i="63" s="1"/>
  <c r="E9" i="69" s="1"/>
  <c r="H10" i="64"/>
  <c r="I10" i="64" s="1"/>
  <c r="F9" i="69" s="1"/>
  <c r="H11" i="63"/>
  <c r="I11" i="63" s="1"/>
  <c r="E10" i="69" s="1"/>
  <c r="H11" i="64"/>
  <c r="I11" i="64" s="1"/>
  <c r="F10" i="69" s="1"/>
  <c r="H12" i="63"/>
  <c r="I12" i="63" s="1"/>
  <c r="E11" i="69" s="1"/>
  <c r="H12" i="64"/>
  <c r="I12" i="64" s="1"/>
  <c r="F11" i="69" s="1"/>
  <c r="H13" i="63"/>
  <c r="I13" i="63" s="1"/>
  <c r="E12" i="69" s="1"/>
  <c r="H13" i="64"/>
  <c r="I13" i="64" s="1"/>
  <c r="F12" i="69" s="1"/>
  <c r="H14" i="63"/>
  <c r="I14" i="63" s="1"/>
  <c r="E13" i="69" s="1"/>
  <c r="H14" i="64"/>
  <c r="I14" i="64" s="1"/>
  <c r="F13" i="69" s="1"/>
  <c r="H15" i="63"/>
  <c r="I15" i="63" s="1"/>
  <c r="E14" i="69" s="1"/>
  <c r="H15" i="64"/>
  <c r="I15" i="64" s="1"/>
  <c r="F14" i="69" s="1"/>
  <c r="H16" i="63"/>
  <c r="I16" i="63" s="1"/>
  <c r="E15" i="69" s="1"/>
  <c r="H16" i="64"/>
  <c r="H17" i="63"/>
  <c r="I17" i="63" s="1"/>
  <c r="E16" i="69" s="1"/>
  <c r="H17" i="64"/>
  <c r="I17" i="64" s="1"/>
  <c r="F16" i="69" s="1"/>
  <c r="H18" i="63"/>
  <c r="I18" i="63" s="1"/>
  <c r="E17" i="69" s="1"/>
  <c r="H18" i="64"/>
  <c r="I18" i="64" s="1"/>
  <c r="F17" i="69" s="1"/>
  <c r="H19" i="63"/>
  <c r="I19" i="63" s="1"/>
  <c r="E18" i="69" s="1"/>
  <c r="H19" i="64"/>
  <c r="I19" i="64" s="1"/>
  <c r="F18" i="69" s="1"/>
  <c r="H20" i="63"/>
  <c r="I20" i="63" s="1"/>
  <c r="E19" i="69" s="1"/>
  <c r="H20" i="64"/>
  <c r="I20" i="64" s="1"/>
  <c r="F19" i="69" s="1"/>
  <c r="H21" i="63"/>
  <c r="I21" i="63" s="1"/>
  <c r="E20" i="69" s="1"/>
  <c r="H21" i="64"/>
  <c r="I21" i="64" s="1"/>
  <c r="F20" i="69" s="1"/>
  <c r="H22" i="63"/>
  <c r="I22" i="63" s="1"/>
  <c r="E21" i="69" s="1"/>
  <c r="H22" i="64"/>
  <c r="I22" i="64" s="1"/>
  <c r="F21" i="69" s="1"/>
  <c r="H23" i="63"/>
  <c r="I23" i="63" s="1"/>
  <c r="E22" i="69" s="1"/>
  <c r="H23" i="64"/>
  <c r="I23" i="64" s="1"/>
  <c r="F22" i="69" s="1"/>
  <c r="H24" i="63"/>
  <c r="I24" i="63" s="1"/>
  <c r="E23" i="69" s="1"/>
  <c r="H24" i="64"/>
  <c r="I24" i="64" s="1"/>
  <c r="F23" i="69" s="1"/>
  <c r="H25" i="63"/>
  <c r="I25" i="63" s="1"/>
  <c r="E24" i="69" s="1"/>
  <c r="H25" i="64"/>
  <c r="I25" i="64" s="1"/>
  <c r="F24" i="69" s="1"/>
  <c r="H26" i="63"/>
  <c r="I26" i="63" s="1"/>
  <c r="E25" i="69" s="1"/>
  <c r="H26" i="64"/>
  <c r="I26" i="64" s="1"/>
  <c r="F25" i="69" s="1"/>
  <c r="H27" i="63"/>
  <c r="I27" i="63" s="1"/>
  <c r="E26" i="69" s="1"/>
  <c r="H27" i="64"/>
  <c r="I27" i="64" s="1"/>
  <c r="F26" i="69" s="1"/>
  <c r="H28" i="63"/>
  <c r="I28" i="63" s="1"/>
  <c r="E27" i="69" s="1"/>
  <c r="H28" i="64"/>
  <c r="I28" i="64" s="1"/>
  <c r="F27" i="69" s="1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Y79" i="70"/>
  <c r="Y78" i="70"/>
  <c r="Y77" i="70"/>
  <c r="Y76" i="70"/>
  <c r="Y75" i="70"/>
  <c r="Y74" i="70"/>
  <c r="Y73" i="70"/>
  <c r="Y72" i="70"/>
  <c r="Y71" i="70"/>
  <c r="Y70" i="70"/>
  <c r="H29" i="64"/>
  <c r="B74" i="57"/>
  <c r="B73" i="57"/>
  <c r="B72" i="57"/>
  <c r="D4" i="62"/>
  <c r="D4" i="69"/>
  <c r="E4" i="69"/>
  <c r="M4" i="62"/>
  <c r="L4" i="62"/>
  <c r="K4" i="62"/>
  <c r="C43" i="57"/>
  <c r="C42" i="57"/>
  <c r="C41" i="57"/>
  <c r="C40" i="57"/>
  <c r="C39" i="57"/>
  <c r="C38" i="57"/>
  <c r="C37" i="57"/>
  <c r="C36" i="57"/>
  <c r="C35" i="57"/>
  <c r="C34" i="57"/>
  <c r="B3" i="53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I135" i="68" s="1"/>
  <c r="H136" i="68"/>
  <c r="I136" i="68" s="1"/>
  <c r="H137" i="68"/>
  <c r="I137" i="68" s="1"/>
  <c r="H138" i="68"/>
  <c r="I138" i="68" s="1"/>
  <c r="H139" i="68"/>
  <c r="I139" i="68" s="1"/>
  <c r="H140" i="68"/>
  <c r="I140" i="68" s="1"/>
  <c r="H141" i="68"/>
  <c r="I141" i="68" s="1"/>
  <c r="H142" i="68"/>
  <c r="I142" i="68" s="1"/>
  <c r="H143" i="68"/>
  <c r="I143" i="68" s="1"/>
  <c r="H144" i="68"/>
  <c r="I144" i="68" s="1"/>
  <c r="H145" i="68"/>
  <c r="I145" i="68" s="1"/>
  <c r="H146" i="68"/>
  <c r="I146" i="68" s="1"/>
  <c r="H147" i="68"/>
  <c r="I147" i="68" s="1"/>
  <c r="H148" i="68"/>
  <c r="I148" i="68" s="1"/>
  <c r="H149" i="68"/>
  <c r="I149" i="68" s="1"/>
  <c r="H150" i="68"/>
  <c r="I150" i="68" s="1"/>
  <c r="H151" i="68"/>
  <c r="I151" i="68" s="1"/>
  <c r="H152" i="68"/>
  <c r="I152" i="68" s="1"/>
  <c r="H153" i="68"/>
  <c r="I153" i="68" s="1"/>
  <c r="H154" i="68"/>
  <c r="I154" i="68" s="1"/>
  <c r="H155" i="68"/>
  <c r="I155" i="68" s="1"/>
  <c r="H156" i="68"/>
  <c r="I156" i="68" s="1"/>
  <c r="H157" i="68"/>
  <c r="I157" i="68" s="1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 s="1"/>
  <c r="H11" i="68"/>
  <c r="I11" i="68" s="1"/>
  <c r="H12" i="68"/>
  <c r="I12" i="68" s="1"/>
  <c r="H13" i="68"/>
  <c r="I13" i="68" s="1"/>
  <c r="H14" i="68"/>
  <c r="I14" i="68" s="1"/>
  <c r="H15" i="68"/>
  <c r="I15" i="68" s="1"/>
  <c r="H16" i="68"/>
  <c r="I16" i="68" s="1"/>
  <c r="H17" i="68"/>
  <c r="I17" i="68" s="1"/>
  <c r="H18" i="68"/>
  <c r="I18" i="68" s="1"/>
  <c r="H19" i="68"/>
  <c r="I19" i="68" s="1"/>
  <c r="H20" i="68"/>
  <c r="I20" i="68" s="1"/>
  <c r="H21" i="68"/>
  <c r="I21" i="68" s="1"/>
  <c r="H22" i="68"/>
  <c r="I22" i="68" s="1"/>
  <c r="H23" i="68"/>
  <c r="I23" i="68" s="1"/>
  <c r="H24" i="68"/>
  <c r="H25" i="68"/>
  <c r="I25" i="68" s="1"/>
  <c r="H26" i="68"/>
  <c r="I26" i="68" s="1"/>
  <c r="H27" i="68"/>
  <c r="I27" i="68" s="1"/>
  <c r="H28" i="68"/>
  <c r="I28" i="68" s="1"/>
  <c r="H29" i="68"/>
  <c r="I29" i="68" s="1"/>
  <c r="H30" i="68"/>
  <c r="I30" i="68" s="1"/>
  <c r="H31" i="68"/>
  <c r="I31" i="68" s="1"/>
  <c r="H32" i="68"/>
  <c r="I32" i="68" s="1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 s="1"/>
  <c r="H136" i="67"/>
  <c r="I136" i="67" s="1"/>
  <c r="H137" i="67"/>
  <c r="I137" i="67" s="1"/>
  <c r="H138" i="67"/>
  <c r="I138" i="67" s="1"/>
  <c r="H139" i="67"/>
  <c r="I139" i="67" s="1"/>
  <c r="H140" i="67"/>
  <c r="I140" i="67" s="1"/>
  <c r="H141" i="67"/>
  <c r="I141" i="67" s="1"/>
  <c r="H142" i="67"/>
  <c r="I142" i="67" s="1"/>
  <c r="H143" i="67"/>
  <c r="I143" i="67" s="1"/>
  <c r="H144" i="67"/>
  <c r="I144" i="67" s="1"/>
  <c r="H145" i="67"/>
  <c r="I145" i="67" s="1"/>
  <c r="H146" i="67"/>
  <c r="I146" i="67" s="1"/>
  <c r="H147" i="67"/>
  <c r="I147" i="67" s="1"/>
  <c r="H148" i="67"/>
  <c r="I148" i="67" s="1"/>
  <c r="H149" i="67"/>
  <c r="I149" i="67" s="1"/>
  <c r="H150" i="67"/>
  <c r="I150" i="67" s="1"/>
  <c r="H151" i="67"/>
  <c r="I151" i="67" s="1"/>
  <c r="H152" i="67"/>
  <c r="I152" i="67" s="1"/>
  <c r="H153" i="67"/>
  <c r="I153" i="67" s="1"/>
  <c r="H154" i="67"/>
  <c r="I154" i="67" s="1"/>
  <c r="H155" i="67"/>
  <c r="I155" i="67" s="1"/>
  <c r="H156" i="67"/>
  <c r="I156" i="67" s="1"/>
  <c r="H157" i="67"/>
  <c r="I157" i="67" s="1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 s="1"/>
  <c r="H11" i="67"/>
  <c r="I11" i="67" s="1"/>
  <c r="H12" i="67"/>
  <c r="I12" i="67" s="1"/>
  <c r="H13" i="67"/>
  <c r="I13" i="67" s="1"/>
  <c r="H14" i="67"/>
  <c r="I14" i="67" s="1"/>
  <c r="H15" i="67"/>
  <c r="I15" i="67" s="1"/>
  <c r="H16" i="67"/>
  <c r="I16" i="67" s="1"/>
  <c r="M11" i="62" s="1"/>
  <c r="H17" i="67"/>
  <c r="I17" i="67" s="1"/>
  <c r="H18" i="67"/>
  <c r="I18" i="67" s="1"/>
  <c r="H19" i="67"/>
  <c r="I19" i="67" s="1"/>
  <c r="H20" i="67"/>
  <c r="I20" i="67" s="1"/>
  <c r="H21" i="67"/>
  <c r="I21" i="67" s="1"/>
  <c r="H22" i="67"/>
  <c r="I22" i="67" s="1"/>
  <c r="H23" i="67"/>
  <c r="I23" i="67" s="1"/>
  <c r="H24" i="67"/>
  <c r="I24" i="67" s="1"/>
  <c r="H25" i="67"/>
  <c r="I25" i="67" s="1"/>
  <c r="H26" i="67"/>
  <c r="I26" i="67" s="1"/>
  <c r="H27" i="67"/>
  <c r="I27" i="67" s="1"/>
  <c r="H28" i="67"/>
  <c r="I28" i="67" s="1"/>
  <c r="H29" i="67"/>
  <c r="I29" i="67" s="1"/>
  <c r="H30" i="67"/>
  <c r="I30" i="67" s="1"/>
  <c r="H31" i="67"/>
  <c r="I31" i="67" s="1"/>
  <c r="H32" i="67"/>
  <c r="I32" i="67" s="1"/>
  <c r="M27" i="62" s="1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 s="1"/>
  <c r="H136" i="66"/>
  <c r="H137" i="66"/>
  <c r="I137" i="66" s="1"/>
  <c r="H138" i="66"/>
  <c r="I138" i="66" s="1"/>
  <c r="H139" i="66"/>
  <c r="I139" i="66" s="1"/>
  <c r="H140" i="66"/>
  <c r="I140" i="66" s="1"/>
  <c r="H141" i="66"/>
  <c r="I141" i="66" s="1"/>
  <c r="H142" i="66"/>
  <c r="I142" i="66" s="1"/>
  <c r="H143" i="66"/>
  <c r="I143" i="66" s="1"/>
  <c r="H144" i="66"/>
  <c r="I144" i="66" s="1"/>
  <c r="H145" i="66"/>
  <c r="I145" i="66" s="1"/>
  <c r="H146" i="66"/>
  <c r="I146" i="66" s="1"/>
  <c r="H147" i="66"/>
  <c r="I147" i="66" s="1"/>
  <c r="H148" i="66"/>
  <c r="I148" i="66" s="1"/>
  <c r="H149" i="66"/>
  <c r="I149" i="66" s="1"/>
  <c r="H150" i="66"/>
  <c r="I150" i="66" s="1"/>
  <c r="H151" i="66"/>
  <c r="I151" i="66" s="1"/>
  <c r="H152" i="66"/>
  <c r="I152" i="66" s="1"/>
  <c r="H153" i="66"/>
  <c r="I153" i="66" s="1"/>
  <c r="H154" i="66"/>
  <c r="I154" i="66" s="1"/>
  <c r="H155" i="66"/>
  <c r="I155" i="66" s="1"/>
  <c r="H156" i="66"/>
  <c r="I156" i="66" s="1"/>
  <c r="H157" i="66"/>
  <c r="I157" i="66" s="1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 s="1"/>
  <c r="H11" i="66"/>
  <c r="I11" i="66" s="1"/>
  <c r="H12" i="66"/>
  <c r="I12" i="66" s="1"/>
  <c r="H13" i="66"/>
  <c r="I13" i="66" s="1"/>
  <c r="H14" i="66"/>
  <c r="I14" i="66" s="1"/>
  <c r="H15" i="66"/>
  <c r="I15" i="66" s="1"/>
  <c r="H16" i="66"/>
  <c r="I16" i="66" s="1"/>
  <c r="L11" i="62" s="1"/>
  <c r="H17" i="66"/>
  <c r="I17" i="66" s="1"/>
  <c r="H18" i="66"/>
  <c r="I18" i="66" s="1"/>
  <c r="L13" i="62" s="1"/>
  <c r="H19" i="66"/>
  <c r="I19" i="66" s="1"/>
  <c r="H20" i="66"/>
  <c r="I20" i="66" s="1"/>
  <c r="H21" i="66"/>
  <c r="I21" i="66" s="1"/>
  <c r="H22" i="66"/>
  <c r="I22" i="66" s="1"/>
  <c r="H23" i="66"/>
  <c r="I23" i="66" s="1"/>
  <c r="H24" i="66"/>
  <c r="I24" i="66" s="1"/>
  <c r="H25" i="66"/>
  <c r="I25" i="66" s="1"/>
  <c r="H26" i="66"/>
  <c r="I26" i="66" s="1"/>
  <c r="H27" i="66"/>
  <c r="I27" i="66" s="1"/>
  <c r="L22" i="62" s="1"/>
  <c r="H28" i="66"/>
  <c r="I28" i="66" s="1"/>
  <c r="H29" i="66"/>
  <c r="I29" i="66" s="1"/>
  <c r="H30" i="66"/>
  <c r="I30" i="66" s="1"/>
  <c r="H31" i="66"/>
  <c r="I31" i="66" s="1"/>
  <c r="L26" i="62" s="1"/>
  <c r="H32" i="66"/>
  <c r="I32" i="66" s="1"/>
  <c r="H33" i="66"/>
  <c r="H34" i="66"/>
  <c r="H35" i="66"/>
  <c r="H36" i="66"/>
  <c r="H37" i="66"/>
  <c r="H38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 s="1"/>
  <c r="H136" i="65"/>
  <c r="H137" i="65"/>
  <c r="I137" i="65" s="1"/>
  <c r="H138" i="65"/>
  <c r="I138" i="65" s="1"/>
  <c r="H139" i="65"/>
  <c r="I139" i="65" s="1"/>
  <c r="H140" i="65"/>
  <c r="I140" i="65" s="1"/>
  <c r="H141" i="65"/>
  <c r="I141" i="65" s="1"/>
  <c r="H142" i="65"/>
  <c r="I142" i="65" s="1"/>
  <c r="H143" i="65"/>
  <c r="I143" i="65" s="1"/>
  <c r="H144" i="65"/>
  <c r="I144" i="65" s="1"/>
  <c r="H145" i="65"/>
  <c r="I145" i="65" s="1"/>
  <c r="H146" i="65"/>
  <c r="I146" i="65" s="1"/>
  <c r="H147" i="65"/>
  <c r="I147" i="65" s="1"/>
  <c r="H148" i="65"/>
  <c r="I148" i="65" s="1"/>
  <c r="H149" i="65"/>
  <c r="I149" i="65" s="1"/>
  <c r="H150" i="65"/>
  <c r="I150" i="65" s="1"/>
  <c r="H151" i="65"/>
  <c r="I151" i="65" s="1"/>
  <c r="H152" i="65"/>
  <c r="I152" i="65" s="1"/>
  <c r="H153" i="65"/>
  <c r="I153" i="65" s="1"/>
  <c r="H154" i="65"/>
  <c r="I154" i="65" s="1"/>
  <c r="H155" i="65"/>
  <c r="I155" i="65" s="1"/>
  <c r="H156" i="65"/>
  <c r="I156" i="65" s="1"/>
  <c r="H157" i="65"/>
  <c r="I157" i="65" s="1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 s="1"/>
  <c r="H11" i="65"/>
  <c r="I11" i="65" s="1"/>
  <c r="H12" i="65"/>
  <c r="I12" i="65" s="1"/>
  <c r="H13" i="65"/>
  <c r="I13" i="65" s="1"/>
  <c r="H14" i="65"/>
  <c r="I14" i="65" s="1"/>
  <c r="H15" i="65"/>
  <c r="I15" i="65" s="1"/>
  <c r="H16" i="65"/>
  <c r="I16" i="65" s="1"/>
  <c r="H17" i="65"/>
  <c r="I17" i="65" s="1"/>
  <c r="H18" i="65"/>
  <c r="I18" i="65" s="1"/>
  <c r="H19" i="65"/>
  <c r="I19" i="65" s="1"/>
  <c r="H20" i="65"/>
  <c r="I20" i="65" s="1"/>
  <c r="H21" i="65"/>
  <c r="I21" i="65" s="1"/>
  <c r="H22" i="65"/>
  <c r="I22" i="65" s="1"/>
  <c r="H23" i="65"/>
  <c r="I23" i="65" s="1"/>
  <c r="H24" i="65"/>
  <c r="I24" i="65" s="1"/>
  <c r="H25" i="65"/>
  <c r="I25" i="65" s="1"/>
  <c r="H26" i="65"/>
  <c r="I26" i="65" s="1"/>
  <c r="H27" i="65"/>
  <c r="I27" i="65" s="1"/>
  <c r="H28" i="65"/>
  <c r="I28" i="65" s="1"/>
  <c r="H29" i="65"/>
  <c r="I29" i="65" s="1"/>
  <c r="H30" i="65"/>
  <c r="I30" i="65" s="1"/>
  <c r="H31" i="65"/>
  <c r="I31" i="65" s="1"/>
  <c r="H32" i="65"/>
  <c r="I32" i="65" s="1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55"/>
  <c r="I135" i="55" s="1"/>
  <c r="H136" i="55"/>
  <c r="I136" i="55" s="1"/>
  <c r="H137" i="55"/>
  <c r="I137" i="55" s="1"/>
  <c r="H138" i="55"/>
  <c r="I138" i="55" s="1"/>
  <c r="H139" i="55"/>
  <c r="I139" i="55" s="1"/>
  <c r="H140" i="55"/>
  <c r="I140" i="55" s="1"/>
  <c r="H141" i="55"/>
  <c r="I141" i="55" s="1"/>
  <c r="H142" i="55"/>
  <c r="I142" i="55" s="1"/>
  <c r="H143" i="55"/>
  <c r="I143" i="55" s="1"/>
  <c r="H144" i="55"/>
  <c r="I144" i="55" s="1"/>
  <c r="H145" i="55"/>
  <c r="I145" i="55" s="1"/>
  <c r="H146" i="55"/>
  <c r="I146" i="55" s="1"/>
  <c r="H147" i="55"/>
  <c r="H148" i="55"/>
  <c r="I148" i="55" s="1"/>
  <c r="H149" i="55"/>
  <c r="I149" i="55" s="1"/>
  <c r="H150" i="55"/>
  <c r="I150" i="55" s="1"/>
  <c r="H151" i="55"/>
  <c r="I151" i="55" s="1"/>
  <c r="H152" i="55"/>
  <c r="I152" i="55" s="1"/>
  <c r="H153" i="55"/>
  <c r="I153" i="55" s="1"/>
  <c r="H154" i="55"/>
  <c r="I154" i="55" s="1"/>
  <c r="H155" i="55"/>
  <c r="I155" i="55" s="1"/>
  <c r="H156" i="55"/>
  <c r="I156" i="55" s="1"/>
  <c r="H157" i="55"/>
  <c r="I157" i="55" s="1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H246" i="55"/>
  <c r="H247" i="55"/>
  <c r="H248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 s="1"/>
  <c r="H11" i="55"/>
  <c r="I11" i="55" s="1"/>
  <c r="H12" i="55"/>
  <c r="I12" i="55" s="1"/>
  <c r="H13" i="55"/>
  <c r="I13" i="55" s="1"/>
  <c r="H14" i="55"/>
  <c r="I14" i="55" s="1"/>
  <c r="H15" i="55"/>
  <c r="I15" i="55" s="1"/>
  <c r="H16" i="55"/>
  <c r="I16" i="55" s="1"/>
  <c r="F11" i="62" s="1"/>
  <c r="H17" i="55"/>
  <c r="I17" i="55" s="1"/>
  <c r="H18" i="55"/>
  <c r="I18" i="55" s="1"/>
  <c r="F13" i="62" s="1"/>
  <c r="H19" i="55"/>
  <c r="I19" i="55" s="1"/>
  <c r="H20" i="55"/>
  <c r="I20" i="55" s="1"/>
  <c r="F15" i="62" s="1"/>
  <c r="H21" i="55"/>
  <c r="I21" i="55" s="1"/>
  <c r="H22" i="55"/>
  <c r="I22" i="55" s="1"/>
  <c r="H23" i="55"/>
  <c r="I23" i="55" s="1"/>
  <c r="H24" i="55"/>
  <c r="I24" i="55" s="1"/>
  <c r="F19" i="62" s="1"/>
  <c r="H25" i="55"/>
  <c r="I25" i="55" s="1"/>
  <c r="H26" i="55"/>
  <c r="I26" i="55" s="1"/>
  <c r="F21" i="62" s="1"/>
  <c r="H27" i="55"/>
  <c r="I27" i="55" s="1"/>
  <c r="H28" i="55"/>
  <c r="I28" i="55" s="1"/>
  <c r="F23" i="62" s="1"/>
  <c r="H29" i="55"/>
  <c r="I29" i="55" s="1"/>
  <c r="F24" i="62" s="1"/>
  <c r="H30" i="55"/>
  <c r="I30" i="55" s="1"/>
  <c r="H31" i="55"/>
  <c r="I31" i="55" s="1"/>
  <c r="H32" i="55"/>
  <c r="I32" i="55" s="1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 s="1"/>
  <c r="H154" i="53"/>
  <c r="I154" i="53" s="1"/>
  <c r="H153" i="53"/>
  <c r="I153" i="53" s="1"/>
  <c r="H152" i="53"/>
  <c r="I152" i="53" s="1"/>
  <c r="H151" i="53"/>
  <c r="I151" i="53" s="1"/>
  <c r="H150" i="53"/>
  <c r="I150" i="53" s="1"/>
  <c r="H149" i="53"/>
  <c r="I149" i="53" s="1"/>
  <c r="H148" i="53"/>
  <c r="I148" i="53" s="1"/>
  <c r="H147" i="53"/>
  <c r="I147" i="53" s="1"/>
  <c r="H146" i="53"/>
  <c r="I146" i="53" s="1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 s="1"/>
  <c r="H29" i="53"/>
  <c r="I29" i="53" s="1"/>
  <c r="H28" i="53"/>
  <c r="I28" i="53" s="1"/>
  <c r="H27" i="53"/>
  <c r="I27" i="53" s="1"/>
  <c r="H26" i="53"/>
  <c r="I26" i="53" s="1"/>
  <c r="H25" i="53"/>
  <c r="I25" i="53" s="1"/>
  <c r="H24" i="53"/>
  <c r="I24" i="53" s="1"/>
  <c r="H23" i="53"/>
  <c r="I23" i="53" s="1"/>
  <c r="H22" i="53"/>
  <c r="I22" i="53" s="1"/>
  <c r="H21" i="53"/>
  <c r="I21" i="53" s="1"/>
  <c r="C30" i="53"/>
  <c r="C29" i="53"/>
  <c r="C28" i="53"/>
  <c r="C27" i="53"/>
  <c r="C26" i="53"/>
  <c r="C25" i="53"/>
  <c r="C24" i="53"/>
  <c r="C23" i="53"/>
  <c r="C22" i="53"/>
  <c r="C21" i="53"/>
  <c r="B135" i="70"/>
  <c r="B134" i="70"/>
  <c r="B133" i="70"/>
  <c r="B132" i="70"/>
  <c r="B131" i="70"/>
  <c r="B130" i="70"/>
  <c r="B129" i="70"/>
  <c r="B128" i="70"/>
  <c r="B127" i="70"/>
  <c r="B126" i="70"/>
  <c r="B125" i="70"/>
  <c r="B124" i="70"/>
  <c r="B123" i="70"/>
  <c r="B122" i="70"/>
  <c r="B121" i="70"/>
  <c r="B120" i="70"/>
  <c r="B119" i="70"/>
  <c r="B118" i="70"/>
  <c r="B117" i="70"/>
  <c r="B116" i="70"/>
  <c r="B115" i="70"/>
  <c r="B114" i="70"/>
  <c r="B106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Z79" i="70"/>
  <c r="Z78" i="70"/>
  <c r="Z77" i="70"/>
  <c r="Z76" i="70"/>
  <c r="Z75" i="70"/>
  <c r="Z74" i="70"/>
  <c r="Z73" i="70"/>
  <c r="Z72" i="70"/>
  <c r="Z71" i="70"/>
  <c r="Z70" i="70"/>
  <c r="Z69" i="70"/>
  <c r="Y69" i="70"/>
  <c r="Z68" i="70"/>
  <c r="Y68" i="70"/>
  <c r="Z67" i="70"/>
  <c r="Y67" i="70"/>
  <c r="Z66" i="70"/>
  <c r="Y66" i="70"/>
  <c r="Z65" i="70"/>
  <c r="Y65" i="70"/>
  <c r="Z64" i="70"/>
  <c r="Y64" i="70"/>
  <c r="AA90" i="70"/>
  <c r="Z63" i="70"/>
  <c r="Y63" i="70"/>
  <c r="Z62" i="70"/>
  <c r="Y62" i="70"/>
  <c r="Z61" i="70"/>
  <c r="Y61" i="70"/>
  <c r="Z60" i="70"/>
  <c r="Y6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AG25" i="70"/>
  <c r="AF25" i="70"/>
  <c r="AE25" i="70"/>
  <c r="AD25" i="70"/>
  <c r="AC25" i="70"/>
  <c r="AB25" i="70"/>
  <c r="E135" i="70" s="1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E134" i="70" s="1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E133" i="70" s="1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E132" i="70" s="1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E131" i="70" s="1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E130" i="70" s="1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E129" i="70" s="1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E128" i="70" s="1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E127" i="70" s="1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E126" i="70" s="1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E125" i="70" s="1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E124" i="70" s="1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E123" i="70" s="1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E122" i="70" s="1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E121" i="70" s="1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E120" i="70" s="1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E119" i="70" s="1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E118" i="70" s="1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E117" i="70" s="1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E116" i="70" s="1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E115" i="70" s="1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E114" i="70" s="1"/>
  <c r="AA4" i="70"/>
  <c r="Z4" i="70"/>
  <c r="Y4" i="70"/>
  <c r="W4" i="70"/>
  <c r="V4" i="70"/>
  <c r="R4" i="70"/>
  <c r="H135" i="53"/>
  <c r="I135" i="53" s="1"/>
  <c r="H136" i="53"/>
  <c r="I136" i="53" s="1"/>
  <c r="H137" i="53"/>
  <c r="I137" i="53" s="1"/>
  <c r="H138" i="53"/>
  <c r="H139" i="53"/>
  <c r="I139" i="53" s="1"/>
  <c r="H140" i="53"/>
  <c r="I140" i="53" s="1"/>
  <c r="H141" i="53"/>
  <c r="I141" i="53" s="1"/>
  <c r="H142" i="53"/>
  <c r="I142" i="53" s="1"/>
  <c r="H143" i="53"/>
  <c r="I143" i="53" s="1"/>
  <c r="H144" i="53"/>
  <c r="I144" i="53" s="1"/>
  <c r="H145" i="53"/>
  <c r="I145" i="53" s="1"/>
  <c r="H156" i="53"/>
  <c r="I156" i="53" s="1"/>
  <c r="H157" i="53"/>
  <c r="I157" i="53" s="1"/>
  <c r="H158" i="53"/>
  <c r="H161" i="53"/>
  <c r="H162" i="53"/>
  <c r="H163" i="53"/>
  <c r="H166" i="53"/>
  <c r="H167" i="53"/>
  <c r="H17" i="53"/>
  <c r="I17" i="53" s="1"/>
  <c r="H18" i="53"/>
  <c r="I18" i="53" s="1"/>
  <c r="H19" i="53"/>
  <c r="I19" i="53" s="1"/>
  <c r="H20" i="53"/>
  <c r="I20" i="53" s="1"/>
  <c r="H31" i="53"/>
  <c r="I31" i="53" s="1"/>
  <c r="H32" i="53"/>
  <c r="I32" i="53" s="1"/>
  <c r="H10" i="53"/>
  <c r="I10" i="53" s="1"/>
  <c r="H11" i="53"/>
  <c r="I11" i="53" s="1"/>
  <c r="H12" i="53"/>
  <c r="I12" i="53" s="1"/>
  <c r="H13" i="53"/>
  <c r="I13" i="53" s="1"/>
  <c r="H14" i="53"/>
  <c r="I14" i="53" s="1"/>
  <c r="H15" i="53"/>
  <c r="I15" i="53" s="1"/>
  <c r="H16" i="53"/>
  <c r="I16" i="53" s="1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23" i="57"/>
  <c r="C44" i="57"/>
  <c r="C33" i="57"/>
  <c r="C32" i="57"/>
  <c r="C31" i="57"/>
  <c r="C30" i="57"/>
  <c r="C29" i="57"/>
  <c r="C28" i="57"/>
  <c r="C27" i="57"/>
  <c r="C26" i="57"/>
  <c r="C25" i="57"/>
  <c r="C24" i="57"/>
  <c r="H215" i="53"/>
  <c r="H219" i="53"/>
  <c r="H220" i="53"/>
  <c r="H222" i="53"/>
  <c r="H228" i="53"/>
  <c r="H229" i="53"/>
  <c r="H119" i="53"/>
  <c r="H241" i="53"/>
  <c r="H240" i="53"/>
  <c r="H23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I7" i="64"/>
  <c r="F6" i="69" s="1"/>
  <c r="D20" i="62"/>
  <c r="I136" i="65"/>
  <c r="N23" i="62"/>
  <c r="M17" i="62"/>
  <c r="V31" i="62" l="1"/>
  <c r="I126" i="78"/>
  <c r="D83" i="57" s="1"/>
  <c r="V28" i="62"/>
  <c r="V38" i="62"/>
  <c r="I126" i="77"/>
  <c r="D82" i="57" s="1"/>
  <c r="I251" i="77"/>
  <c r="J42" i="76"/>
  <c r="I126" i="76" s="1"/>
  <c r="D81" i="57" s="1"/>
  <c r="I251" i="76"/>
  <c r="I251" i="75"/>
  <c r="E80" i="57" s="1"/>
  <c r="S36" i="62"/>
  <c r="I126" i="74"/>
  <c r="R37" i="62"/>
  <c r="I251" i="74"/>
  <c r="E79" i="57" s="1"/>
  <c r="R35" i="62"/>
  <c r="I126" i="73"/>
  <c r="I251" i="73"/>
  <c r="E78" i="57" s="1"/>
  <c r="P38" i="62"/>
  <c r="I251" i="72"/>
  <c r="E77" i="57" s="1"/>
  <c r="I126" i="72"/>
  <c r="P36" i="62"/>
  <c r="O28" i="62"/>
  <c r="I251" i="71"/>
  <c r="I126" i="71"/>
  <c r="D76" i="57" s="1"/>
  <c r="N26" i="62"/>
  <c r="N16" i="62"/>
  <c r="M24" i="62"/>
  <c r="L9" i="62"/>
  <c r="K16" i="62"/>
  <c r="F20" i="62"/>
  <c r="F18" i="62"/>
  <c r="F25" i="62"/>
  <c r="I123" i="33"/>
  <c r="I33" i="33"/>
  <c r="I132" i="33"/>
  <c r="I38" i="33"/>
  <c r="D29" i="69" s="1"/>
  <c r="E47" i="57" s="1"/>
  <c r="V36" i="62"/>
  <c r="V34" i="62"/>
  <c r="V30" i="62"/>
  <c r="V37" i="62"/>
  <c r="V39" i="62"/>
  <c r="U35" i="62"/>
  <c r="U31" i="62"/>
  <c r="U33" i="62"/>
  <c r="U29" i="62"/>
  <c r="U37" i="62"/>
  <c r="T33" i="62"/>
  <c r="T32" i="62"/>
  <c r="S39" i="62"/>
  <c r="S28" i="62"/>
  <c r="S29" i="62"/>
  <c r="Q30" i="62"/>
  <c r="Q34" i="62"/>
  <c r="P29" i="62"/>
  <c r="P35" i="62"/>
  <c r="O33" i="62"/>
  <c r="I213" i="68"/>
  <c r="N21" i="62"/>
  <c r="N13" i="62"/>
  <c r="N12" i="62"/>
  <c r="I246" i="68"/>
  <c r="M13" i="62"/>
  <c r="I124" i="67"/>
  <c r="M39" i="62" s="1"/>
  <c r="I42" i="67"/>
  <c r="I243" i="67"/>
  <c r="L14" i="62"/>
  <c r="L5" i="62"/>
  <c r="I121" i="66"/>
  <c r="I246" i="66"/>
  <c r="I109" i="66"/>
  <c r="K5" i="62"/>
  <c r="F22" i="62"/>
  <c r="F14" i="62"/>
  <c r="I243" i="53"/>
  <c r="F12" i="62"/>
  <c r="E22" i="62"/>
  <c r="E19" i="62"/>
  <c r="F16" i="62"/>
  <c r="H41" i="57"/>
  <c r="H34" i="57"/>
  <c r="I44" i="57"/>
  <c r="H40" i="57"/>
  <c r="H33" i="57"/>
  <c r="I36" i="57"/>
  <c r="H39" i="57"/>
  <c r="H32" i="57"/>
  <c r="I40" i="57"/>
  <c r="I32" i="57"/>
  <c r="H43" i="57"/>
  <c r="H42" i="57"/>
  <c r="I45" i="57"/>
  <c r="I38" i="57"/>
  <c r="I30" i="57"/>
  <c r="I102" i="64"/>
  <c r="F33" i="69" s="1"/>
  <c r="O37" i="62"/>
  <c r="I124" i="55"/>
  <c r="I25" i="57"/>
  <c r="I138" i="33"/>
  <c r="D39" i="69" s="1"/>
  <c r="E57" i="57" s="1"/>
  <c r="H24" i="57"/>
  <c r="V29" i="62"/>
  <c r="U38" i="62"/>
  <c r="U34" i="62"/>
  <c r="U28" i="62"/>
  <c r="T37" i="62"/>
  <c r="T38" i="62"/>
  <c r="T39" i="62"/>
  <c r="T36" i="62"/>
  <c r="T31" i="62"/>
  <c r="S35" i="62"/>
  <c r="S30" i="62"/>
  <c r="S32" i="62"/>
  <c r="S38" i="62"/>
  <c r="R28" i="62"/>
  <c r="R29" i="62"/>
  <c r="R39" i="62"/>
  <c r="Q38" i="62"/>
  <c r="P37" i="62"/>
  <c r="P34" i="62"/>
  <c r="P39" i="62"/>
  <c r="P31" i="62"/>
  <c r="P30" i="62"/>
  <c r="P28" i="62"/>
  <c r="O39" i="62"/>
  <c r="I39" i="57"/>
  <c r="I31" i="57"/>
  <c r="I23" i="57"/>
  <c r="I37" i="57"/>
  <c r="I29" i="57"/>
  <c r="N22" i="62"/>
  <c r="H35" i="57"/>
  <c r="H27" i="57"/>
  <c r="N8" i="62"/>
  <c r="I27" i="57"/>
  <c r="I249" i="67"/>
  <c r="I42" i="57"/>
  <c r="I34" i="57"/>
  <c r="I41" i="57"/>
  <c r="I33" i="57"/>
  <c r="M15" i="62"/>
  <c r="M8" i="62"/>
  <c r="H30" i="57"/>
  <c r="H45" i="57"/>
  <c r="I28" i="57"/>
  <c r="I43" i="57"/>
  <c r="K6" i="62"/>
  <c r="H26" i="57"/>
  <c r="K13" i="62"/>
  <c r="H31" i="57"/>
  <c r="H25" i="57"/>
  <c r="K20" i="62"/>
  <c r="H38" i="57"/>
  <c r="K11" i="62"/>
  <c r="H29" i="57"/>
  <c r="K18" i="62"/>
  <c r="H36" i="57"/>
  <c r="F10" i="62"/>
  <c r="H28" i="57"/>
  <c r="F26" i="62"/>
  <c r="H44" i="57"/>
  <c r="E7" i="62"/>
  <c r="E5" i="62"/>
  <c r="H23" i="57"/>
  <c r="E27" i="62"/>
  <c r="V26" i="70"/>
  <c r="I117" i="63"/>
  <c r="E35" i="69" s="1"/>
  <c r="I101" i="63"/>
  <c r="E33" i="69" s="1"/>
  <c r="F24" i="57"/>
  <c r="G24" i="57" s="1"/>
  <c r="K6" i="69"/>
  <c r="F36" i="57"/>
  <c r="G36" i="57" s="1"/>
  <c r="K18" i="69"/>
  <c r="F29" i="57"/>
  <c r="G29" i="57" s="1"/>
  <c r="K11" i="69"/>
  <c r="K22" i="69"/>
  <c r="F40" i="57"/>
  <c r="G40" i="57" s="1"/>
  <c r="F37" i="57"/>
  <c r="G37" i="57" s="1"/>
  <c r="K19" i="69"/>
  <c r="F26" i="57"/>
  <c r="G26" i="57" s="1"/>
  <c r="K8" i="69"/>
  <c r="K25" i="69"/>
  <c r="F43" i="57"/>
  <c r="F28" i="57"/>
  <c r="G28" i="57" s="1"/>
  <c r="K10" i="69"/>
  <c r="F25" i="57"/>
  <c r="G25" i="57" s="1"/>
  <c r="K7" i="69"/>
  <c r="F44" i="57"/>
  <c r="G44" i="57" s="1"/>
  <c r="K26" i="69"/>
  <c r="I134" i="63"/>
  <c r="E38" i="69" s="1"/>
  <c r="I65" i="63"/>
  <c r="E31" i="69" s="1"/>
  <c r="F31" i="57"/>
  <c r="G31" i="57" s="1"/>
  <c r="K13" i="69"/>
  <c r="F42" i="57"/>
  <c r="G42" i="57" s="1"/>
  <c r="K24" i="69"/>
  <c r="F39" i="57"/>
  <c r="K21" i="69"/>
  <c r="F34" i="57"/>
  <c r="G34" i="57" s="1"/>
  <c r="K16" i="69"/>
  <c r="K9" i="69"/>
  <c r="F27" i="57"/>
  <c r="G27" i="57" s="1"/>
  <c r="F35" i="57"/>
  <c r="G35" i="57" s="1"/>
  <c r="K17" i="69"/>
  <c r="F45" i="57"/>
  <c r="G45" i="57" s="1"/>
  <c r="K27" i="69"/>
  <c r="F41" i="57"/>
  <c r="G41" i="57" s="1"/>
  <c r="K23" i="69"/>
  <c r="F30" i="57"/>
  <c r="G30" i="57" s="1"/>
  <c r="K12" i="69"/>
  <c r="K14" i="69"/>
  <c r="F32" i="57"/>
  <c r="G32" i="57" s="1"/>
  <c r="I137" i="63"/>
  <c r="E39" i="69" s="1"/>
  <c r="I122" i="63"/>
  <c r="E36" i="69" s="1"/>
  <c r="K20" i="69"/>
  <c r="F38" i="57"/>
  <c r="G38" i="57" s="1"/>
  <c r="F23" i="57"/>
  <c r="K5" i="69"/>
  <c r="E23" i="57"/>
  <c r="H139" i="63"/>
  <c r="I251" i="78"/>
  <c r="E83" i="57" s="1"/>
  <c r="V33" i="62"/>
  <c r="V32" i="62"/>
  <c r="E82" i="57"/>
  <c r="U39" i="62"/>
  <c r="U36" i="62"/>
  <c r="U30" i="62"/>
  <c r="U32" i="62"/>
  <c r="T30" i="62"/>
  <c r="E81" i="57"/>
  <c r="T35" i="62"/>
  <c r="T28" i="62"/>
  <c r="T34" i="62"/>
  <c r="S31" i="62"/>
  <c r="S33" i="62"/>
  <c r="D80" i="57"/>
  <c r="S34" i="62"/>
  <c r="R36" i="62"/>
  <c r="R30" i="62"/>
  <c r="R32" i="62"/>
  <c r="R38" i="62"/>
  <c r="R31" i="62"/>
  <c r="R33" i="62"/>
  <c r="D79" i="57"/>
  <c r="R34" i="62"/>
  <c r="Q33" i="62"/>
  <c r="Q31" i="62"/>
  <c r="Q36" i="62"/>
  <c r="D78" i="57"/>
  <c r="Q29" i="62"/>
  <c r="Q39" i="62"/>
  <c r="Q28" i="62"/>
  <c r="Q32" i="62"/>
  <c r="Q37" i="62"/>
  <c r="Q35" i="62"/>
  <c r="P33" i="62"/>
  <c r="P32" i="62"/>
  <c r="D77" i="57"/>
  <c r="E76" i="57"/>
  <c r="O32" i="62"/>
  <c r="O29" i="62"/>
  <c r="I167" i="68"/>
  <c r="I88" i="68"/>
  <c r="N33" i="62" s="1"/>
  <c r="N25" i="62"/>
  <c r="N24" i="62"/>
  <c r="N27" i="62"/>
  <c r="I249" i="68"/>
  <c r="I234" i="68"/>
  <c r="I203" i="68"/>
  <c r="I78" i="68"/>
  <c r="I70" i="68"/>
  <c r="I124" i="68"/>
  <c r="I121" i="68"/>
  <c r="I96" i="68"/>
  <c r="I37" i="68"/>
  <c r="N18" i="62"/>
  <c r="N10" i="62"/>
  <c r="I104" i="67"/>
  <c r="I37" i="67"/>
  <c r="J42" i="67" s="1"/>
  <c r="I64" i="67"/>
  <c r="I221" i="67"/>
  <c r="I162" i="67"/>
  <c r="I213" i="67"/>
  <c r="M18" i="62"/>
  <c r="I109" i="67"/>
  <c r="I78" i="67"/>
  <c r="M23" i="62"/>
  <c r="M20" i="62"/>
  <c r="I189" i="67"/>
  <c r="M25" i="62"/>
  <c r="I64" i="66"/>
  <c r="I96" i="66"/>
  <c r="I189" i="66"/>
  <c r="I162" i="66"/>
  <c r="L10" i="62"/>
  <c r="I243" i="66"/>
  <c r="I203" i="66"/>
  <c r="I229" i="66"/>
  <c r="L38" i="62"/>
  <c r="L19" i="62"/>
  <c r="I234" i="66"/>
  <c r="L36" i="62" s="1"/>
  <c r="I195" i="66"/>
  <c r="I213" i="66"/>
  <c r="I118" i="66"/>
  <c r="I78" i="66"/>
  <c r="L21" i="62"/>
  <c r="L16" i="62"/>
  <c r="L12" i="62"/>
  <c r="K21" i="62"/>
  <c r="I249" i="65"/>
  <c r="I246" i="65"/>
  <c r="K23" i="62"/>
  <c r="K17" i="62"/>
  <c r="K22" i="62"/>
  <c r="I78" i="65"/>
  <c r="K27" i="62"/>
  <c r="K9" i="62"/>
  <c r="I243" i="55"/>
  <c r="I234" i="55"/>
  <c r="E15" i="62"/>
  <c r="I104" i="55"/>
  <c r="I37" i="55"/>
  <c r="J42" i="55" s="1"/>
  <c r="E24" i="62"/>
  <c r="I203" i="55"/>
  <c r="I195" i="53"/>
  <c r="D5" i="62"/>
  <c r="D19" i="62"/>
  <c r="D14" i="62"/>
  <c r="D17" i="62"/>
  <c r="D18" i="62"/>
  <c r="D16" i="62"/>
  <c r="D37" i="69"/>
  <c r="E55" i="57" s="1"/>
  <c r="I135" i="33"/>
  <c r="D38" i="69" s="1"/>
  <c r="E56" i="57" s="1"/>
  <c r="D36" i="69"/>
  <c r="E54" i="57" s="1"/>
  <c r="I118" i="33"/>
  <c r="D35" i="69" s="1"/>
  <c r="E53" i="57" s="1"/>
  <c r="I66" i="33"/>
  <c r="D31" i="69" s="1"/>
  <c r="E49" i="57" s="1"/>
  <c r="AC26" i="70"/>
  <c r="W26" i="70"/>
  <c r="AB26" i="70"/>
  <c r="Y26" i="70"/>
  <c r="X26" i="70"/>
  <c r="AA26" i="70"/>
  <c r="Z26" i="70"/>
  <c r="I221" i="68"/>
  <c r="I195" i="68"/>
  <c r="N17" i="62"/>
  <c r="I104" i="68"/>
  <c r="I42" i="68"/>
  <c r="I229" i="67"/>
  <c r="M35" i="62" s="1"/>
  <c r="I203" i="67"/>
  <c r="M21" i="62"/>
  <c r="M14" i="62"/>
  <c r="M7" i="62"/>
  <c r="H126" i="67"/>
  <c r="M19" i="62"/>
  <c r="M16" i="62"/>
  <c r="M12" i="62"/>
  <c r="M9" i="62"/>
  <c r="I167" i="66"/>
  <c r="L25" i="62"/>
  <c r="L8" i="62"/>
  <c r="L27" i="62"/>
  <c r="L20" i="62"/>
  <c r="L7" i="62"/>
  <c r="L23" i="62"/>
  <c r="L17" i="62"/>
  <c r="I234" i="65"/>
  <c r="H251" i="65"/>
  <c r="K15" i="62"/>
  <c r="K8" i="62"/>
  <c r="I109" i="65"/>
  <c r="I42" i="65"/>
  <c r="K26" i="62"/>
  <c r="K19" i="62"/>
  <c r="I195" i="55"/>
  <c r="I167" i="55"/>
  <c r="E23" i="62"/>
  <c r="E20" i="62"/>
  <c r="E11" i="62"/>
  <c r="E16" i="62"/>
  <c r="E10" i="62"/>
  <c r="E25" i="62"/>
  <c r="E9" i="62"/>
  <c r="I118" i="55"/>
  <c r="I70" i="55"/>
  <c r="I42" i="55"/>
  <c r="I109" i="53"/>
  <c r="I213" i="53"/>
  <c r="D23" i="62"/>
  <c r="D26" i="62"/>
  <c r="D15" i="62"/>
  <c r="D13" i="62"/>
  <c r="E39" i="57"/>
  <c r="I64" i="55"/>
  <c r="I213" i="65"/>
  <c r="B65" i="57"/>
  <c r="B130" i="53"/>
  <c r="I131" i="63"/>
  <c r="E37" i="69" s="1"/>
  <c r="I109" i="63"/>
  <c r="E34" i="69" s="1"/>
  <c r="I73" i="63"/>
  <c r="E32" i="69" s="1"/>
  <c r="I96" i="65"/>
  <c r="I88" i="65"/>
  <c r="I37" i="65"/>
  <c r="J42" i="65" s="1"/>
  <c r="N11" i="62"/>
  <c r="I78" i="55"/>
  <c r="I118" i="65"/>
  <c r="I59" i="63"/>
  <c r="E30" i="69" s="1"/>
  <c r="I167" i="53"/>
  <c r="D21" i="62"/>
  <c r="I136" i="66"/>
  <c r="L6" i="62" s="1"/>
  <c r="H251" i="66"/>
  <c r="I234" i="67"/>
  <c r="I167" i="67"/>
  <c r="M29" i="62" s="1"/>
  <c r="N14" i="62"/>
  <c r="I243" i="68"/>
  <c r="I104" i="65"/>
  <c r="I70" i="65"/>
  <c r="N15" i="62"/>
  <c r="N7" i="62"/>
  <c r="I64" i="53"/>
  <c r="I70" i="53"/>
  <c r="I88" i="53"/>
  <c r="I124" i="53"/>
  <c r="I221" i="53"/>
  <c r="I234" i="53"/>
  <c r="I246" i="53"/>
  <c r="I37" i="53"/>
  <c r="J42" i="53" s="1"/>
  <c r="I138" i="64"/>
  <c r="F39" i="69" s="1"/>
  <c r="I132" i="64"/>
  <c r="F37" i="69" s="1"/>
  <c r="I123" i="64"/>
  <c r="F36" i="69" s="1"/>
  <c r="I118" i="64"/>
  <c r="F35" i="69" s="1"/>
  <c r="I110" i="64"/>
  <c r="F34" i="69" s="1"/>
  <c r="I74" i="64"/>
  <c r="F32" i="69" s="1"/>
  <c r="I66" i="64"/>
  <c r="F31" i="69" s="1"/>
  <c r="I60" i="64"/>
  <c r="F30" i="69" s="1"/>
  <c r="I38" i="64"/>
  <c r="F29" i="69" s="1"/>
  <c r="I33" i="64"/>
  <c r="I118" i="53"/>
  <c r="I229" i="53"/>
  <c r="I104" i="66"/>
  <c r="I88" i="66"/>
  <c r="E12" i="62"/>
  <c r="K14" i="62"/>
  <c r="K10" i="62"/>
  <c r="K7" i="62"/>
  <c r="I221" i="66"/>
  <c r="I121" i="67"/>
  <c r="H251" i="67"/>
  <c r="I162" i="68"/>
  <c r="E18" i="62"/>
  <c r="I221" i="55"/>
  <c r="I121" i="65"/>
  <c r="I64" i="65"/>
  <c r="K12" i="62"/>
  <c r="I243" i="65"/>
  <c r="I229" i="65"/>
  <c r="I221" i="65"/>
  <c r="I203" i="65"/>
  <c r="I195" i="65"/>
  <c r="I189" i="65"/>
  <c r="I167" i="65"/>
  <c r="I162" i="65"/>
  <c r="M22" i="62"/>
  <c r="I37" i="63"/>
  <c r="E29" i="69" s="1"/>
  <c r="I110" i="33"/>
  <c r="D34" i="69" s="1"/>
  <c r="E52" i="57" s="1"/>
  <c r="I102" i="33"/>
  <c r="D33" i="69" s="1"/>
  <c r="E51" i="57" s="1"/>
  <c r="I74" i="33"/>
  <c r="D32" i="69" s="1"/>
  <c r="E50" i="57" s="1"/>
  <c r="D22" i="62"/>
  <c r="D25" i="62"/>
  <c r="I121" i="55"/>
  <c r="I109" i="55"/>
  <c r="I96" i="55"/>
  <c r="E13" i="62"/>
  <c r="I124" i="66"/>
  <c r="H126" i="66"/>
  <c r="I70" i="66"/>
  <c r="I42" i="66"/>
  <c r="I37" i="66"/>
  <c r="I249" i="66"/>
  <c r="L15" i="62"/>
  <c r="M5" i="62"/>
  <c r="I109" i="68"/>
  <c r="N36" i="62" s="1"/>
  <c r="N20" i="62"/>
  <c r="I203" i="53"/>
  <c r="I162" i="53"/>
  <c r="H251" i="68"/>
  <c r="I96" i="53"/>
  <c r="H140" i="33"/>
  <c r="H126" i="65"/>
  <c r="I78" i="53"/>
  <c r="I121" i="53"/>
  <c r="E8" i="62"/>
  <c r="I16" i="64"/>
  <c r="F15" i="69" s="1"/>
  <c r="F33" i="57" s="1"/>
  <c r="H140" i="64"/>
  <c r="L32" i="62"/>
  <c r="E26" i="62"/>
  <c r="I70" i="67"/>
  <c r="I33" i="63"/>
  <c r="D6" i="62"/>
  <c r="I135" i="64"/>
  <c r="F38" i="69" s="1"/>
  <c r="E6" i="62"/>
  <c r="I189" i="55"/>
  <c r="I246" i="55"/>
  <c r="F38" i="62" s="1"/>
  <c r="L24" i="62"/>
  <c r="I88" i="67"/>
  <c r="M26" i="62"/>
  <c r="N6" i="62"/>
  <c r="I104" i="53"/>
  <c r="I42" i="53"/>
  <c r="D11" i="62"/>
  <c r="E14" i="62"/>
  <c r="I229" i="55"/>
  <c r="I213" i="55"/>
  <c r="I162" i="55"/>
  <c r="M6" i="62"/>
  <c r="K25" i="62"/>
  <c r="I246" i="67"/>
  <c r="I229" i="68"/>
  <c r="I124" i="65"/>
  <c r="K24" i="62"/>
  <c r="I96" i="67"/>
  <c r="N9" i="62"/>
  <c r="M10" i="62"/>
  <c r="N27" i="70"/>
  <c r="O26" i="70" s="1"/>
  <c r="AD26" i="70"/>
  <c r="E21" i="62"/>
  <c r="I147" i="55"/>
  <c r="E17" i="62" s="1"/>
  <c r="E43" i="57"/>
  <c r="D12" i="62"/>
  <c r="D24" i="62"/>
  <c r="I138" i="53"/>
  <c r="I26" i="57" s="1"/>
  <c r="N5" i="62"/>
  <c r="D10" i="62"/>
  <c r="H126" i="55"/>
  <c r="D7" i="62"/>
  <c r="D9" i="62"/>
  <c r="D27" i="62"/>
  <c r="I88" i="55"/>
  <c r="I60" i="33"/>
  <c r="I189" i="53"/>
  <c r="I118" i="68"/>
  <c r="I64" i="68"/>
  <c r="I24" i="68"/>
  <c r="N19" i="62" s="1"/>
  <c r="H126" i="68"/>
  <c r="I189" i="68"/>
  <c r="I118" i="67"/>
  <c r="H126" i="53"/>
  <c r="I195" i="67"/>
  <c r="L18" i="62"/>
  <c r="V40" i="62" l="1"/>
  <c r="I126" i="68"/>
  <c r="N38" i="62"/>
  <c r="J42" i="68"/>
  <c r="I251" i="68"/>
  <c r="E75" i="57" s="1"/>
  <c r="N32" i="62"/>
  <c r="W5" i="62"/>
  <c r="I251" i="67"/>
  <c r="J42" i="66"/>
  <c r="I126" i="66" s="1"/>
  <c r="D73" i="57" s="1"/>
  <c r="I251" i="66"/>
  <c r="L30" i="62"/>
  <c r="I251" i="65"/>
  <c r="E72" i="57" s="1"/>
  <c r="I126" i="65"/>
  <c r="E37" i="62"/>
  <c r="I126" i="55"/>
  <c r="D66" i="57" s="1"/>
  <c r="F28" i="69"/>
  <c r="I140" i="64"/>
  <c r="I140" i="33"/>
  <c r="F82" i="57"/>
  <c r="F81" i="57"/>
  <c r="M32" i="62"/>
  <c r="L37" i="62"/>
  <c r="L28" i="62"/>
  <c r="L34" i="62"/>
  <c r="E32" i="62"/>
  <c r="F17" i="62"/>
  <c r="F40" i="62" s="1"/>
  <c r="I35" i="57"/>
  <c r="J35" i="57" s="1"/>
  <c r="D35" i="57" s="1"/>
  <c r="I46" i="57"/>
  <c r="I50" i="57"/>
  <c r="O40" i="62"/>
  <c r="N39" i="62"/>
  <c r="S40" i="62"/>
  <c r="Q40" i="62"/>
  <c r="F76" i="57"/>
  <c r="N29" i="62"/>
  <c r="H53" i="57"/>
  <c r="N34" i="62"/>
  <c r="N31" i="62"/>
  <c r="H37" i="57"/>
  <c r="M34" i="62"/>
  <c r="I53" i="57"/>
  <c r="I54" i="57"/>
  <c r="I56" i="57"/>
  <c r="M30" i="62"/>
  <c r="I49" i="57"/>
  <c r="H55" i="57"/>
  <c r="H51" i="57"/>
  <c r="H48" i="57"/>
  <c r="H50" i="57"/>
  <c r="H49" i="57"/>
  <c r="H52" i="57"/>
  <c r="M28" i="62"/>
  <c r="I51" i="57"/>
  <c r="I55" i="57"/>
  <c r="I47" i="57"/>
  <c r="I24" i="57"/>
  <c r="J24" i="57" s="1"/>
  <c r="D24" i="57" s="1"/>
  <c r="K34" i="62"/>
  <c r="I52" i="57"/>
  <c r="K33" i="62"/>
  <c r="K30" i="62"/>
  <c r="I48" i="57"/>
  <c r="K36" i="62"/>
  <c r="H54" i="57"/>
  <c r="K39" i="62"/>
  <c r="H57" i="57"/>
  <c r="H46" i="57"/>
  <c r="K37" i="62"/>
  <c r="K29" i="62"/>
  <c r="K38" i="62"/>
  <c r="H56" i="57"/>
  <c r="E29" i="62"/>
  <c r="H47" i="57"/>
  <c r="E28" i="62"/>
  <c r="F83" i="57"/>
  <c r="F80" i="57"/>
  <c r="E36" i="62"/>
  <c r="K15" i="69"/>
  <c r="F51" i="57"/>
  <c r="G51" i="57" s="1"/>
  <c r="F53" i="57"/>
  <c r="G53" i="57" s="1"/>
  <c r="K33" i="69"/>
  <c r="K35" i="69"/>
  <c r="F50" i="57"/>
  <c r="G50" i="57" s="1"/>
  <c r="K32" i="69"/>
  <c r="F48" i="57"/>
  <c r="F54" i="57"/>
  <c r="G54" i="57" s="1"/>
  <c r="K36" i="69"/>
  <c r="G43" i="57"/>
  <c r="F57" i="57"/>
  <c r="G57" i="57" s="1"/>
  <c r="K39" i="69"/>
  <c r="F56" i="57"/>
  <c r="G56" i="57" s="1"/>
  <c r="K38" i="69"/>
  <c r="K37" i="69"/>
  <c r="F55" i="57"/>
  <c r="G55" i="57" s="1"/>
  <c r="F49" i="57"/>
  <c r="G49" i="57" s="1"/>
  <c r="K31" i="69"/>
  <c r="F47" i="57"/>
  <c r="G47" i="57" s="1"/>
  <c r="K29" i="69"/>
  <c r="F52" i="57"/>
  <c r="G52" i="57" s="1"/>
  <c r="K34" i="69"/>
  <c r="G23" i="57"/>
  <c r="U40" i="62"/>
  <c r="T40" i="62"/>
  <c r="R40" i="62"/>
  <c r="F79" i="57"/>
  <c r="F78" i="57"/>
  <c r="P40" i="62"/>
  <c r="F77" i="57"/>
  <c r="N28" i="62"/>
  <c r="N35" i="62"/>
  <c r="J39" i="57"/>
  <c r="M33" i="62"/>
  <c r="M36" i="62"/>
  <c r="L35" i="62"/>
  <c r="L33" i="62"/>
  <c r="L31" i="62"/>
  <c r="L29" i="62"/>
  <c r="K32" i="62"/>
  <c r="W20" i="62"/>
  <c r="W14" i="62"/>
  <c r="W10" i="62"/>
  <c r="W12" i="62"/>
  <c r="W27" i="62"/>
  <c r="J40" i="57"/>
  <c r="D40" i="57" s="1"/>
  <c r="W7" i="62"/>
  <c r="W22" i="62"/>
  <c r="W15" i="62"/>
  <c r="W24" i="62"/>
  <c r="W16" i="62"/>
  <c r="W23" i="62"/>
  <c r="W6" i="62"/>
  <c r="W26" i="62"/>
  <c r="W9" i="62"/>
  <c r="W21" i="62"/>
  <c r="W11" i="62"/>
  <c r="W25" i="62"/>
  <c r="W13" i="62"/>
  <c r="W17" i="62"/>
  <c r="J44" i="57"/>
  <c r="D44" i="57" s="1"/>
  <c r="D29" i="62"/>
  <c r="D36" i="62"/>
  <c r="I126" i="53"/>
  <c r="D65" i="57" s="1"/>
  <c r="D35" i="62"/>
  <c r="D8" i="62"/>
  <c r="W8" i="62" s="1"/>
  <c r="D31" i="62"/>
  <c r="D28" i="62"/>
  <c r="D37" i="62"/>
  <c r="D33" i="62"/>
  <c r="G39" i="57"/>
  <c r="N37" i="62"/>
  <c r="E74" i="57"/>
  <c r="E73" i="57"/>
  <c r="J28" i="57"/>
  <c r="D28" i="57" s="1"/>
  <c r="J29" i="57"/>
  <c r="D29" i="57" s="1"/>
  <c r="J41" i="57"/>
  <c r="D41" i="57" s="1"/>
  <c r="J34" i="57"/>
  <c r="D34" i="57" s="1"/>
  <c r="E31" i="62"/>
  <c r="J27" i="57"/>
  <c r="D27" i="57" s="1"/>
  <c r="J38" i="57"/>
  <c r="D38" i="57" s="1"/>
  <c r="J42" i="57"/>
  <c r="D42" i="57" s="1"/>
  <c r="J25" i="57"/>
  <c r="J30" i="57"/>
  <c r="D30" i="57" s="1"/>
  <c r="J43" i="57"/>
  <c r="J32" i="57"/>
  <c r="D32" i="57" s="1"/>
  <c r="M38" i="62"/>
  <c r="L39" i="62"/>
  <c r="K28" i="62"/>
  <c r="D72" i="57"/>
  <c r="K35" i="62"/>
  <c r="J33" i="57"/>
  <c r="J45" i="57"/>
  <c r="J31" i="57"/>
  <c r="D31" i="57" s="1"/>
  <c r="E38" i="62"/>
  <c r="E30" i="62"/>
  <c r="F40" i="69"/>
  <c r="D34" i="62"/>
  <c r="E34" i="62"/>
  <c r="K31" i="62"/>
  <c r="D32" i="62"/>
  <c r="E35" i="62"/>
  <c r="D38" i="62"/>
  <c r="G33" i="57"/>
  <c r="N30" i="62"/>
  <c r="D28" i="69"/>
  <c r="E46" i="57" s="1"/>
  <c r="I139" i="63"/>
  <c r="E28" i="69"/>
  <c r="W19" i="62"/>
  <c r="J36" i="57"/>
  <c r="D36" i="57" s="1"/>
  <c r="W18" i="62"/>
  <c r="D30" i="69"/>
  <c r="E48" i="57" s="1"/>
  <c r="M31" i="62"/>
  <c r="E33" i="62"/>
  <c r="M37" i="62"/>
  <c r="D74" i="57"/>
  <c r="D75" i="57"/>
  <c r="O27" i="70"/>
  <c r="AE26" i="70"/>
  <c r="D30" i="62"/>
  <c r="J23" i="57"/>
  <c r="K30" i="69" l="1"/>
  <c r="P26" i="70"/>
  <c r="P27" i="70" s="1"/>
  <c r="Q26" i="70" s="1"/>
  <c r="F72" i="57"/>
  <c r="F73" i="57"/>
  <c r="D39" i="57"/>
  <c r="J55" i="57"/>
  <c r="D55" i="57" s="1"/>
  <c r="D84" i="57"/>
  <c r="D43" i="57"/>
  <c r="F46" i="57"/>
  <c r="G46" i="57" s="1"/>
  <c r="K28" i="69"/>
  <c r="K40" i="69" s="1"/>
  <c r="G48" i="57"/>
  <c r="E58" i="57"/>
  <c r="J56" i="57"/>
  <c r="D56" i="57" s="1"/>
  <c r="N40" i="62"/>
  <c r="L40" i="62"/>
  <c r="W28" i="62"/>
  <c r="F71" i="57"/>
  <c r="J51" i="57"/>
  <c r="D51" i="57" s="1"/>
  <c r="W30" i="62"/>
  <c r="J54" i="57"/>
  <c r="D54" i="57" s="1"/>
  <c r="W29" i="62"/>
  <c r="J48" i="57"/>
  <c r="J47" i="57"/>
  <c r="D47" i="57" s="1"/>
  <c r="J46" i="57"/>
  <c r="J53" i="57"/>
  <c r="D53" i="57" s="1"/>
  <c r="J50" i="57"/>
  <c r="D50" i="57" s="1"/>
  <c r="W32" i="62"/>
  <c r="W37" i="62"/>
  <c r="W36" i="62"/>
  <c r="W35" i="62"/>
  <c r="W38" i="62"/>
  <c r="J49" i="57"/>
  <c r="D49" i="57" s="1"/>
  <c r="J52" i="57"/>
  <c r="D52" i="57" s="1"/>
  <c r="W34" i="62"/>
  <c r="W33" i="62"/>
  <c r="W31" i="62"/>
  <c r="H58" i="57"/>
  <c r="D25" i="57"/>
  <c r="D45" i="57"/>
  <c r="K40" i="62"/>
  <c r="F74" i="57"/>
  <c r="F70" i="57"/>
  <c r="I40" i="62"/>
  <c r="G40" i="62"/>
  <c r="D33" i="57"/>
  <c r="F75" i="57"/>
  <c r="J40" i="62"/>
  <c r="E40" i="69"/>
  <c r="F69" i="57"/>
  <c r="D23" i="57"/>
  <c r="J26" i="57"/>
  <c r="D26" i="57" s="1"/>
  <c r="H40" i="62"/>
  <c r="M40" i="62"/>
  <c r="D40" i="69"/>
  <c r="J37" i="57"/>
  <c r="D37" i="57" s="1"/>
  <c r="AF26" i="70" l="1"/>
  <c r="F58" i="57"/>
  <c r="D46" i="57"/>
  <c r="G58" i="57"/>
  <c r="D48" i="57"/>
  <c r="Q27" i="70"/>
  <c r="F53" i="70" s="1"/>
  <c r="AG26" i="70"/>
  <c r="F54" i="70" l="1"/>
  <c r="G53" i="70" s="1"/>
  <c r="V53" i="70"/>
  <c r="D13" i="57"/>
  <c r="G54" i="70" l="1"/>
  <c r="H53" i="70" s="1"/>
  <c r="W53" i="70"/>
  <c r="H54" i="70" l="1"/>
  <c r="I53" i="70" s="1"/>
  <c r="X53" i="70"/>
  <c r="I54" i="70" l="1"/>
  <c r="J53" i="70" s="1"/>
  <c r="Y53" i="70"/>
  <c r="J54" i="70" l="1"/>
  <c r="K53" i="70" s="1"/>
  <c r="Z53" i="70"/>
  <c r="K54" i="70" l="1"/>
  <c r="L53" i="70" s="1"/>
  <c r="AA53" i="70"/>
  <c r="L54" i="70" l="1"/>
  <c r="M53" i="70" s="1"/>
  <c r="AB53" i="70"/>
  <c r="M54" i="70" l="1"/>
  <c r="N53" i="70" s="1"/>
  <c r="AC53" i="70"/>
  <c r="N54" i="70" l="1"/>
  <c r="O53" i="70" s="1"/>
  <c r="AD53" i="70"/>
  <c r="O54" i="70" l="1"/>
  <c r="P53" i="70" s="1"/>
  <c r="AE53" i="70"/>
  <c r="P54" i="70" l="1"/>
  <c r="Q53" i="70" s="1"/>
  <c r="AF53" i="70"/>
  <c r="Q54" i="70" l="1"/>
  <c r="F80" i="70" s="1"/>
  <c r="AG53" i="70"/>
  <c r="F81" i="70" l="1"/>
  <c r="G80" i="70" s="1"/>
  <c r="V80" i="70"/>
  <c r="G81" i="70" l="1"/>
  <c r="H80" i="70" s="1"/>
  <c r="W80" i="70"/>
  <c r="H81" i="70" l="1"/>
  <c r="I80" i="70" s="1"/>
  <c r="X80" i="70"/>
  <c r="I81" i="70" l="1"/>
  <c r="J80" i="70" s="1"/>
  <c r="Y80" i="70"/>
  <c r="J81" i="70" l="1"/>
  <c r="K80" i="70" s="1"/>
  <c r="Z80" i="70"/>
  <c r="K81" i="70" l="1"/>
  <c r="L80" i="70" s="1"/>
  <c r="AA80" i="70"/>
  <c r="L81" i="70" l="1"/>
  <c r="M80" i="70" s="1"/>
  <c r="AB80" i="70"/>
  <c r="M81" i="70" l="1"/>
  <c r="N80" i="70" s="1"/>
  <c r="AC80" i="70"/>
  <c r="N81" i="70" l="1"/>
  <c r="O80" i="70" s="1"/>
  <c r="AD80" i="70"/>
  <c r="O81" i="70" l="1"/>
  <c r="P80" i="70" s="1"/>
  <c r="AE80" i="70"/>
  <c r="P81" i="70" l="1"/>
  <c r="Q80" i="70" s="1"/>
  <c r="AF80" i="70"/>
  <c r="Q81" i="70" l="1"/>
  <c r="AG80" i="70"/>
  <c r="F107" i="70" l="1"/>
  <c r="F108" i="70" s="1"/>
  <c r="V107" i="70" l="1"/>
  <c r="G107" i="70"/>
  <c r="W107" i="70" s="1"/>
  <c r="G108" i="70" l="1"/>
  <c r="H107" i="70" s="1"/>
  <c r="X107" i="70" s="1"/>
  <c r="H108" i="70" l="1"/>
  <c r="I107" i="70" s="1"/>
  <c r="I108" i="70" s="1"/>
  <c r="J107" i="70" s="1"/>
  <c r="Y107" i="70" l="1"/>
  <c r="J108" i="70"/>
  <c r="K107" i="70" s="1"/>
  <c r="Z107" i="70"/>
  <c r="K108" i="70" l="1"/>
  <c r="L107" i="70" s="1"/>
  <c r="AA107" i="70"/>
  <c r="L108" i="70" l="1"/>
  <c r="M107" i="70" s="1"/>
  <c r="AB107" i="70"/>
  <c r="M108" i="70" l="1"/>
  <c r="N107" i="70" s="1"/>
  <c r="AC107" i="70"/>
  <c r="N108" i="70" l="1"/>
  <c r="AD107" i="70"/>
  <c r="O107" i="70" l="1"/>
  <c r="O108" i="70" s="1"/>
  <c r="P107" i="70" s="1"/>
  <c r="AE107" i="70" l="1"/>
  <c r="P108" i="70"/>
  <c r="Q107" i="70" s="1"/>
  <c r="AF107" i="70"/>
  <c r="Q108" i="70" l="1"/>
  <c r="AG107" i="70"/>
  <c r="H249" i="53" l="1"/>
  <c r="I249" i="53" s="1"/>
  <c r="H251" i="53"/>
  <c r="I251" i="53" l="1"/>
  <c r="E65" i="57" s="1"/>
  <c r="D39" i="62"/>
  <c r="D40" i="62" l="1"/>
  <c r="F65" i="57"/>
  <c r="H249" i="55" l="1"/>
  <c r="I249" i="55" s="1"/>
  <c r="I251" i="55" s="1"/>
  <c r="H251" i="55"/>
  <c r="I57" i="57" l="1"/>
  <c r="E39" i="62"/>
  <c r="E66" i="57"/>
  <c r="E84" i="57" l="1"/>
  <c r="F66" i="57"/>
  <c r="F84" i="57" s="1"/>
  <c r="W39" i="62"/>
  <c r="W40" i="62" s="1"/>
  <c r="E40" i="62"/>
  <c r="J57" i="57"/>
  <c r="I58" i="57"/>
  <c r="D16" i="57" l="1"/>
  <c r="J58" i="57"/>
  <c r="D57" i="57"/>
  <c r="D58" i="57" s="1"/>
  <c r="F14" i="57" l="1"/>
  <c r="J14" i="57" s="1"/>
  <c r="F15" i="57"/>
  <c r="D17" i="57"/>
  <c r="E16" i="57" s="1"/>
  <c r="E11" i="57" l="1"/>
  <c r="E17" i="57"/>
  <c r="E13" i="57"/>
  <c r="J13" i="57" s="1"/>
  <c r="J16" i="57"/>
  <c r="I13" i="57" l="1"/>
</calcChain>
</file>

<file path=xl/sharedStrings.xml><?xml version="1.0" encoding="utf-8"?>
<sst xmlns="http://schemas.openxmlformats.org/spreadsheetml/2006/main" count="1764" uniqueCount="209">
  <si>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</si>
  <si>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</si>
  <si>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</si>
  <si>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</si>
  <si>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</si>
  <si>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</si>
  <si>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</si>
  <si>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</si>
  <si>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</si>
  <si>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</si>
  <si>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</si>
  <si>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</si>
  <si>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</si>
  <si>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</si>
  <si>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</si>
  <si>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</si>
  <si>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</si>
  <si>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</si>
  <si>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</si>
  <si>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</si>
  <si>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</si>
  <si>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</si>
  <si>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</si>
  <si>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</si>
  <si>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</si>
  <si>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</si>
  <si>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</si>
  <si>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</si>
  <si>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</si>
  <si>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</si>
  <si>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</si>
  <si>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</si>
  <si>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</si>
  <si>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</si>
  <si>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</si>
  <si>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</si>
  <si>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</si>
  <si>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</si>
  <si>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</si>
  <si>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</si>
  <si>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</si>
  <si>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</si>
  <si>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</si>
  <si>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</si>
  <si>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</si>
  <si>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</si>
  <si>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</si>
  <si>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</si>
  <si>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</si>
  <si>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</si>
  <si>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</si>
  <si>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</si>
  <si>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</si>
  <si>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</si>
  <si>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</si>
  <si>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</si>
  <si>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</si>
  <si>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</si>
  <si>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</si>
  <si>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</si>
  <si>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</si>
  <si>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</si>
  <si>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</si>
  <si>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</si>
  <si>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</si>
  <si>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</si>
  <si>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</si>
  <si>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</si>
  <si>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</si>
  <si>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</si>
  <si>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</si>
  <si>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</si>
  <si>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</si>
  <si>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</si>
  <si>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</si>
  <si>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</si>
  <si>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</si>
  <si>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</si>
  <si>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</si>
  <si>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</si>
  <si>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</si>
  <si>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</si>
  <si>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</si>
  <si>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 xml:space="preserve"> </t>
  </si>
  <si>
    <t>RESUMEN TIEMPO DE DEDICACIÓN DEL EQUIPO TÉCNICO</t>
  </si>
  <si>
    <t>Equipo técnico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</si>
  <si>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</si>
  <si>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</si>
  <si>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</si>
  <si>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</si>
  <si>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</si>
  <si>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</si>
  <si>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</si>
  <si>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</si>
  <si>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</si>
  <si>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</si>
  <si>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</si>
  <si>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</si>
  <si>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</si>
  <si>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</si>
  <si>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</si>
  <si>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</si>
  <si>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</si>
  <si>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</si>
  <si>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</si>
  <si>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</si>
  <si>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</si>
  <si>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</si>
  <si>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</si>
  <si>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</si>
  <si>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</si>
  <si>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</si>
  <si>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Total FIA</t>
  </si>
  <si>
    <t>Asociados(s)</t>
  </si>
  <si>
    <t>CONSOLIDADO MEMORIA DE CÁLCULO</t>
  </si>
  <si>
    <t>4. Viáticos y movilización</t>
  </si>
  <si>
    <t>Asociado(s)</t>
  </si>
  <si>
    <t>Equipo Técnico 2: indicar nombre aquí</t>
  </si>
  <si>
    <t>Equipo Técnico 1: indicar nombre aquí</t>
  </si>
  <si>
    <t>Coordinador Alterno: indicar nombre aquí</t>
  </si>
  <si>
    <t>Coordinador Principal: indicar nombre aquí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</si>
  <si>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</si>
  <si>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</si>
  <si>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</si>
  <si>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</si>
  <si>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</si>
  <si>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</si>
  <si>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</si>
  <si>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</si>
  <si>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INDICAR AQUÍ NOMBRE ASOCIADO 11</t>
  </si>
  <si>
    <t>INDICAR AQUÍ NOMBRE ASOCIADO 12</t>
  </si>
  <si>
    <t>INDICAR AQUÍ NOMBRE ASOCIADO 13</t>
  </si>
  <si>
    <t>INDICAR AQUÍ NOMBRE ASOCIADO 14</t>
  </si>
  <si>
    <t>INDICAR AQUÍ NOMBRE ASOCIADO 15</t>
  </si>
  <si>
    <t>INDICAR AQUÍ NOMBRE ASOCIADO 16</t>
  </si>
  <si>
    <t>INDICAR AQUÍ NOMBRE ASOCIADO 17</t>
  </si>
  <si>
    <t>INDICAR AQUÍ NOMBRE ASOCIADO 18</t>
  </si>
  <si>
    <t>INDICAR AQUÍ NOMBRE ASOCIADO 2</t>
  </si>
  <si>
    <t>INDICAR AQUÍ NOMBRE ASOCIADO 1</t>
  </si>
  <si>
    <t>Color de las celdas que requieren datos ingresados por postulante</t>
  </si>
  <si>
    <t>Podrá visualizar el resumen del aporte contraparte consolidado, Ejecutor y Asociados.</t>
  </si>
  <si>
    <t>Aportes Contraparte Consolidado</t>
  </si>
  <si>
    <t>Podrá visualizar el resumen del aporte FIA consolidado.</t>
  </si>
  <si>
    <t>Aportes FIA Consolidado</t>
  </si>
  <si>
    <t>Podrá visualizar el resumen de los costos totales consolidados, y verificar si cumple con las restricciones de financiamiento.</t>
  </si>
  <si>
    <t>Costos Totales Consolidado</t>
  </si>
  <si>
    <t>Debe completar el detalle de cada gasto que aportará el  Asociado, según aporte pecuniario y no pecuniario.</t>
  </si>
  <si>
    <t>Memoria Aporte de Asociado X</t>
  </si>
  <si>
    <t>Debe completar el detalle de cada gasto que aportará el  Ejecutor, según aporte pecuniario y no pecuniario.</t>
  </si>
  <si>
    <t>Memoria Aporte del Ejecutor</t>
  </si>
  <si>
    <t>Debe completar el detalle de cada gasto que se solicita a FIA y que será realizado por el Asociado.</t>
  </si>
  <si>
    <t>Memoria Aporte FIA a Asociado X</t>
  </si>
  <si>
    <t>Debe completar el detalle de cada gasto que se solicita a FIA y que será realizado por el  Ejecutor.</t>
  </si>
  <si>
    <t>Memoria Aporte FIA al Ejecutor</t>
  </si>
  <si>
    <t>Debe completar las horas de dedicación en el proyecto de cada integrante del equipo técnico.</t>
  </si>
  <si>
    <t>Tiempo de dedicación de RRHH</t>
  </si>
  <si>
    <t>Requerimientos</t>
  </si>
  <si>
    <t>Nombre hoja</t>
  </si>
  <si>
    <t>3.- Ajustarse a las definiciones y restriciones de los items de gastos financiables indicados en el "ANEXO N°1: Ítems de gastos financiables" de las bases técnicas y administrativas, y el documento "Instructivo Financiero de Proyectos FIA".</t>
  </si>
  <si>
    <t>INSTRUCCIONES DE USO</t>
  </si>
  <si>
    <t>Documento que permite cuantificar y desagregar en detalle el tiempo de dedicación del equipo técnico y los costos asociados a la iniciativa, tanto como el aporte FIA y de contraparte (pecuniario y no pecuniario), según las entidades participantes en la iniciativa (Ejecutor y Asociados si los hubiera).</t>
  </si>
  <si>
    <t>OBJETIVO DE MEMORIA CÁLCULO</t>
  </si>
  <si>
    <t xml:space="preserve">MEMORIA DE CÁLCULO </t>
  </si>
  <si>
    <t>-</t>
  </si>
  <si>
    <t>Aporte minimo contraparte (%)</t>
  </si>
  <si>
    <t>Aporte Total contraparte ($)</t>
  </si>
  <si>
    <t>Aporte Solicitado a FIA ($)</t>
  </si>
  <si>
    <t>Aporte Máximo FIA (%)</t>
  </si>
  <si>
    <t>Validación</t>
  </si>
  <si>
    <t>Tope(%)</t>
  </si>
  <si>
    <t>Tope ($)</t>
  </si>
  <si>
    <t>Montos ($)</t>
  </si>
  <si>
    <t>(%)</t>
  </si>
  <si>
    <t>MEMORIA DE CÁLCULO DEL APORTE FIA AL ASOCIADO 3</t>
  </si>
  <si>
    <t>MEMORIA DE CÁLCULO DEL APORTE FIA AL ASOCIADO 4</t>
  </si>
  <si>
    <t>MEMORIA DE CÁLCULO DEL APORTE FIA AL ASOCIADO 6</t>
  </si>
  <si>
    <t>MEMORIA DE CÁLCULO DEL APORTE FIA AL ASOCIADO 5</t>
  </si>
  <si>
    <t>4. La memoria se calculó se compone de las siguientes hojas de cálculo, las cuales tienes los siguientes requerimientos:</t>
  </si>
  <si>
    <t>5.- Debe completar los campos según lo siguiente:</t>
  </si>
  <si>
    <t>Color de las celdas que se calculan automáticamente y no requieren ingreso de datos por el postulante</t>
  </si>
  <si>
    <t>2.- Ajustarse a las condiciones de financiamiento indicados en el numeral "1.6 Financiamiento" de las bases técnicas y administrativas de la presente convocatoria, específicamente las restricciones asociadas al financiamiento total (montos y porcentajes), montos máximos de financiamiento según etapa y condiciones de financiamiento.</t>
  </si>
  <si>
    <t>Código Proyecto (uso interno)</t>
  </si>
  <si>
    <t>Nombre Proyecto</t>
  </si>
  <si>
    <t>7.- La Memoria de cálculo no deberá presentarse alterada (desbloqueada, con filas y columnas eliminadas o agregadas, etc.), por cuanto corresponde a un documento oficial de la convocatoria. Debe tener presente que, si abre y trabaja la memoria de cálculo en alguna aplicación como Google Drive, ésta se desbloqueará. La alteración o modificación de este documento es razón de no admisibilidad.</t>
  </si>
  <si>
    <t>Flujo dedicación (Horas / mes / hombre)</t>
  </si>
  <si>
    <t>Nombre Ejecutor</t>
  </si>
  <si>
    <t>MEMORIA DE CÁLCULO DEL APORTE ASOCIADO 2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</si>
  <si>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</si>
  <si>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</si>
  <si>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</si>
  <si>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</si>
  <si>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11</t>
  </si>
  <si>
    <t>MEMORIA DE CÁLCULO DEL APORTE ASOCIADO 12</t>
  </si>
  <si>
    <t>MEMORIA DE CÁLCULO DEL APORTE ASOCIADO 13</t>
  </si>
  <si>
    <t>MEMORIA DE CÁLCULO DEL APORTE ASOCIADO 14</t>
  </si>
  <si>
    <t>MEMORIA DE CÁLCULO DEL APORTE ASOCIADO 15</t>
  </si>
  <si>
    <t>MEMORIA DE CÁLCULO DEL APORTE ASOCIADO 16</t>
  </si>
  <si>
    <t>MEMORIA DE CÁLCULO DEL APORTE ASOCIADO 17</t>
  </si>
  <si>
    <t>MEMORIA DE CÁLCULO DEL APORTE ASOCIADO 18</t>
  </si>
  <si>
    <t>Nº de Meses de dedicación*</t>
  </si>
  <si>
    <t>*Los tiempos de dedicación no pueden exceder los 36 meses</t>
  </si>
  <si>
    <t>=</t>
  </si>
  <si>
    <t>Profesionales de apoyo y administrativo</t>
  </si>
  <si>
    <t>Convocatoria Nacional de Proyectos de innovación de interés privado para el agro con énfasis regional 2024-2025</t>
  </si>
  <si>
    <t>1.- Leer las Bases técnicas y administrativas Convocatoria Nacional “Convocatoria Nacional de Proyectos de innovación de interés privado para el agro con énfasis regional 2024-2025”.</t>
  </si>
  <si>
    <t>Minimo 5% Pecuniario del 20%</t>
  </si>
  <si>
    <t>% Total</t>
  </si>
  <si>
    <t>% Contraparte</t>
  </si>
  <si>
    <t>6.- Finalizada la memoria de cálculo, debe subir el documento en formato excel a la plataforma de postulación online https://convocatoria.fia.cl/.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</si>
</sst>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_-* #,##0_-;\-* #,##0_-;_-* &quot;-&quot;??_-;_-@_-"/>
    <numFmt numFmtId="168" formatCode="dd/mm/yyyy;@"/>
    <numFmt numFmtId="169" formatCode="&quot;$&quot;\ #,##0;[Red]\-&quot;$&quot;\ #,##0"/>
    <numFmt numFmtId="170" formatCode="0.0%"/>
    <numFmt numFmtId="171" formatCode="0.00000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name val="Montserrat"/>
    </font>
    <font>
      <b/>
      <sz val="12"/>
      <name val="Montserrat"/>
    </font>
    <font>
      <b/>
      <sz val="10"/>
      <color theme="0"/>
      <name val="Montserrat"/>
    </font>
    <font>
      <b/>
      <sz val="10"/>
      <name val="Montserrat"/>
    </font>
    <font>
      <sz val="8"/>
      <name val="Montserrat"/>
    </font>
    <font>
      <b/>
      <sz val="14"/>
      <name val="Montserrat"/>
    </font>
    <font>
      <sz val="10"/>
      <color theme="1"/>
      <name val="Montserrat"/>
    </font>
    <font>
      <b/>
      <sz val="8"/>
      <name val="Montserrat"/>
    </font>
    <font>
      <b/>
      <sz val="8"/>
      <color theme="0"/>
      <name val="Montserrat"/>
    </font>
    <font>
      <i/>
      <sz val="8"/>
      <name val="Montserrat"/>
    </font>
    <font>
      <sz val="6"/>
      <name val="Montserrat"/>
    </font>
    <font>
      <b/>
      <sz val="11"/>
      <name val="Montserrat"/>
    </font>
    <font>
      <b/>
      <sz val="9"/>
      <name val="Montserrat"/>
    </font>
    <font>
      <b/>
      <sz val="9"/>
      <color theme="1"/>
      <name val="Montserrat"/>
    </font>
    <font>
      <sz val="9"/>
      <name val="Montserrat"/>
    </font>
    <font>
      <sz val="10"/>
      <color theme="0"/>
      <name val="Montserrat"/>
    </font>
    <font>
      <b/>
      <sz val="12"/>
      <color theme="0"/>
      <name val="Montserrat"/>
    </font>
    <font>
      <sz val="12"/>
      <color theme="0"/>
      <name val="Montserrat"/>
    </font>
    <font>
      <b/>
      <sz val="14"/>
      <color theme="0"/>
      <name val="Montserrat"/>
    </font>
    <font>
      <b/>
      <sz val="14"/>
      <color theme="1"/>
      <name val="Montserrat"/>
    </font>
    <font>
      <sz val="10"/>
      <color rgb="FF000000"/>
      <name val="Montserrat"/>
    </font>
    <font>
      <b/>
      <sz val="10"/>
      <color rgb="FF000000"/>
      <name val="Montserrat"/>
    </font>
    <font>
      <i/>
      <sz val="10"/>
      <name val="Montserrat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</cellStyleXfs>
  <cellXfs count="38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4" fillId="0" borderId="3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11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vertical="center"/>
    </xf>
    <xf numFmtId="0" fontId="2" fillId="7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168" fontId="2" fillId="8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0" xfId="3"/>
    <xf numFmtId="0" fontId="7" fillId="0" borderId="0" xfId="3" applyFont="1" applyAlignment="1">
      <alignment vertical="top" wrapText="1"/>
    </xf>
    <xf numFmtId="0" fontId="1" fillId="0" borderId="0" xfId="3" applyAlignment="1">
      <alignment vertical="top" wrapText="1"/>
    </xf>
    <xf numFmtId="0" fontId="9" fillId="4" borderId="1" xfId="0" applyFont="1" applyFill="1" applyBorder="1" applyAlignment="1">
      <alignment horizontal="left" vertical="center" wrapText="1"/>
    </xf>
    <xf numFmtId="169" fontId="10" fillId="4" borderId="1" xfId="0" applyNumberFormat="1" applyFont="1" applyFill="1" applyBorder="1" applyAlignment="1" applyProtection="1">
      <alignment horizontal="center" vertical="center"/>
      <protection locked="0"/>
    </xf>
    <xf numFmtId="170" fontId="11" fillId="4" borderId="1" xfId="0" applyNumberFormat="1" applyFont="1" applyFill="1" applyBorder="1" applyAlignment="1" applyProtection="1">
      <alignment horizontal="center" vertical="center"/>
      <protection locked="0"/>
    </xf>
    <xf numFmtId="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3" applyFont="1" applyAlignment="1">
      <alignment horizontal="left"/>
    </xf>
    <xf numFmtId="0" fontId="12" fillId="0" borderId="0" xfId="3" applyFont="1"/>
    <xf numFmtId="0" fontId="13" fillId="0" borderId="0" xfId="3" applyFont="1" applyAlignment="1">
      <alignment horizontal="left"/>
    </xf>
    <xf numFmtId="0" fontId="15" fillId="0" borderId="19" xfId="3" applyFont="1" applyBorder="1" applyAlignment="1">
      <alignment horizontal="left"/>
    </xf>
    <xf numFmtId="0" fontId="15" fillId="0" borderId="0" xfId="3" applyFont="1" applyAlignment="1">
      <alignment horizontal="left"/>
    </xf>
    <xf numFmtId="0" fontId="12" fillId="0" borderId="19" xfId="3" applyFont="1" applyBorder="1"/>
    <xf numFmtId="0" fontId="12" fillId="0" borderId="20" xfId="3" applyFont="1" applyBorder="1"/>
    <xf numFmtId="0" fontId="12" fillId="0" borderId="28" xfId="3" applyFont="1" applyBorder="1"/>
    <xf numFmtId="0" fontId="12" fillId="0" borderId="27" xfId="3" applyFont="1" applyBorder="1"/>
    <xf numFmtId="0" fontId="12" fillId="0" borderId="26" xfId="3" applyFont="1" applyBorder="1"/>
    <xf numFmtId="0" fontId="12" fillId="0" borderId="19" xfId="3" applyFont="1" applyBorder="1" applyAlignment="1">
      <alignment horizontal="left"/>
    </xf>
    <xf numFmtId="0" fontId="12" fillId="0" borderId="20" xfId="3" applyFont="1" applyBorder="1" applyAlignment="1">
      <alignment horizontal="left"/>
    </xf>
    <xf numFmtId="0" fontId="12" fillId="9" borderId="11" xfId="3" applyFont="1" applyFill="1" applyBorder="1"/>
    <xf numFmtId="0" fontId="16" fillId="6" borderId="11" xfId="3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 applyProtection="1">
      <alignment horizontal="center" vertical="center"/>
      <protection locked="0"/>
    </xf>
    <xf numFmtId="0" fontId="20" fillId="11" borderId="1" xfId="0" applyFont="1" applyFill="1" applyBorder="1" applyAlignment="1">
      <alignment horizontal="center" vertical="center" wrapText="1"/>
    </xf>
    <xf numFmtId="17" fontId="20" fillId="11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 applyProtection="1">
      <alignment vertical="center"/>
      <protection locked="0"/>
    </xf>
    <xf numFmtId="0" fontId="16" fillId="6" borderId="1" xfId="0" applyFont="1" applyFill="1" applyBorder="1" applyAlignment="1" applyProtection="1">
      <alignment vertical="center" wrapText="1"/>
      <protection locked="0"/>
    </xf>
    <xf numFmtId="49" fontId="16" fillId="0" borderId="0" xfId="0" applyNumberFormat="1" applyFont="1" applyAlignment="1">
      <alignment horizontal="left" vertical="center"/>
    </xf>
    <xf numFmtId="14" fontId="16" fillId="0" borderId="0" xfId="0" applyNumberFormat="1" applyFont="1" applyAlignment="1">
      <alignment vertical="center"/>
    </xf>
    <xf numFmtId="168" fontId="22" fillId="8" borderId="0" xfId="0" applyNumberFormat="1" applyFont="1" applyFill="1" applyAlignment="1">
      <alignment horizontal="center" vertical="center"/>
    </xf>
    <xf numFmtId="14" fontId="22" fillId="8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168" fontId="22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4" fillId="11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168" fontId="16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4" fillId="11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1" xfId="0" applyFont="1" applyFill="1" applyBorder="1" applyAlignment="1" applyProtection="1">
      <alignment horizontal="left" vertical="center" wrapText="1" indent="1"/>
      <protection locked="0"/>
    </xf>
    <xf numFmtId="0" fontId="12" fillId="2" borderId="1" xfId="0" applyFont="1" applyFill="1" applyBorder="1" applyAlignment="1" applyProtection="1">
      <alignment vertical="center" wrapTex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3" fontId="12" fillId="2" borderId="1" xfId="0" applyNumberFormat="1" applyFont="1" applyFill="1" applyBorder="1" applyAlignment="1" applyProtection="1">
      <alignment horizontal="center" vertical="center"/>
      <protection locked="0"/>
    </xf>
    <xf numFmtId="3" fontId="15" fillId="0" borderId="1" xfId="0" applyNumberFormat="1" applyFont="1" applyBorder="1" applyAlignment="1">
      <alignment vertical="center"/>
    </xf>
    <xf numFmtId="3" fontId="12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 applyProtection="1">
      <alignment horizontal="left" vertical="center" wrapText="1"/>
      <protection locked="0"/>
    </xf>
    <xf numFmtId="0" fontId="12" fillId="6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>
      <alignment horizontal="left" vertical="center" wrapText="1" indent="1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2" fillId="0" borderId="1" xfId="0" applyFont="1" applyBorder="1" applyAlignment="1" applyProtection="1">
      <alignment vertical="center" wrapText="1"/>
      <protection locked="0"/>
    </xf>
    <xf numFmtId="167" fontId="12" fillId="0" borderId="0" xfId="1" applyNumberFormat="1" applyFont="1" applyAlignment="1" applyProtection="1">
      <alignment horizontal="center" vertical="center"/>
    </xf>
    <xf numFmtId="0" fontId="12" fillId="3" borderId="5" xfId="0" applyFont="1" applyFill="1" applyBorder="1" applyAlignment="1" applyProtection="1">
      <alignment vertical="center" wrapText="1"/>
      <protection locked="0"/>
    </xf>
    <xf numFmtId="3" fontId="15" fillId="0" borderId="2" xfId="0" applyNumberFormat="1" applyFont="1" applyBorder="1" applyAlignment="1">
      <alignment vertical="center"/>
    </xf>
    <xf numFmtId="3" fontId="15" fillId="0" borderId="13" xfId="0" applyNumberFormat="1" applyFont="1" applyBorder="1" applyAlignment="1">
      <alignment vertical="center"/>
    </xf>
    <xf numFmtId="3" fontId="15" fillId="0" borderId="11" xfId="0" applyNumberFormat="1" applyFont="1" applyBorder="1" applyAlignment="1">
      <alignment horizontal="right" vertical="center"/>
    </xf>
    <xf numFmtId="0" fontId="12" fillId="2" borderId="4" xfId="0" applyFont="1" applyFill="1" applyBorder="1" applyAlignment="1" applyProtection="1">
      <alignment vertical="center" wrapText="1"/>
      <protection locked="0"/>
    </xf>
    <xf numFmtId="3" fontId="15" fillId="0" borderId="3" xfId="0" applyNumberFormat="1" applyFont="1" applyBorder="1" applyAlignment="1">
      <alignment vertical="center"/>
    </xf>
    <xf numFmtId="0" fontId="12" fillId="6" borderId="3" xfId="0" applyFont="1" applyFill="1" applyBorder="1" applyAlignment="1" applyProtection="1">
      <alignment vertical="center" wrapText="1"/>
      <protection locked="0"/>
    </xf>
    <xf numFmtId="0" fontId="12" fillId="6" borderId="5" xfId="0" applyFont="1" applyFill="1" applyBorder="1" applyAlignment="1" applyProtection="1">
      <alignment vertical="center" wrapText="1"/>
      <protection locked="0"/>
    </xf>
    <xf numFmtId="0" fontId="12" fillId="3" borderId="4" xfId="0" applyFont="1" applyFill="1" applyBorder="1" applyAlignment="1" applyProtection="1">
      <alignment vertical="center" wrapText="1"/>
      <protection locked="0"/>
    </xf>
    <xf numFmtId="3" fontId="15" fillId="0" borderId="4" xfId="0" applyNumberFormat="1" applyFont="1" applyBorder="1" applyAlignment="1">
      <alignment vertical="center"/>
    </xf>
    <xf numFmtId="0" fontId="12" fillId="5" borderId="4" xfId="0" applyFont="1" applyFill="1" applyBorder="1" applyAlignment="1" applyProtection="1">
      <alignment horizontal="left" vertical="center" wrapText="1"/>
      <protection locked="0"/>
    </xf>
    <xf numFmtId="0" fontId="12" fillId="5" borderId="3" xfId="0" applyFont="1" applyFill="1" applyBorder="1" applyAlignment="1" applyProtection="1">
      <alignment vertical="center" wrapText="1"/>
      <protection locked="0"/>
    </xf>
    <xf numFmtId="0" fontId="12" fillId="5" borderId="1" xfId="0" applyFont="1" applyFill="1" applyBorder="1" applyAlignment="1" applyProtection="1">
      <alignment vertical="center" wrapText="1"/>
      <protection locked="0"/>
    </xf>
    <xf numFmtId="0" fontId="12" fillId="5" borderId="7" xfId="0" applyFont="1" applyFill="1" applyBorder="1" applyAlignment="1" applyProtection="1">
      <alignment vertical="center" wrapText="1"/>
      <protection locked="0"/>
    </xf>
    <xf numFmtId="0" fontId="12" fillId="5" borderId="5" xfId="0" applyFont="1" applyFill="1" applyBorder="1" applyAlignment="1" applyProtection="1">
      <alignment vertical="center" wrapText="1"/>
      <protection locked="0"/>
    </xf>
    <xf numFmtId="0" fontId="12" fillId="6" borderId="4" xfId="0" applyFont="1" applyFill="1" applyBorder="1" applyAlignment="1" applyProtection="1">
      <alignment vertical="center" wrapText="1"/>
      <protection locked="0"/>
    </xf>
    <xf numFmtId="3" fontId="15" fillId="0" borderId="5" xfId="0" applyNumberFormat="1" applyFont="1" applyBorder="1" applyAlignment="1">
      <alignment vertical="center"/>
    </xf>
    <xf numFmtId="0" fontId="12" fillId="5" borderId="4" xfId="0" applyFont="1" applyFill="1" applyBorder="1" applyAlignment="1" applyProtection="1">
      <alignment vertical="center" wrapText="1"/>
      <protection locked="0"/>
    </xf>
    <xf numFmtId="3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horizontal="right" vertical="center"/>
    </xf>
    <xf numFmtId="0" fontId="15" fillId="0" borderId="9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2" xfId="0" applyFont="1" applyBorder="1" applyAlignment="1">
      <alignment vertical="center" wrapText="1"/>
    </xf>
    <xf numFmtId="3" fontId="12" fillId="0" borderId="12" xfId="0" applyNumberFormat="1" applyFont="1" applyBorder="1" applyAlignment="1">
      <alignment vertical="center"/>
    </xf>
    <xf numFmtId="3" fontId="12" fillId="0" borderId="14" xfId="0" applyNumberFormat="1" applyFont="1" applyBorder="1" applyAlignment="1">
      <alignment vertical="center"/>
    </xf>
    <xf numFmtId="3" fontId="15" fillId="0" borderId="15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4" fontId="12" fillId="0" borderId="0" xfId="2" applyFont="1" applyAlignment="1" applyProtection="1">
      <alignment vertical="center"/>
    </xf>
    <xf numFmtId="1" fontId="12" fillId="0" borderId="0" xfId="0" applyNumberFormat="1" applyFont="1" applyAlignment="1">
      <alignment vertical="center"/>
    </xf>
    <xf numFmtId="0" fontId="14" fillId="13" borderId="1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2" fillId="3" borderId="3" xfId="0" applyFont="1" applyFill="1" applyBorder="1" applyAlignment="1" applyProtection="1">
      <alignment vertical="center" wrapText="1"/>
      <protection locked="0"/>
    </xf>
    <xf numFmtId="0" fontId="12" fillId="5" borderId="31" xfId="0" applyFont="1" applyFill="1" applyBorder="1" applyAlignment="1" applyProtection="1">
      <alignment vertical="center" wrapText="1"/>
      <protection locked="0"/>
    </xf>
    <xf numFmtId="0" fontId="12" fillId="2" borderId="3" xfId="0" applyFont="1" applyFill="1" applyBorder="1" applyAlignment="1" applyProtection="1">
      <alignment vertical="center" wrapText="1"/>
      <protection locked="0"/>
    </xf>
    <xf numFmtId="0" fontId="12" fillId="5" borderId="5" xfId="0" applyFont="1" applyFill="1" applyBorder="1" applyAlignment="1" applyProtection="1">
      <alignment horizontal="center" vertical="center"/>
      <protection locked="0"/>
    </xf>
    <xf numFmtId="3" fontId="14" fillId="11" borderId="1" xfId="0" applyNumberFormat="1" applyFont="1" applyFill="1" applyBorder="1" applyAlignment="1">
      <alignment horizontal="center" vertical="center"/>
    </xf>
    <xf numFmtId="3" fontId="14" fillId="11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left" vertical="center" wrapText="1"/>
      <protection locked="0"/>
    </xf>
    <xf numFmtId="3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3" fontId="12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left" vertical="center" wrapText="1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3" fontId="12" fillId="3" borderId="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>
      <alignment horizontal="center" vertical="center"/>
    </xf>
    <xf numFmtId="0" fontId="12" fillId="6" borderId="4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3" fontId="12" fillId="2" borderId="4" xfId="0" applyNumberFormat="1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3" fontId="12" fillId="6" borderId="1" xfId="0" applyNumberFormat="1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horizontal="left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/>
      <protection locked="0"/>
    </xf>
    <xf numFmtId="3" fontId="12" fillId="6" borderId="5" xfId="0" applyNumberFormat="1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left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3" fontId="12" fillId="3" borderId="4" xfId="0" applyNumberFormat="1" applyFont="1" applyFill="1" applyBorder="1" applyAlignment="1" applyProtection="1">
      <alignment horizontal="center" vertical="center"/>
      <protection locked="0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3" fontId="12" fillId="6" borderId="3" xfId="0" applyNumberFormat="1" applyFont="1" applyFill="1" applyBorder="1" applyAlignment="1" applyProtection="1">
      <alignment horizontal="center" vertical="center"/>
      <protection locked="0"/>
    </xf>
    <xf numFmtId="0" fontId="12" fillId="5" borderId="4" xfId="0" applyFont="1" applyFill="1" applyBorder="1" applyAlignment="1" applyProtection="1">
      <alignment horizontal="center" vertical="center"/>
      <protection locked="0"/>
    </xf>
    <xf numFmtId="3" fontId="12" fillId="5" borderId="4" xfId="0" applyNumberFormat="1" applyFont="1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left" vertical="center" wrapText="1"/>
      <protection locked="0"/>
    </xf>
    <xf numFmtId="3" fontId="12" fillId="5" borderId="5" xfId="0" applyNumberFormat="1" applyFont="1" applyFill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 applyProtection="1">
      <alignment horizontal="center" vertical="center"/>
      <protection locked="0"/>
    </xf>
    <xf numFmtId="3" fontId="12" fillId="6" borderId="4" xfId="0" applyNumberFormat="1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left" vertical="center" wrapText="1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3" fontId="12" fillId="5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/>
    </xf>
    <xf numFmtId="0" fontId="12" fillId="6" borderId="3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/>
    <xf numFmtId="3" fontId="12" fillId="0" borderId="1" xfId="0" applyNumberFormat="1" applyFont="1" applyBorder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3" fontId="15" fillId="9" borderId="1" xfId="0" applyNumberFormat="1" applyFont="1" applyFill="1" applyBorder="1" applyAlignment="1">
      <alignment horizontal="center" vertical="center"/>
    </xf>
    <xf numFmtId="170" fontId="24" fillId="9" borderId="1" xfId="4" applyNumberFormat="1" applyFont="1" applyFill="1" applyBorder="1" applyAlignment="1">
      <alignment horizontal="center" vertical="center" wrapText="1"/>
    </xf>
    <xf numFmtId="170" fontId="24" fillId="9" borderId="23" xfId="4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66" fontId="26" fillId="0" borderId="0" xfId="0" applyNumberFormat="1" applyFont="1" applyAlignment="1">
      <alignment horizontal="center" vertical="center"/>
    </xf>
    <xf numFmtId="171" fontId="12" fillId="0" borderId="0" xfId="0" applyNumberFormat="1" applyFont="1" applyAlignment="1">
      <alignment vertical="center"/>
    </xf>
    <xf numFmtId="170" fontId="24" fillId="9" borderId="1" xfId="4" applyNumberFormat="1" applyFont="1" applyFill="1" applyBorder="1" applyAlignment="1">
      <alignment horizontal="center" vertical="center"/>
    </xf>
    <xf numFmtId="166" fontId="18" fillId="0" borderId="0" xfId="0" applyNumberFormat="1" applyFont="1"/>
    <xf numFmtId="3" fontId="12" fillId="0" borderId="1" xfId="0" applyNumberFormat="1" applyFont="1" applyBorder="1" applyAlignment="1">
      <alignment vertical="center"/>
    </xf>
    <xf numFmtId="3" fontId="15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/>
    </xf>
    <xf numFmtId="166" fontId="14" fillId="11" borderId="1" xfId="0" applyNumberFormat="1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justify" vertical="center" wrapText="1"/>
    </xf>
    <xf numFmtId="3" fontId="14" fillId="11" borderId="1" xfId="0" applyNumberFormat="1" applyFont="1" applyFill="1" applyBorder="1" applyAlignment="1">
      <alignment horizontal="right" vertical="center" wrapText="1"/>
    </xf>
    <xf numFmtId="3" fontId="14" fillId="11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12" fillId="3" borderId="11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30" fillId="0" borderId="0" xfId="0" applyFont="1" applyAlignment="1">
      <alignment horizontal="center"/>
    </xf>
    <xf numFmtId="0" fontId="27" fillId="11" borderId="0" xfId="0" applyFont="1" applyFill="1" applyAlignment="1">
      <alignment vertical="center"/>
    </xf>
    <xf numFmtId="0" fontId="14" fillId="11" borderId="0" xfId="0" applyFont="1" applyFill="1" applyAlignment="1">
      <alignment vertical="center"/>
    </xf>
    <xf numFmtId="0" fontId="14" fillId="0" borderId="0" xfId="3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4" fillId="11" borderId="1" xfId="0" applyFont="1" applyFill="1" applyBorder="1" applyAlignment="1">
      <alignment horizontal="justify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right" vertical="center" wrapText="1"/>
    </xf>
    <xf numFmtId="3" fontId="33" fillId="0" borderId="1" xfId="0" applyNumberFormat="1" applyFont="1" applyBorder="1" applyAlignment="1">
      <alignment horizontal="right" vertical="center" wrapText="1"/>
    </xf>
    <xf numFmtId="3" fontId="32" fillId="1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6" fillId="6" borderId="1" xfId="0" applyNumberFormat="1" applyFont="1" applyFill="1" applyBorder="1" applyAlignment="1" applyProtection="1">
      <alignment horizontal="center" vertical="center"/>
      <protection locked="0"/>
    </xf>
    <xf numFmtId="3" fontId="16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5" borderId="7" xfId="0" applyFont="1" applyFill="1" applyBorder="1" applyAlignment="1" applyProtection="1">
      <alignment horizontal="center" vertical="center"/>
      <protection locked="0"/>
    </xf>
    <xf numFmtId="3" fontId="12" fillId="5" borderId="7" xfId="0" applyNumberFormat="1" applyFont="1" applyFill="1" applyBorder="1" applyAlignment="1" applyProtection="1">
      <alignment horizontal="center" vertical="center"/>
      <protection locked="0"/>
    </xf>
    <xf numFmtId="0" fontId="12" fillId="5" borderId="8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3" fontId="12" fillId="2" borderId="3" xfId="0" applyNumberFormat="1" applyFont="1" applyFill="1" applyBorder="1" applyAlignment="1" applyProtection="1">
      <alignment horizontal="center" vertical="center"/>
      <protection locked="0"/>
    </xf>
    <xf numFmtId="3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vertical="center" wrapText="1"/>
      <protection locked="0"/>
    </xf>
    <xf numFmtId="3" fontId="12" fillId="3" borderId="3" xfId="0" applyNumberFormat="1" applyFont="1" applyFill="1" applyBorder="1" applyAlignment="1" applyProtection="1">
      <alignment horizontal="center" vertical="center"/>
      <protection locked="0"/>
    </xf>
    <xf numFmtId="3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8" xfId="0" applyNumberFormat="1" applyFont="1" applyFill="1" applyBorder="1" applyAlignment="1" applyProtection="1">
      <alignment horizontal="center" vertical="center"/>
      <protection locked="0"/>
    </xf>
    <xf numFmtId="3" fontId="12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3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5" xfId="0" applyNumberFormat="1" applyFont="1" applyFill="1" applyBorder="1" applyAlignment="1" applyProtection="1">
      <alignment horizontal="center" vertical="center" wrapText="1"/>
      <protection locked="0"/>
    </xf>
    <xf numFmtId="3" fontId="12" fillId="6" borderId="5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4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1" xfId="0" applyNumberFormat="1" applyFont="1" applyFill="1" applyBorder="1" applyAlignment="1">
      <alignment horizontal="center" vertical="center"/>
    </xf>
    <xf numFmtId="170" fontId="12" fillId="0" borderId="1" xfId="0" applyNumberFormat="1" applyFont="1" applyBorder="1" applyAlignment="1">
      <alignment horizontal="center" vertical="center"/>
    </xf>
    <xf numFmtId="170" fontId="15" fillId="9" borderId="1" xfId="0" applyNumberFormat="1" applyFont="1" applyFill="1" applyBorder="1" applyAlignment="1">
      <alignment horizontal="center" vertical="center"/>
    </xf>
    <xf numFmtId="170" fontId="12" fillId="0" borderId="1" xfId="4" applyNumberFormat="1" applyFont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/>
    </xf>
    <xf numFmtId="170" fontId="12" fillId="0" borderId="0" xfId="0" applyNumberFormat="1" applyFont="1" applyAlignment="1">
      <alignment horizontal="center" vertical="center"/>
    </xf>
    <xf numFmtId="0" fontId="17" fillId="0" borderId="0" xfId="3" applyFont="1" applyAlignment="1">
      <alignment horizontal="center" vertical="top"/>
    </xf>
    <xf numFmtId="0" fontId="14" fillId="11" borderId="23" xfId="3" applyFont="1" applyFill="1" applyBorder="1" applyAlignment="1">
      <alignment horizontal="left" vertical="center"/>
    </xf>
    <xf numFmtId="0" fontId="14" fillId="11" borderId="25" xfId="3" applyFont="1" applyFill="1" applyBorder="1" applyAlignment="1">
      <alignment horizontal="left" vertical="center"/>
    </xf>
    <xf numFmtId="0" fontId="14" fillId="11" borderId="24" xfId="3" applyFont="1" applyFill="1" applyBorder="1" applyAlignment="1">
      <alignment horizontal="left" vertical="center"/>
    </xf>
    <xf numFmtId="0" fontId="12" fillId="6" borderId="1" xfId="3" applyFont="1" applyFill="1" applyBorder="1" applyAlignment="1" applyProtection="1">
      <alignment horizontal="left" vertical="center"/>
      <protection locked="0"/>
    </xf>
    <xf numFmtId="0" fontId="12" fillId="12" borderId="23" xfId="3" applyFont="1" applyFill="1" applyBorder="1" applyAlignment="1">
      <alignment horizontal="left" vertical="center"/>
    </xf>
    <xf numFmtId="0" fontId="12" fillId="12" borderId="24" xfId="3" applyFont="1" applyFill="1" applyBorder="1" applyAlignment="1">
      <alignment horizontal="left" vertical="center"/>
    </xf>
    <xf numFmtId="0" fontId="14" fillId="11" borderId="1" xfId="3" applyFont="1" applyFill="1" applyBorder="1" applyAlignment="1">
      <alignment horizontal="left" vertical="center"/>
    </xf>
    <xf numFmtId="0" fontId="18" fillId="0" borderId="23" xfId="3" applyFont="1" applyBorder="1" applyAlignment="1">
      <alignment horizontal="left" vertical="top" wrapText="1"/>
    </xf>
    <xf numFmtId="0" fontId="18" fillId="0" borderId="25" xfId="3" applyFont="1" applyBorder="1" applyAlignment="1">
      <alignment horizontal="left" vertical="top" wrapText="1"/>
    </xf>
    <xf numFmtId="0" fontId="18" fillId="0" borderId="24" xfId="3" applyFont="1" applyBorder="1" applyAlignment="1">
      <alignment horizontal="left" vertical="top" wrapText="1"/>
    </xf>
    <xf numFmtId="0" fontId="12" fillId="0" borderId="23" xfId="3" applyFont="1" applyBorder="1" applyAlignment="1">
      <alignment horizontal="left" vertical="center" wrapText="1"/>
    </xf>
    <xf numFmtId="0" fontId="12" fillId="0" borderId="25" xfId="3" applyFont="1" applyBorder="1" applyAlignment="1">
      <alignment horizontal="left" vertical="center" wrapText="1"/>
    </xf>
    <xf numFmtId="0" fontId="12" fillId="0" borderId="24" xfId="3" applyFont="1" applyBorder="1" applyAlignment="1">
      <alignment horizontal="left" vertical="center" wrapText="1"/>
    </xf>
    <xf numFmtId="0" fontId="12" fillId="0" borderId="30" xfId="3" applyFont="1" applyBorder="1" applyAlignment="1">
      <alignment horizontal="left" vertical="center" wrapText="1"/>
    </xf>
    <xf numFmtId="0" fontId="12" fillId="0" borderId="29" xfId="3" applyFont="1" applyBorder="1" applyAlignment="1">
      <alignment horizontal="left" vertical="center" wrapText="1"/>
    </xf>
    <xf numFmtId="0" fontId="14" fillId="11" borderId="1" xfId="3" applyFont="1" applyFill="1" applyBorder="1" applyAlignment="1">
      <alignment horizontal="center" vertical="center"/>
    </xf>
    <xf numFmtId="0" fontId="15" fillId="0" borderId="0" xfId="3" applyFont="1" applyAlignment="1">
      <alignment horizontal="center"/>
    </xf>
    <xf numFmtId="0" fontId="34" fillId="6" borderId="23" xfId="3" applyFont="1" applyFill="1" applyBorder="1" applyAlignment="1" applyProtection="1">
      <alignment horizontal="left" vertical="center"/>
      <protection locked="0"/>
    </xf>
    <xf numFmtId="0" fontId="12" fillId="6" borderId="25" xfId="3" applyFont="1" applyFill="1" applyBorder="1" applyAlignment="1" applyProtection="1">
      <alignment horizontal="left" vertical="center"/>
      <protection locked="0"/>
    </xf>
    <xf numFmtId="0" fontId="12" fillId="6" borderId="24" xfId="3" applyFont="1" applyFill="1" applyBorder="1" applyAlignment="1" applyProtection="1">
      <alignment horizontal="left" vertical="center"/>
      <protection locked="0"/>
    </xf>
    <xf numFmtId="0" fontId="34" fillId="6" borderId="1" xfId="3" applyFont="1" applyFill="1" applyBorder="1" applyAlignment="1" applyProtection="1">
      <alignment horizontal="left" vertical="center"/>
      <protection locked="0"/>
    </xf>
    <xf numFmtId="0" fontId="12" fillId="0" borderId="1" xfId="3" applyFont="1" applyBorder="1" applyAlignment="1">
      <alignment horizontal="left" vertical="center" wrapText="1"/>
    </xf>
    <xf numFmtId="0" fontId="12" fillId="0" borderId="23" xfId="3" applyFont="1" applyBorder="1" applyAlignment="1">
      <alignment horizontal="left" vertical="center"/>
    </xf>
    <xf numFmtId="0" fontId="12" fillId="0" borderId="25" xfId="3" applyFont="1" applyBorder="1" applyAlignment="1">
      <alignment horizontal="left" vertical="center"/>
    </xf>
    <xf numFmtId="0" fontId="12" fillId="0" borderId="24" xfId="3" applyFont="1" applyBorder="1" applyAlignment="1">
      <alignment horizontal="left" vertical="center"/>
    </xf>
    <xf numFmtId="0" fontId="12" fillId="0" borderId="1" xfId="3" applyFont="1" applyBorder="1" applyAlignment="1">
      <alignment horizontal="left" vertical="top" wrapText="1"/>
    </xf>
    <xf numFmtId="0" fontId="12" fillId="0" borderId="32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2" fillId="0" borderId="1" xfId="3" applyFont="1" applyBorder="1" applyAlignment="1">
      <alignment horizontal="left" vertical="top"/>
    </xf>
    <xf numFmtId="0" fontId="12" fillId="0" borderId="31" xfId="3" applyFont="1" applyBorder="1" applyAlignment="1">
      <alignment horizontal="left"/>
    </xf>
    <xf numFmtId="0" fontId="12" fillId="0" borderId="30" xfId="3" applyFont="1" applyBorder="1" applyAlignment="1">
      <alignment horizontal="left"/>
    </xf>
    <xf numFmtId="0" fontId="12" fillId="0" borderId="29" xfId="3" applyFont="1" applyBorder="1" applyAlignment="1">
      <alignment horizontal="left"/>
    </xf>
    <xf numFmtId="0" fontId="16" fillId="0" borderId="1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23" xfId="0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20" fillId="11" borderId="23" xfId="0" applyFont="1" applyFill="1" applyBorder="1" applyAlignment="1">
      <alignment horizontal="center" vertical="center" wrapText="1"/>
    </xf>
    <xf numFmtId="0" fontId="20" fillId="11" borderId="24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21" fillId="9" borderId="23" xfId="0" applyFont="1" applyFill="1" applyBorder="1" applyAlignment="1">
      <alignment vertical="center"/>
    </xf>
    <xf numFmtId="0" fontId="12" fillId="9" borderId="24" xfId="0" applyFont="1" applyFill="1" applyBorder="1" applyAlignment="1">
      <alignment vertical="center"/>
    </xf>
    <xf numFmtId="14" fontId="16" fillId="0" borderId="23" xfId="0" applyNumberFormat="1" applyFont="1" applyBorder="1" applyAlignment="1">
      <alignment horizontal="center" vertical="center" wrapText="1"/>
    </xf>
    <xf numFmtId="14" fontId="16" fillId="0" borderId="24" xfId="0" applyNumberFormat="1" applyFont="1" applyBorder="1" applyAlignment="1">
      <alignment horizontal="center" vertical="center" wrapText="1"/>
    </xf>
    <xf numFmtId="166" fontId="16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4" fillId="11" borderId="2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3" fontId="15" fillId="0" borderId="9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 indent="1"/>
    </xf>
    <xf numFmtId="0" fontId="12" fillId="0" borderId="16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12" fillId="0" borderId="8" xfId="0" applyFont="1" applyBorder="1" applyAlignment="1">
      <alignment horizontal="left" vertical="center" wrapText="1" indent="1"/>
    </xf>
    <xf numFmtId="0" fontId="15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5" fillId="0" borderId="17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23" fillId="6" borderId="0" xfId="0" applyFont="1" applyFill="1" applyAlignment="1" applyProtection="1">
      <alignment vertical="center"/>
      <protection locked="0"/>
    </xf>
    <xf numFmtId="0" fontId="12" fillId="6" borderId="0" xfId="0" applyFont="1" applyFill="1" applyAlignment="1" applyProtection="1">
      <alignment vertical="center"/>
      <protection locked="0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5" fillId="0" borderId="15" xfId="0" applyNumberFormat="1" applyFont="1" applyBorder="1" applyAlignment="1">
      <alignment horizontal="right" vertical="center"/>
    </xf>
    <xf numFmtId="0" fontId="15" fillId="8" borderId="0" xfId="0" applyFont="1" applyFill="1" applyAlignment="1">
      <alignment vertical="center"/>
    </xf>
    <xf numFmtId="0" fontId="12" fillId="8" borderId="0" xfId="0" applyFont="1" applyFill="1" applyAlignment="1">
      <alignment vertical="center"/>
    </xf>
    <xf numFmtId="0" fontId="15" fillId="7" borderId="9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6" xfId="0" applyBorder="1" applyAlignment="1">
      <alignment vertical="center"/>
    </xf>
    <xf numFmtId="0" fontId="15" fillId="10" borderId="0" xfId="0" applyFont="1" applyFill="1" applyAlignment="1">
      <alignment vertical="center"/>
    </xf>
    <xf numFmtId="0" fontId="12" fillId="10" borderId="0" xfId="0" applyFont="1" applyFill="1" applyAlignment="1">
      <alignment vertical="center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vertical="center" wrapText="1"/>
    </xf>
    <xf numFmtId="0" fontId="15" fillId="6" borderId="0" xfId="0" applyFont="1" applyFill="1" applyAlignment="1" applyProtection="1">
      <alignment vertical="center"/>
      <protection locked="0"/>
    </xf>
    <xf numFmtId="0" fontId="15" fillId="6" borderId="9" xfId="0" applyFont="1" applyFill="1" applyBorder="1" applyAlignment="1">
      <alignment vertical="center"/>
    </xf>
    <xf numFmtId="3" fontId="4" fillId="0" borderId="9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vertical="center"/>
    </xf>
    <xf numFmtId="0" fontId="4" fillId="6" borderId="0" xfId="0" applyFont="1" applyFill="1" applyAlignment="1" applyProtection="1">
      <alignment vertical="center"/>
      <protection locked="0"/>
    </xf>
    <xf numFmtId="0" fontId="0" fillId="6" borderId="0" xfId="0" applyFill="1" applyAlignment="1" applyProtection="1">
      <alignment vertical="center"/>
      <protection locked="0"/>
    </xf>
    <xf numFmtId="0" fontId="4" fillId="7" borderId="9" xfId="0" applyFont="1" applyFill="1" applyBorder="1" applyAlignment="1">
      <alignment vertical="center"/>
    </xf>
    <xf numFmtId="3" fontId="4" fillId="0" borderId="15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2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11" borderId="7" xfId="0" applyFont="1" applyFill="1" applyBorder="1" applyAlignment="1">
      <alignment horizontal="center" vertical="center"/>
    </xf>
    <xf numFmtId="0" fontId="14" fillId="11" borderId="16" xfId="0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/>
    </xf>
    <xf numFmtId="0" fontId="14" fillId="11" borderId="23" xfId="0" applyFont="1" applyFill="1" applyBorder="1" applyAlignment="1">
      <alignment horizontal="justify" vertical="center" wrapText="1"/>
    </xf>
    <xf numFmtId="0" fontId="14" fillId="11" borderId="24" xfId="0" applyFont="1" applyFill="1" applyBorder="1" applyAlignment="1">
      <alignment horizontal="justify" vertical="center" wrapText="1"/>
    </xf>
    <xf numFmtId="0" fontId="14" fillId="11" borderId="23" xfId="0" applyFont="1" applyFill="1" applyBorder="1" applyAlignment="1">
      <alignment horizontal="left" vertical="center" wrapText="1"/>
    </xf>
    <xf numFmtId="0" fontId="14" fillId="11" borderId="24" xfId="0" applyFont="1" applyFill="1" applyBorder="1" applyAlignment="1">
      <alignment horizontal="left" vertical="center" wrapText="1"/>
    </xf>
    <xf numFmtId="0" fontId="14" fillId="11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justify" vertical="center" wrapText="1"/>
    </xf>
    <xf numFmtId="0" fontId="18" fillId="0" borderId="23" xfId="0" applyFont="1" applyBorder="1" applyAlignment="1">
      <alignment horizontal="left"/>
    </xf>
    <xf numFmtId="0" fontId="18" fillId="0" borderId="25" xfId="0" applyFont="1" applyBorder="1" applyAlignment="1">
      <alignment horizontal="left"/>
    </xf>
    <xf numFmtId="0" fontId="18" fillId="0" borderId="24" xfId="0" applyFont="1" applyBorder="1" applyAlignment="1">
      <alignment horizontal="left"/>
    </xf>
    <xf numFmtId="0" fontId="31" fillId="0" borderId="0" xfId="0" applyFont="1" applyAlignment="1">
      <alignment horizontal="center"/>
    </xf>
    <xf numFmtId="0" fontId="14" fillId="11" borderId="23" xfId="0" applyFont="1" applyFill="1" applyBorder="1" applyAlignment="1">
      <alignment horizontal="center" vertical="center" wrapText="1"/>
    </xf>
    <xf numFmtId="0" fontId="27" fillId="11" borderId="25" xfId="0" applyFont="1" applyFill="1" applyBorder="1" applyAlignment="1">
      <alignment horizontal="center" vertical="center"/>
    </xf>
    <xf numFmtId="0" fontId="27" fillId="11" borderId="24" xfId="0" applyFont="1" applyFill="1" applyBorder="1" applyAlignment="1">
      <alignment horizontal="center" vertical="center"/>
    </xf>
    <xf numFmtId="0" fontId="27" fillId="11" borderId="25" xfId="0" applyFont="1" applyFill="1" applyBorder="1" applyAlignment="1">
      <alignment horizontal="center" vertical="center" wrapText="1"/>
    </xf>
    <xf numFmtId="0" fontId="27" fillId="11" borderId="24" xfId="0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horizontal="justify" vertical="center" wrapText="1"/>
    </xf>
    <xf numFmtId="0" fontId="14" fillId="11" borderId="16" xfId="0" applyFont="1" applyFill="1" applyBorder="1" applyAlignment="1">
      <alignment horizontal="justify" vertical="center" wrapText="1"/>
    </xf>
    <xf numFmtId="0" fontId="14" fillId="11" borderId="3" xfId="0" applyFont="1" applyFill="1" applyBorder="1" applyAlignment="1">
      <alignment horizontal="justify" vertical="center" wrapText="1"/>
    </xf>
  </cellXfs>
  <cellStyles count="5">
    <cellStyle name="Millares" xfId="1" builtinId="3"/>
    <cellStyle name="Millares [0]" xfId="2" builtinId="6"/>
    <cellStyle name="Normal" xfId="0" builtinId="0"/>
    <cellStyle name="Normal 2" xfId="3" xr:uid="{8545EB63-E8CA-4844-BBA5-914A4FF57170}"/>
    <cellStyle name="Porcentaje" xfId="4" builtinId="5"/>
  </cellStyles>
  <dxfs count="5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F2F2"/>
      <color rgb="FFFFFF99"/>
      <color rgb="FF003B5C"/>
      <color rgb="FF269989"/>
      <color rgb="FFFECD5C"/>
      <color rgb="FF92C8E5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242890</xdr:colOff>
      <xdr:row>0</xdr:row>
      <xdr:rowOff>89955</xdr:rowOff>
    </xdr:from>
    <xdr:ext cx="1185862" cy="566209"/>
    <xdr:pic>
      <xdr:nvPicPr>
        <xdr:cNvPr id="2" name="1 Imagen">
          <a:extLst>
            <a:ext uri="{FF2B5EF4-FFF2-40B4-BE49-F238E27FC236}">
              <a16:creationId xmlns:a16="http://schemas.microsoft.com/office/drawing/2014/main" id="{99E1D2BB-78EA-4AE7-B4C4-D76E3430EE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90" y="89955"/>
          <a:ext cx="1185862" cy="56620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488156</xdr:colOff>
      <xdr:row>0</xdr:row>
      <xdr:rowOff>59532</xdr:rowOff>
    </xdr:from>
    <xdr:ext cx="1185862" cy="566209"/>
    <xdr:pic>
      <xdr:nvPicPr>
        <xdr:cNvPr id="2" name="1 Imagen">
          <a:extLst>
            <a:ext uri="{FF2B5EF4-FFF2-40B4-BE49-F238E27FC236}">
              <a16:creationId xmlns:a16="http://schemas.microsoft.com/office/drawing/2014/main" id="{522F2F95-F6E9-48FD-971B-B5C9C3CF68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59532"/>
          <a:ext cx="1185862" cy="56620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mconcha_fia_cl/Documents/Datos%20adjuntos/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2E74-F0CC-4183-B9AB-E79664BB9293}">
  <sheetPr codeName="Hoja1"/>
  <dimension ref="A2:J37"/>
  <sheetViews>
    <sheetView showGridLines="0" tabSelected="1" zoomScale="90" zoomScaleNormal="90" workbookViewId="0">
      <selection activeCell="A14" sqref="A14:J14"/>
    </sheetView>
  </sheetViews>
  <sheetFormatPr baseColWidth="10" defaultColWidth="11.42578125" defaultRowHeight="15" x14ac:dyDescent="0.3"/>
  <cols>
    <col min="1" max="1" width="6.28515625" style="47" customWidth="1"/>
    <col min="2" max="2" width="26.140625" style="47" customWidth="1"/>
    <col min="3" max="3" width="8" style="47" customWidth="1"/>
    <col min="4" max="7" width="11.42578125" style="47"/>
    <col min="8" max="8" width="39.140625" style="47" customWidth="1"/>
    <col min="9" max="9" width="21" style="47" customWidth="1"/>
    <col min="10" max="10" width="11.28515625" style="47" customWidth="1"/>
    <col min="11" max="16384" width="11.42578125" style="39"/>
  </cols>
  <sheetData>
    <row r="2" spans="1:10" ht="16.5" customHeight="1" x14ac:dyDescent="0.2">
      <c r="A2" s="252" t="s">
        <v>162</v>
      </c>
      <c r="B2" s="252"/>
      <c r="C2" s="252"/>
      <c r="D2" s="252"/>
      <c r="E2" s="252"/>
      <c r="F2" s="252"/>
      <c r="G2" s="252"/>
      <c r="H2" s="252"/>
      <c r="I2" s="252"/>
      <c r="J2" s="252"/>
    </row>
    <row r="3" spans="1:10" x14ac:dyDescent="0.3">
      <c r="A3" s="269" t="s">
        <v>203</v>
      </c>
      <c r="B3" s="269"/>
      <c r="C3" s="269"/>
      <c r="D3" s="269"/>
      <c r="E3" s="269"/>
      <c r="F3" s="269"/>
      <c r="G3" s="269"/>
      <c r="H3" s="269"/>
      <c r="I3" s="269"/>
      <c r="J3" s="269"/>
    </row>
    <row r="4" spans="1:10" ht="15" customHeight="1" x14ac:dyDescent="0.35">
      <c r="A4" s="48"/>
      <c r="B4" s="46"/>
      <c r="C4" s="46"/>
    </row>
    <row r="5" spans="1:10" ht="19.5" customHeight="1" x14ac:dyDescent="0.2">
      <c r="A5" s="268" t="s">
        <v>181</v>
      </c>
      <c r="B5" s="268"/>
      <c r="C5" s="256"/>
      <c r="D5" s="256"/>
      <c r="E5" s="256"/>
      <c r="F5" s="256"/>
      <c r="G5" s="256"/>
      <c r="H5" s="256"/>
      <c r="I5" s="256"/>
      <c r="J5" s="256"/>
    </row>
    <row r="6" spans="1:10" ht="19.5" customHeight="1" x14ac:dyDescent="0.2">
      <c r="A6" s="268" t="s">
        <v>182</v>
      </c>
      <c r="B6" s="268"/>
      <c r="C6" s="270"/>
      <c r="D6" s="271"/>
      <c r="E6" s="271"/>
      <c r="F6" s="271"/>
      <c r="G6" s="271"/>
      <c r="H6" s="271"/>
      <c r="I6" s="271"/>
      <c r="J6" s="272"/>
    </row>
    <row r="7" spans="1:10" ht="19.5" customHeight="1" x14ac:dyDescent="0.2">
      <c r="A7" s="268" t="s">
        <v>185</v>
      </c>
      <c r="B7" s="268"/>
      <c r="C7" s="273"/>
      <c r="D7" s="273"/>
      <c r="E7" s="273"/>
      <c r="F7" s="273"/>
      <c r="G7" s="273"/>
      <c r="H7" s="273"/>
      <c r="I7" s="273"/>
      <c r="J7" s="273"/>
    </row>
    <row r="8" spans="1:10" ht="19.5" customHeight="1" x14ac:dyDescent="0.3">
      <c r="A8" s="49"/>
      <c r="B8" s="50"/>
      <c r="C8" s="46"/>
      <c r="D8" s="46"/>
      <c r="E8" s="46"/>
      <c r="F8" s="46"/>
      <c r="G8" s="46"/>
      <c r="H8" s="46"/>
      <c r="I8" s="46"/>
      <c r="J8" s="46"/>
    </row>
    <row r="9" spans="1:10" ht="16.5" customHeight="1" x14ac:dyDescent="0.2">
      <c r="A9" s="259" t="s">
        <v>161</v>
      </c>
      <c r="B9" s="259"/>
      <c r="C9" s="259"/>
      <c r="D9" s="259"/>
      <c r="E9" s="259"/>
      <c r="F9" s="259"/>
      <c r="G9" s="259"/>
      <c r="H9" s="259"/>
      <c r="I9" s="259"/>
      <c r="J9" s="259"/>
    </row>
    <row r="10" spans="1:10" ht="16.5" customHeight="1" x14ac:dyDescent="0.2">
      <c r="A10" s="260" t="s">
        <v>160</v>
      </c>
      <c r="B10" s="261"/>
      <c r="C10" s="261"/>
      <c r="D10" s="261"/>
      <c r="E10" s="261"/>
      <c r="F10" s="261"/>
      <c r="G10" s="261"/>
      <c r="H10" s="261"/>
      <c r="I10" s="261"/>
      <c r="J10" s="262"/>
    </row>
    <row r="11" spans="1:10" ht="17.25" customHeight="1" x14ac:dyDescent="0.2">
      <c r="A11" s="260"/>
      <c r="B11" s="261"/>
      <c r="C11" s="261"/>
      <c r="D11" s="261"/>
      <c r="E11" s="261"/>
      <c r="F11" s="261"/>
      <c r="G11" s="261"/>
      <c r="H11" s="261"/>
      <c r="I11" s="261"/>
      <c r="J11" s="262"/>
    </row>
    <row r="12" spans="1:10" ht="15.75" customHeight="1" x14ac:dyDescent="0.2">
      <c r="A12" s="253" t="s">
        <v>159</v>
      </c>
      <c r="B12" s="254"/>
      <c r="C12" s="254"/>
      <c r="D12" s="254"/>
      <c r="E12" s="254"/>
      <c r="F12" s="254"/>
      <c r="G12" s="254"/>
      <c r="H12" s="254"/>
      <c r="I12" s="254"/>
      <c r="J12" s="255"/>
    </row>
    <row r="13" spans="1:10" s="41" customFormat="1" ht="32.25" customHeight="1" x14ac:dyDescent="0.2">
      <c r="A13" s="263" t="s">
        <v>204</v>
      </c>
      <c r="B13" s="264"/>
      <c r="C13" s="264"/>
      <c r="D13" s="264"/>
      <c r="E13" s="264"/>
      <c r="F13" s="264"/>
      <c r="G13" s="264"/>
      <c r="H13" s="264"/>
      <c r="I13" s="264"/>
      <c r="J13" s="265"/>
    </row>
    <row r="14" spans="1:10" s="41" customFormat="1" ht="48" customHeight="1" x14ac:dyDescent="0.2">
      <c r="A14" s="274" t="s">
        <v>180</v>
      </c>
      <c r="B14" s="274"/>
      <c r="C14" s="274"/>
      <c r="D14" s="274"/>
      <c r="E14" s="274"/>
      <c r="F14" s="274"/>
      <c r="G14" s="274"/>
      <c r="H14" s="274"/>
      <c r="I14" s="274"/>
      <c r="J14" s="274"/>
    </row>
    <row r="15" spans="1:10" s="41" customFormat="1" ht="34.5" customHeight="1" x14ac:dyDescent="0.2">
      <c r="A15" s="266" t="s">
        <v>158</v>
      </c>
      <c r="B15" s="266"/>
      <c r="C15" s="266"/>
      <c r="D15" s="266"/>
      <c r="E15" s="266"/>
      <c r="F15" s="266"/>
      <c r="G15" s="266"/>
      <c r="H15" s="266"/>
      <c r="I15" s="266"/>
      <c r="J15" s="267"/>
    </row>
    <row r="16" spans="1:10" s="40" customFormat="1" ht="22.5" customHeight="1" x14ac:dyDescent="0.2">
      <c r="A16" s="266" t="s">
        <v>177</v>
      </c>
      <c r="B16" s="266"/>
      <c r="C16" s="266"/>
      <c r="D16" s="266"/>
      <c r="E16" s="266"/>
      <c r="F16" s="266"/>
      <c r="G16" s="266"/>
      <c r="H16" s="266"/>
      <c r="I16" s="266"/>
      <c r="J16" s="267"/>
    </row>
    <row r="17" spans="1:10" x14ac:dyDescent="0.3">
      <c r="A17" s="51"/>
      <c r="B17" s="253" t="s">
        <v>157</v>
      </c>
      <c r="C17" s="255"/>
      <c r="D17" s="253" t="s">
        <v>156</v>
      </c>
      <c r="E17" s="254"/>
      <c r="F17" s="254"/>
      <c r="G17" s="254"/>
      <c r="H17" s="254"/>
      <c r="I17" s="255"/>
      <c r="J17" s="52"/>
    </row>
    <row r="18" spans="1:10" x14ac:dyDescent="0.3">
      <c r="A18" s="51"/>
      <c r="B18" s="257" t="s">
        <v>155</v>
      </c>
      <c r="C18" s="258"/>
      <c r="D18" s="275" t="s">
        <v>154</v>
      </c>
      <c r="E18" s="276"/>
      <c r="F18" s="276"/>
      <c r="G18" s="276"/>
      <c r="H18" s="276"/>
      <c r="I18" s="277"/>
      <c r="J18" s="52"/>
    </row>
    <row r="19" spans="1:10" x14ac:dyDescent="0.3">
      <c r="A19" s="51"/>
      <c r="B19" s="257" t="s">
        <v>153</v>
      </c>
      <c r="C19" s="258"/>
      <c r="D19" s="275" t="s">
        <v>152</v>
      </c>
      <c r="E19" s="276"/>
      <c r="F19" s="276"/>
      <c r="G19" s="276"/>
      <c r="H19" s="276"/>
      <c r="I19" s="277"/>
      <c r="J19" s="52"/>
    </row>
    <row r="20" spans="1:10" x14ac:dyDescent="0.3">
      <c r="A20" s="51"/>
      <c r="B20" s="257" t="s">
        <v>151</v>
      </c>
      <c r="C20" s="258"/>
      <c r="D20" s="275" t="s">
        <v>150</v>
      </c>
      <c r="E20" s="276"/>
      <c r="F20" s="276"/>
      <c r="G20" s="276"/>
      <c r="H20" s="276"/>
      <c r="I20" s="277"/>
      <c r="J20" s="52"/>
    </row>
    <row r="21" spans="1:10" ht="15.75" customHeight="1" x14ac:dyDescent="0.3">
      <c r="A21" s="51"/>
      <c r="B21" s="257" t="s">
        <v>149</v>
      </c>
      <c r="C21" s="258"/>
      <c r="D21" s="275" t="s">
        <v>148</v>
      </c>
      <c r="E21" s="276"/>
      <c r="F21" s="276"/>
      <c r="G21" s="276"/>
      <c r="H21" s="276"/>
      <c r="I21" s="277"/>
      <c r="J21" s="52"/>
    </row>
    <row r="22" spans="1:10" ht="16.5" customHeight="1" x14ac:dyDescent="0.3">
      <c r="A22" s="51"/>
      <c r="B22" s="257" t="s">
        <v>147</v>
      </c>
      <c r="C22" s="258"/>
      <c r="D22" s="275" t="s">
        <v>146</v>
      </c>
      <c r="E22" s="276"/>
      <c r="F22" s="276"/>
      <c r="G22" s="276"/>
      <c r="H22" s="276"/>
      <c r="I22" s="277"/>
      <c r="J22" s="52"/>
    </row>
    <row r="23" spans="1:10" ht="30.75" customHeight="1" x14ac:dyDescent="0.3">
      <c r="A23" s="51"/>
      <c r="B23" s="257" t="s">
        <v>145</v>
      </c>
      <c r="C23" s="258"/>
      <c r="D23" s="263" t="s">
        <v>144</v>
      </c>
      <c r="E23" s="264"/>
      <c r="F23" s="264"/>
      <c r="G23" s="264"/>
      <c r="H23" s="264"/>
      <c r="I23" s="265"/>
      <c r="J23" s="52"/>
    </row>
    <row r="24" spans="1:10" x14ac:dyDescent="0.3">
      <c r="A24" s="51"/>
      <c r="B24" s="257" t="s">
        <v>143</v>
      </c>
      <c r="C24" s="258"/>
      <c r="D24" s="275" t="s">
        <v>142</v>
      </c>
      <c r="E24" s="276"/>
      <c r="F24" s="276"/>
      <c r="G24" s="276"/>
      <c r="H24" s="276"/>
      <c r="I24" s="277"/>
      <c r="J24" s="52"/>
    </row>
    <row r="25" spans="1:10" x14ac:dyDescent="0.3">
      <c r="A25" s="51"/>
      <c r="B25" s="257" t="s">
        <v>141</v>
      </c>
      <c r="C25" s="258"/>
      <c r="D25" s="275" t="s">
        <v>140</v>
      </c>
      <c r="E25" s="276"/>
      <c r="F25" s="276"/>
      <c r="G25" s="276"/>
      <c r="H25" s="276"/>
      <c r="I25" s="277"/>
      <c r="J25" s="52"/>
    </row>
    <row r="26" spans="1:10" x14ac:dyDescent="0.3">
      <c r="A26" s="53"/>
      <c r="B26" s="54"/>
      <c r="C26" s="54"/>
      <c r="D26" s="54"/>
      <c r="E26" s="54"/>
      <c r="F26" s="54"/>
      <c r="G26" s="54"/>
      <c r="H26" s="54"/>
      <c r="I26" s="54"/>
      <c r="J26" s="55"/>
    </row>
    <row r="27" spans="1:10" x14ac:dyDescent="0.3">
      <c r="A27" s="282" t="s">
        <v>178</v>
      </c>
      <c r="B27" s="283"/>
      <c r="C27" s="283"/>
      <c r="D27" s="283"/>
      <c r="E27" s="283"/>
      <c r="F27" s="283"/>
      <c r="G27" s="283"/>
      <c r="H27" s="283"/>
      <c r="I27" s="283"/>
      <c r="J27" s="284"/>
    </row>
    <row r="28" spans="1:10" ht="10.5" customHeight="1" thickBot="1" x14ac:dyDescent="0.35">
      <c r="A28" s="56"/>
      <c r="B28" s="46"/>
      <c r="C28" s="46"/>
      <c r="D28" s="46"/>
      <c r="E28" s="46"/>
      <c r="F28" s="46"/>
      <c r="G28" s="46"/>
      <c r="H28" s="46"/>
      <c r="I28" s="46"/>
      <c r="J28" s="57"/>
    </row>
    <row r="29" spans="1:10" ht="13.5" customHeight="1" thickBot="1" x14ac:dyDescent="0.35">
      <c r="A29" s="51"/>
      <c r="B29" s="59"/>
      <c r="C29" s="279" t="s">
        <v>139</v>
      </c>
      <c r="D29" s="280"/>
      <c r="E29" s="280"/>
      <c r="F29" s="280"/>
      <c r="G29" s="280"/>
      <c r="H29" s="280"/>
      <c r="J29" s="52"/>
    </row>
    <row r="30" spans="1:10" ht="13.5" customHeight="1" thickBot="1" x14ac:dyDescent="0.35">
      <c r="A30" s="51"/>
      <c r="B30" s="206"/>
      <c r="C30" s="279"/>
      <c r="D30" s="280"/>
      <c r="E30" s="280"/>
      <c r="F30" s="280"/>
      <c r="G30" s="280"/>
      <c r="H30" s="280"/>
      <c r="J30" s="52"/>
    </row>
    <row r="31" spans="1:10" ht="11.25" customHeight="1" thickBot="1" x14ac:dyDescent="0.35">
      <c r="A31" s="51"/>
      <c r="B31" s="207"/>
      <c r="C31" s="205"/>
      <c r="D31" s="205"/>
      <c r="E31" s="205"/>
      <c r="F31" s="205"/>
      <c r="G31" s="205"/>
      <c r="H31" s="205"/>
      <c r="J31" s="52"/>
    </row>
    <row r="32" spans="1:10" ht="14.25" customHeight="1" thickBot="1" x14ac:dyDescent="0.35">
      <c r="A32" s="51"/>
      <c r="B32" s="58"/>
      <c r="C32" s="47" t="s">
        <v>179</v>
      </c>
      <c r="J32" s="52"/>
    </row>
    <row r="33" spans="1:10" x14ac:dyDescent="0.3">
      <c r="A33" s="53"/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12.75" x14ac:dyDescent="0.2">
      <c r="A34" s="281" t="s">
        <v>208</v>
      </c>
      <c r="B34" s="281"/>
      <c r="C34" s="281"/>
      <c r="D34" s="281"/>
      <c r="E34" s="281"/>
      <c r="F34" s="281"/>
      <c r="G34" s="281"/>
      <c r="H34" s="281"/>
      <c r="I34" s="281"/>
      <c r="J34" s="281"/>
    </row>
    <row r="35" spans="1:10" ht="12.75" x14ac:dyDescent="0.2">
      <c r="A35" s="281"/>
      <c r="B35" s="281"/>
      <c r="C35" s="281"/>
      <c r="D35" s="281"/>
      <c r="E35" s="281"/>
      <c r="F35" s="281"/>
      <c r="G35" s="281"/>
      <c r="H35" s="281"/>
      <c r="I35" s="281"/>
      <c r="J35" s="281"/>
    </row>
    <row r="36" spans="1:10" ht="12.75" x14ac:dyDescent="0.2">
      <c r="A36" s="278" t="s">
        <v>183</v>
      </c>
      <c r="B36" s="278"/>
      <c r="C36" s="278"/>
      <c r="D36" s="278"/>
      <c r="E36" s="278"/>
      <c r="F36" s="278"/>
      <c r="G36" s="278"/>
      <c r="H36" s="278"/>
      <c r="I36" s="278"/>
      <c r="J36" s="278"/>
    </row>
    <row r="37" spans="1:10" ht="34.5" customHeight="1" x14ac:dyDescent="0.2">
      <c r="A37" s="278"/>
      <c r="B37" s="278"/>
      <c r="C37" s="278"/>
      <c r="D37" s="278"/>
      <c r="E37" s="278"/>
      <c r="F37" s="278"/>
      <c r="G37" s="278"/>
      <c r="H37" s="278"/>
      <c r="I37" s="278"/>
      <c r="J37" s="278"/>
    </row>
  </sheetData>
  <sheetProtection algorithmName="SHA-512" hashValue="WlKV6wixDXoKX+MbToXyybM+EnzGtj3fbK4NYFbGI3O/p8699kFOMhu5MYGcmu2I+hG6bSqkzz4B9nABI3uMXw==" saltValue="+4OEIS/Tk3eULTWh8RYyhw==" spinCount="100000" sheet="1" objects="1" scenarios="1"/>
  <protectedRanges>
    <protectedRange sqref="C7:J7" name="Rango1"/>
  </protectedRanges>
  <mergeCells count="37">
    <mergeCell ref="A36:J37"/>
    <mergeCell ref="D18:I18"/>
    <mergeCell ref="A7:B7"/>
    <mergeCell ref="C29:H30"/>
    <mergeCell ref="D19:I19"/>
    <mergeCell ref="A34:J35"/>
    <mergeCell ref="A27:J27"/>
    <mergeCell ref="B17:C17"/>
    <mergeCell ref="D25:I25"/>
    <mergeCell ref="D24:I24"/>
    <mergeCell ref="D23:I23"/>
    <mergeCell ref="D22:I22"/>
    <mergeCell ref="B25:C25"/>
    <mergeCell ref="B24:C24"/>
    <mergeCell ref="B23:C23"/>
    <mergeCell ref="B22:C22"/>
    <mergeCell ref="B21:C21"/>
    <mergeCell ref="C7:J7"/>
    <mergeCell ref="A14:J14"/>
    <mergeCell ref="D21:I21"/>
    <mergeCell ref="B19:C19"/>
    <mergeCell ref="B20:C20"/>
    <mergeCell ref="D20:I20"/>
    <mergeCell ref="A2:J2"/>
    <mergeCell ref="D17:I17"/>
    <mergeCell ref="C5:J5"/>
    <mergeCell ref="B18:C18"/>
    <mergeCell ref="A9:J9"/>
    <mergeCell ref="A10:J11"/>
    <mergeCell ref="A13:J13"/>
    <mergeCell ref="A12:J12"/>
    <mergeCell ref="A16:J16"/>
    <mergeCell ref="A15:J15"/>
    <mergeCell ref="A5:B5"/>
    <mergeCell ref="A3:J3"/>
    <mergeCell ref="A6:B6"/>
    <mergeCell ref="C6:J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0">
    <tabColor indexed="10"/>
  </sheetPr>
  <dimension ref="A2:P251"/>
  <sheetViews>
    <sheetView showGridLines="0" zoomScale="70" zoomScaleNormal="70" workbookViewId="0">
      <pane ySplit="5" topLeftCell="A69" activePane="bottomLeft" state="frozenSplit"/>
      <selection activeCell="L1" sqref="L1:M1048576"/>
      <selection pane="bottomLeft" activeCell="H69" sqref="H69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5.71093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6" width="9.28515625" style="78"/>
    <col min="17" max="16384" width="9.28515625" style="3"/>
  </cols>
  <sheetData>
    <row r="2" spans="2:13" x14ac:dyDescent="0.2">
      <c r="B2" s="337" t="s">
        <v>58</v>
      </c>
      <c r="C2" s="336"/>
      <c r="D2" s="336"/>
      <c r="E2" s="336"/>
      <c r="F2" s="336"/>
      <c r="G2" s="336"/>
      <c r="H2" s="336"/>
      <c r="I2" s="336"/>
      <c r="J2" s="336"/>
    </row>
    <row r="3" spans="2:13" ht="18" x14ac:dyDescent="0.2">
      <c r="B3" s="340" t="str">
        <f>'Memoria Aporte FIA al Ejecutor'!B3</f>
        <v/>
      </c>
      <c r="C3" s="341"/>
      <c r="D3" s="335" t="s">
        <v>55</v>
      </c>
      <c r="E3" s="336"/>
      <c r="F3" s="336"/>
      <c r="G3" s="336"/>
      <c r="H3" s="336"/>
      <c r="I3" s="336"/>
      <c r="J3" s="336"/>
    </row>
    <row r="4" spans="2:13" x14ac:dyDescent="0.2">
      <c r="B4" s="140"/>
    </row>
    <row r="5" spans="2:13" ht="35.25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43"/>
      <c r="D7" s="343"/>
      <c r="E7" s="343"/>
      <c r="F7" s="343"/>
      <c r="G7" s="343"/>
      <c r="H7" s="343"/>
      <c r="I7" s="343"/>
      <c r="J7" s="344"/>
    </row>
    <row r="8" spans="2:13" x14ac:dyDescent="0.2">
      <c r="B8" s="140"/>
    </row>
    <row r="9" spans="2:13" ht="30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7.9" customHeight="1" x14ac:dyDescent="0.2">
      <c r="B10" s="308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9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16" si="1">H11</f>
        <v>0</v>
      </c>
      <c r="J11" s="96"/>
      <c r="K11" s="105"/>
      <c r="L11" s="97"/>
      <c r="M11" s="148"/>
    </row>
    <row r="12" spans="2:13" ht="30" customHeight="1" x14ac:dyDescent="0.2">
      <c r="B12" s="309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0" customHeight="1" x14ac:dyDescent="0.2">
      <c r="B13" s="309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9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9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9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9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>H17</f>
        <v>0</v>
      </c>
      <c r="J17" s="96"/>
      <c r="K17" s="105"/>
      <c r="L17" s="97"/>
      <c r="M17" s="148"/>
    </row>
    <row r="18" spans="2:13" ht="30" customHeight="1" x14ac:dyDescent="0.2">
      <c r="B18" s="309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>H18</f>
        <v>0</v>
      </c>
      <c r="J18" s="96"/>
      <c r="K18" s="105"/>
      <c r="L18" s="97"/>
      <c r="M18" s="148"/>
    </row>
    <row r="19" spans="2:13" ht="30" customHeight="1" x14ac:dyDescent="0.2">
      <c r="B19" s="309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>H19</f>
        <v>0</v>
      </c>
      <c r="J19" s="96"/>
      <c r="K19" s="105"/>
      <c r="L19" s="97"/>
      <c r="M19" s="148"/>
    </row>
    <row r="20" spans="2:13" ht="30" customHeight="1" x14ac:dyDescent="0.2">
      <c r="B20" s="309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>H20</f>
        <v>0</v>
      </c>
      <c r="J20" s="96"/>
      <c r="K20" s="105"/>
      <c r="L20" s="97"/>
      <c r="M20" s="148"/>
    </row>
    <row r="21" spans="2:13" ht="30" customHeight="1" x14ac:dyDescent="0.2">
      <c r="B21" s="309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ref="I21:I30" si="3">H21</f>
        <v>0</v>
      </c>
      <c r="J21" s="96"/>
      <c r="K21" s="105"/>
      <c r="L21" s="97"/>
      <c r="M21" s="148"/>
    </row>
    <row r="22" spans="2:13" ht="30" customHeight="1" x14ac:dyDescent="0.2">
      <c r="B22" s="309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3"/>
        <v>0</v>
      </c>
      <c r="J22" s="96"/>
      <c r="K22" s="105"/>
      <c r="L22" s="97"/>
      <c r="M22" s="148"/>
    </row>
    <row r="23" spans="2:13" ht="30" customHeight="1" x14ac:dyDescent="0.2">
      <c r="B23" s="309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3"/>
        <v>0</v>
      </c>
      <c r="J23" s="96"/>
      <c r="K23" s="105"/>
      <c r="L23" s="97"/>
      <c r="M23" s="148"/>
    </row>
    <row r="24" spans="2:13" ht="30" customHeight="1" x14ac:dyDescent="0.2">
      <c r="B24" s="309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3"/>
        <v>0</v>
      </c>
      <c r="J24" s="96"/>
      <c r="K24" s="105"/>
      <c r="L24" s="97"/>
      <c r="M24" s="148"/>
    </row>
    <row r="25" spans="2:13" ht="30" customHeight="1" x14ac:dyDescent="0.2">
      <c r="B25" s="309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3"/>
        <v>0</v>
      </c>
      <c r="J25" s="96"/>
      <c r="K25" s="105"/>
      <c r="L25" s="97"/>
      <c r="M25" s="148"/>
    </row>
    <row r="26" spans="2:13" ht="30" customHeight="1" x14ac:dyDescent="0.2">
      <c r="B26" s="309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3"/>
        <v>0</v>
      </c>
      <c r="J26" s="96"/>
      <c r="K26" s="105"/>
      <c r="L26" s="97"/>
      <c r="M26" s="148"/>
    </row>
    <row r="27" spans="2:13" ht="30" customHeight="1" x14ac:dyDescent="0.2">
      <c r="B27" s="309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3"/>
        <v>0</v>
      </c>
      <c r="J27" s="96"/>
      <c r="K27" s="105"/>
      <c r="L27" s="97"/>
      <c r="M27" s="148"/>
    </row>
    <row r="28" spans="2:13" ht="30" customHeight="1" x14ac:dyDescent="0.2">
      <c r="B28" s="309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3"/>
        <v>0</v>
      </c>
      <c r="J28" s="96"/>
      <c r="K28" s="105"/>
      <c r="L28" s="97"/>
      <c r="M28" s="148"/>
    </row>
    <row r="29" spans="2:13" ht="30" customHeight="1" x14ac:dyDescent="0.2">
      <c r="B29" s="309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3"/>
        <v>0</v>
      </c>
      <c r="J29" s="96"/>
      <c r="K29" s="105"/>
      <c r="L29" s="97"/>
      <c r="M29" s="148"/>
    </row>
    <row r="30" spans="2:13" ht="30" customHeight="1" x14ac:dyDescent="0.2">
      <c r="B30" s="309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3"/>
        <v>0</v>
      </c>
      <c r="J30" s="96"/>
      <c r="K30" s="105"/>
      <c r="L30" s="97"/>
      <c r="M30" s="148"/>
    </row>
    <row r="31" spans="2:13" ht="30" customHeight="1" x14ac:dyDescent="0.2">
      <c r="B31" s="309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>H31</f>
        <v>0</v>
      </c>
      <c r="J31" s="96"/>
      <c r="K31" s="105"/>
      <c r="L31" s="97"/>
      <c r="M31" s="148"/>
    </row>
    <row r="32" spans="2:13" ht="30" customHeight="1" x14ac:dyDescent="0.2">
      <c r="B32" s="309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>H32</f>
        <v>0</v>
      </c>
      <c r="J32" s="96"/>
      <c r="K32" s="105"/>
      <c r="L32" s="97"/>
      <c r="M32" s="148"/>
    </row>
    <row r="33" spans="2:13" x14ac:dyDescent="0.2">
      <c r="B33" s="309"/>
      <c r="C33" s="311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9"/>
      <c r="C34" s="312"/>
      <c r="D34" s="151"/>
      <c r="E34" s="103"/>
      <c r="F34" s="152"/>
      <c r="G34" s="152"/>
      <c r="H34" s="95">
        <f>F34*G34</f>
        <v>0</v>
      </c>
      <c r="I34" s="126"/>
      <c r="J34" s="96"/>
      <c r="K34" s="105"/>
      <c r="L34" s="97"/>
      <c r="M34" s="148"/>
    </row>
    <row r="35" spans="2:13" x14ac:dyDescent="0.2">
      <c r="B35" s="309"/>
      <c r="C35" s="312"/>
      <c r="D35" s="151"/>
      <c r="E35" s="103"/>
      <c r="F35" s="152"/>
      <c r="G35" s="152"/>
      <c r="H35" s="95">
        <f>F35*G35</f>
        <v>0</v>
      </c>
      <c r="I35" s="126"/>
      <c r="J35" s="96"/>
      <c r="K35" s="105"/>
      <c r="L35" s="97"/>
      <c r="M35" s="148"/>
    </row>
    <row r="36" spans="2:13" x14ac:dyDescent="0.2">
      <c r="B36" s="309"/>
      <c r="C36" s="312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9"/>
      <c r="C37" s="313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9"/>
      <c r="C38" s="311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9"/>
      <c r="C39" s="312"/>
      <c r="D39" s="151"/>
      <c r="E39" s="103"/>
      <c r="F39" s="152"/>
      <c r="G39" s="152"/>
      <c r="H39" s="95">
        <f>F39*G39</f>
        <v>0</v>
      </c>
      <c r="I39" s="104"/>
      <c r="J39" s="96"/>
      <c r="K39" s="105"/>
      <c r="L39" s="97"/>
      <c r="M39" s="148"/>
    </row>
    <row r="40" spans="2:13" x14ac:dyDescent="0.2">
      <c r="B40" s="309"/>
      <c r="C40" s="312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9"/>
      <c r="C41" s="312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0"/>
      <c r="C42" s="314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5" t="s">
        <v>5</v>
      </c>
      <c r="C43" s="316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7"/>
      <c r="C44" s="318"/>
      <c r="D44" s="147"/>
      <c r="E44" s="160"/>
      <c r="F44" s="161"/>
      <c r="G44" s="161"/>
      <c r="H44" s="95">
        <f t="shared" ref="H44:H56" si="4">F44*G44</f>
        <v>0</v>
      </c>
      <c r="I44" s="104"/>
      <c r="J44" s="96"/>
      <c r="K44" s="105"/>
      <c r="L44" s="97"/>
      <c r="M44" s="148"/>
    </row>
    <row r="45" spans="2:13" x14ac:dyDescent="0.2">
      <c r="B45" s="317"/>
      <c r="C45" s="318"/>
      <c r="D45" s="147"/>
      <c r="E45" s="160"/>
      <c r="F45" s="161"/>
      <c r="G45" s="161"/>
      <c r="H45" s="95">
        <f t="shared" si="4"/>
        <v>0</v>
      </c>
      <c r="I45" s="104"/>
      <c r="J45" s="96"/>
      <c r="K45" s="105"/>
      <c r="L45" s="97"/>
      <c r="M45" s="148"/>
    </row>
    <row r="46" spans="2:13" x14ac:dyDescent="0.2">
      <c r="B46" s="317"/>
      <c r="C46" s="318"/>
      <c r="D46" s="147"/>
      <c r="E46" s="160"/>
      <c r="F46" s="161"/>
      <c r="G46" s="161"/>
      <c r="H46" s="95">
        <f t="shared" si="4"/>
        <v>0</v>
      </c>
      <c r="I46" s="104"/>
      <c r="J46" s="96"/>
      <c r="K46" s="105"/>
      <c r="L46" s="97"/>
      <c r="M46" s="148"/>
    </row>
    <row r="47" spans="2:13" x14ac:dyDescent="0.2">
      <c r="B47" s="317"/>
      <c r="C47" s="318"/>
      <c r="D47" s="147"/>
      <c r="E47" s="160"/>
      <c r="F47" s="161"/>
      <c r="G47" s="161"/>
      <c r="H47" s="95">
        <f t="shared" si="4"/>
        <v>0</v>
      </c>
      <c r="I47" s="104"/>
      <c r="J47" s="96"/>
      <c r="K47" s="105"/>
      <c r="L47" s="97"/>
      <c r="M47" s="148"/>
    </row>
    <row r="48" spans="2:13" x14ac:dyDescent="0.2">
      <c r="B48" s="317"/>
      <c r="C48" s="318"/>
      <c r="D48" s="147"/>
      <c r="E48" s="160"/>
      <c r="F48" s="161"/>
      <c r="G48" s="161"/>
      <c r="H48" s="95">
        <f t="shared" si="4"/>
        <v>0</v>
      </c>
      <c r="I48" s="104"/>
      <c r="J48" s="96"/>
      <c r="K48" s="105"/>
      <c r="L48" s="97"/>
      <c r="M48" s="148"/>
    </row>
    <row r="49" spans="2:13" x14ac:dyDescent="0.2">
      <c r="B49" s="317"/>
      <c r="C49" s="318"/>
      <c r="D49" s="147"/>
      <c r="E49" s="160"/>
      <c r="F49" s="161"/>
      <c r="G49" s="161"/>
      <c r="H49" s="95">
        <f t="shared" si="4"/>
        <v>0</v>
      </c>
      <c r="I49" s="104"/>
      <c r="J49" s="96"/>
      <c r="K49" s="105"/>
      <c r="L49" s="97"/>
      <c r="M49" s="148"/>
    </row>
    <row r="50" spans="2:13" x14ac:dyDescent="0.2">
      <c r="B50" s="317"/>
      <c r="C50" s="318"/>
      <c r="D50" s="147"/>
      <c r="E50" s="160"/>
      <c r="F50" s="161"/>
      <c r="G50" s="161"/>
      <c r="H50" s="95">
        <f t="shared" si="4"/>
        <v>0</v>
      </c>
      <c r="I50" s="104"/>
      <c r="J50" s="96"/>
      <c r="K50" s="105"/>
      <c r="L50" s="97"/>
      <c r="M50" s="148"/>
    </row>
    <row r="51" spans="2:13" x14ac:dyDescent="0.2">
      <c r="B51" s="317"/>
      <c r="C51" s="318"/>
      <c r="D51" s="147"/>
      <c r="E51" s="160"/>
      <c r="F51" s="161"/>
      <c r="G51" s="161"/>
      <c r="H51" s="95">
        <f t="shared" si="4"/>
        <v>0</v>
      </c>
      <c r="I51" s="104"/>
      <c r="J51" s="96"/>
      <c r="K51" s="105"/>
      <c r="L51" s="97"/>
      <c r="M51" s="148"/>
    </row>
    <row r="52" spans="2:13" x14ac:dyDescent="0.2">
      <c r="B52" s="317"/>
      <c r="C52" s="318"/>
      <c r="D52" s="147"/>
      <c r="E52" s="160"/>
      <c r="F52" s="161"/>
      <c r="G52" s="161"/>
      <c r="H52" s="95">
        <f>F52*G52</f>
        <v>0</v>
      </c>
      <c r="I52" s="104"/>
      <c r="J52" s="96"/>
      <c r="K52" s="105"/>
      <c r="L52" s="97"/>
      <c r="M52" s="148"/>
    </row>
    <row r="53" spans="2:13" x14ac:dyDescent="0.2">
      <c r="B53" s="317"/>
      <c r="C53" s="318"/>
      <c r="D53" s="147"/>
      <c r="E53" s="160"/>
      <c r="F53" s="161"/>
      <c r="G53" s="161"/>
      <c r="H53" s="95">
        <f>F53*G53</f>
        <v>0</v>
      </c>
      <c r="I53" s="104"/>
      <c r="J53" s="96"/>
      <c r="K53" s="105"/>
      <c r="L53" s="97"/>
      <c r="M53" s="148"/>
    </row>
    <row r="54" spans="2:13" x14ac:dyDescent="0.2">
      <c r="B54" s="317"/>
      <c r="C54" s="318"/>
      <c r="D54" s="147"/>
      <c r="E54" s="160"/>
      <c r="F54" s="161"/>
      <c r="G54" s="161"/>
      <c r="H54" s="95">
        <f t="shared" si="4"/>
        <v>0</v>
      </c>
      <c r="I54" s="104"/>
      <c r="J54" s="96"/>
      <c r="K54" s="105"/>
      <c r="L54" s="97"/>
      <c r="M54" s="148"/>
    </row>
    <row r="55" spans="2:13" x14ac:dyDescent="0.2">
      <c r="B55" s="317"/>
      <c r="C55" s="318"/>
      <c r="D55" s="147"/>
      <c r="E55" s="160"/>
      <c r="F55" s="161"/>
      <c r="G55" s="161"/>
      <c r="H55" s="95">
        <f t="shared" si="4"/>
        <v>0</v>
      </c>
      <c r="I55" s="104"/>
      <c r="J55" s="96"/>
      <c r="K55" s="105"/>
      <c r="L55" s="97"/>
      <c r="M55" s="148"/>
    </row>
    <row r="56" spans="2:13" x14ac:dyDescent="0.2">
      <c r="B56" s="317"/>
      <c r="C56" s="318"/>
      <c r="D56" s="147"/>
      <c r="E56" s="160"/>
      <c r="F56" s="161"/>
      <c r="G56" s="161"/>
      <c r="H56" s="95">
        <f t="shared" si="4"/>
        <v>0</v>
      </c>
      <c r="I56" s="104"/>
      <c r="J56" s="96"/>
      <c r="K56" s="105"/>
      <c r="L56" s="97"/>
      <c r="M56" s="148"/>
    </row>
    <row r="57" spans="2:13" x14ac:dyDescent="0.2">
      <c r="B57" s="317"/>
      <c r="C57" s="318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7"/>
      <c r="C58" s="318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7"/>
      <c r="C59" s="318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7"/>
      <c r="C60" s="318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7"/>
      <c r="C61" s="318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7"/>
      <c r="C62" s="318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7"/>
      <c r="C63" s="318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9"/>
      <c r="C64" s="320"/>
      <c r="D64" s="162"/>
      <c r="E64" s="163"/>
      <c r="F64" s="164"/>
      <c r="G64" s="164"/>
      <c r="H64" s="109">
        <f t="shared" si="0"/>
        <v>0</v>
      </c>
      <c r="I64" s="306">
        <f>SUM(H43:H64)</f>
        <v>0</v>
      </c>
      <c r="J64" s="338"/>
      <c r="K64" s="156"/>
      <c r="L64" s="97"/>
      <c r="M64" s="148"/>
    </row>
    <row r="65" spans="2:13" ht="15.6" customHeight="1" x14ac:dyDescent="0.2">
      <c r="B65" s="321" t="s">
        <v>6</v>
      </c>
      <c r="C65" s="322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3"/>
      <c r="C66" s="324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3"/>
      <c r="C67" s="324"/>
      <c r="D67" s="151"/>
      <c r="E67" s="103"/>
      <c r="F67" s="152"/>
      <c r="G67" s="152"/>
      <c r="H67" s="95">
        <f>F67*G67</f>
        <v>0</v>
      </c>
      <c r="I67" s="104"/>
      <c r="J67" s="96"/>
      <c r="K67" s="105"/>
      <c r="L67" s="97"/>
      <c r="M67" s="148"/>
    </row>
    <row r="68" spans="2:13" x14ac:dyDescent="0.2">
      <c r="B68" s="323"/>
      <c r="C68" s="324"/>
      <c r="D68" s="151"/>
      <c r="E68" s="103"/>
      <c r="F68" s="152"/>
      <c r="G68" s="152"/>
      <c r="H68" s="95">
        <f>F68*G68</f>
        <v>0</v>
      </c>
      <c r="I68" s="104"/>
      <c r="J68" s="96"/>
      <c r="K68" s="105"/>
      <c r="L68" s="97"/>
      <c r="M68" s="148"/>
    </row>
    <row r="69" spans="2:13" ht="15.75" thickBot="1" x14ac:dyDescent="0.25">
      <c r="B69" s="323"/>
      <c r="C69" s="324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5"/>
      <c r="C70" s="326"/>
      <c r="D70" s="153"/>
      <c r="E70" s="154"/>
      <c r="F70" s="155"/>
      <c r="G70" s="155"/>
      <c r="H70" s="109">
        <f t="shared" si="0"/>
        <v>0</v>
      </c>
      <c r="I70" s="306">
        <f>SUM(H65:H70)</f>
        <v>0</v>
      </c>
      <c r="J70" s="338"/>
      <c r="K70" s="156"/>
      <c r="L70" s="97"/>
      <c r="M70" s="148"/>
    </row>
    <row r="71" spans="2:13" x14ac:dyDescent="0.2">
      <c r="B71" s="315" t="s">
        <v>7</v>
      </c>
      <c r="C71" s="316"/>
      <c r="D71" s="114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7"/>
      <c r="C72" s="318"/>
      <c r="D72" s="99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7"/>
      <c r="C73" s="318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7"/>
      <c r="C74" s="318"/>
      <c r="D74" s="147"/>
      <c r="E74" s="160"/>
      <c r="F74" s="161"/>
      <c r="G74" s="161"/>
      <c r="H74" s="95">
        <f>F74*G74</f>
        <v>0</v>
      </c>
      <c r="I74" s="104"/>
      <c r="J74" s="96"/>
      <c r="K74" s="105"/>
      <c r="L74" s="97"/>
      <c r="M74" s="148"/>
    </row>
    <row r="75" spans="2:13" x14ac:dyDescent="0.2">
      <c r="B75" s="317"/>
      <c r="C75" s="318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7"/>
      <c r="C76" s="318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7"/>
      <c r="C77" s="318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9"/>
      <c r="C78" s="320"/>
      <c r="D78" s="162"/>
      <c r="E78" s="163"/>
      <c r="F78" s="164"/>
      <c r="G78" s="164"/>
      <c r="H78" s="109">
        <f t="shared" si="0"/>
        <v>0</v>
      </c>
      <c r="I78" s="306">
        <f>SUM(H71:H78)</f>
        <v>0</v>
      </c>
      <c r="J78" s="338"/>
      <c r="K78" s="156"/>
      <c r="L78" s="97"/>
      <c r="M78" s="148"/>
    </row>
    <row r="79" spans="2:13" x14ac:dyDescent="0.2">
      <c r="B79" s="315" t="s">
        <v>8</v>
      </c>
      <c r="C79" s="316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7"/>
      <c r="C80" s="318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7"/>
      <c r="C81" s="318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x14ac:dyDescent="0.2">
      <c r="B82" s="317"/>
      <c r="C82" s="318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7"/>
      <c r="C83" s="318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7"/>
      <c r="C84" s="318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7"/>
      <c r="C85" s="318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7"/>
      <c r="C86" s="318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7"/>
      <c r="C87" s="318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9"/>
      <c r="C88" s="320"/>
      <c r="D88" s="172"/>
      <c r="E88" s="144"/>
      <c r="F88" s="173"/>
      <c r="G88" s="173"/>
      <c r="H88" s="109">
        <f t="shared" si="0"/>
        <v>0</v>
      </c>
      <c r="I88" s="306">
        <f>SUM(H79:H88)</f>
        <v>0</v>
      </c>
      <c r="J88" s="338"/>
      <c r="K88" s="156"/>
      <c r="L88" s="97"/>
      <c r="M88" s="148"/>
    </row>
    <row r="89" spans="2:13" x14ac:dyDescent="0.2">
      <c r="B89" s="321" t="s">
        <v>20</v>
      </c>
      <c r="C89" s="322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3"/>
      <c r="C90" s="324"/>
      <c r="D90" s="147"/>
      <c r="E90" s="160"/>
      <c r="F90" s="161"/>
      <c r="G90" s="161"/>
      <c r="H90" s="95">
        <f>F90*G90</f>
        <v>0</v>
      </c>
      <c r="I90" s="104"/>
      <c r="J90" s="96"/>
      <c r="K90" s="105"/>
      <c r="L90" s="97"/>
      <c r="M90" s="148"/>
    </row>
    <row r="91" spans="2:13" x14ac:dyDescent="0.2">
      <c r="B91" s="323"/>
      <c r="C91" s="324"/>
      <c r="D91" s="147"/>
      <c r="E91" s="160"/>
      <c r="F91" s="161"/>
      <c r="G91" s="161"/>
      <c r="H91" s="95">
        <f>F91*G91</f>
        <v>0</v>
      </c>
      <c r="I91" s="104"/>
      <c r="J91" s="96"/>
      <c r="K91" s="105"/>
      <c r="L91" s="97"/>
      <c r="M91" s="148"/>
    </row>
    <row r="92" spans="2:13" x14ac:dyDescent="0.2">
      <c r="B92" s="323"/>
      <c r="C92" s="324"/>
      <c r="D92" s="147"/>
      <c r="E92" s="160"/>
      <c r="F92" s="161"/>
      <c r="G92" s="161"/>
      <c r="H92" s="95">
        <f>F92*G92</f>
        <v>0</v>
      </c>
      <c r="I92" s="104"/>
      <c r="J92" s="96"/>
      <c r="K92" s="105"/>
      <c r="L92" s="97"/>
      <c r="M92" s="148"/>
    </row>
    <row r="93" spans="2:13" x14ac:dyDescent="0.2">
      <c r="B93" s="323"/>
      <c r="C93" s="324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3"/>
      <c r="C94" s="324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3"/>
      <c r="C95" s="324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5"/>
      <c r="C96" s="326"/>
      <c r="D96" s="162"/>
      <c r="E96" s="163"/>
      <c r="F96" s="164"/>
      <c r="G96" s="164"/>
      <c r="H96" s="124">
        <f t="shared" si="0"/>
        <v>0</v>
      </c>
      <c r="I96" s="306">
        <f>SUM(H89:H96)</f>
        <v>0</v>
      </c>
      <c r="J96" s="338"/>
      <c r="K96" s="156"/>
      <c r="L96" s="97"/>
      <c r="M96" s="148"/>
    </row>
    <row r="97" spans="2:13" x14ac:dyDescent="0.2">
      <c r="B97" s="321" t="s">
        <v>9</v>
      </c>
      <c r="C97" s="322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3"/>
      <c r="C98" s="324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3"/>
      <c r="C99" s="324"/>
      <c r="D99" s="176"/>
      <c r="E99" s="177"/>
      <c r="F99" s="178"/>
      <c r="G99" s="178"/>
      <c r="H99" s="95">
        <f>F99*G99</f>
        <v>0</v>
      </c>
      <c r="I99" s="104"/>
      <c r="J99" s="96"/>
      <c r="K99" s="105"/>
      <c r="L99" s="97"/>
      <c r="M99" s="148"/>
    </row>
    <row r="100" spans="2:13" x14ac:dyDescent="0.2">
      <c r="B100" s="323"/>
      <c r="C100" s="324"/>
      <c r="D100" s="176"/>
      <c r="E100" s="177"/>
      <c r="F100" s="178"/>
      <c r="G100" s="178"/>
      <c r="H100" s="95">
        <f>F100*G100</f>
        <v>0</v>
      </c>
      <c r="I100" s="104"/>
      <c r="J100" s="96"/>
      <c r="K100" s="105"/>
      <c r="L100" s="97"/>
      <c r="M100" s="148"/>
    </row>
    <row r="101" spans="2:13" x14ac:dyDescent="0.2">
      <c r="B101" s="323"/>
      <c r="C101" s="324"/>
      <c r="D101" s="176"/>
      <c r="E101" s="177"/>
      <c r="F101" s="178"/>
      <c r="G101" s="178"/>
      <c r="H101" s="95">
        <f>F101*G101</f>
        <v>0</v>
      </c>
      <c r="I101" s="104"/>
      <c r="J101" s="96"/>
      <c r="K101" s="105"/>
      <c r="L101" s="97"/>
      <c r="M101" s="148"/>
    </row>
    <row r="102" spans="2:13" x14ac:dyDescent="0.2">
      <c r="B102" s="323"/>
      <c r="C102" s="324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3"/>
      <c r="C103" s="324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5"/>
      <c r="C104" s="326"/>
      <c r="D104" s="172"/>
      <c r="E104" s="144"/>
      <c r="F104" s="173"/>
      <c r="G104" s="173"/>
      <c r="H104" s="124">
        <f t="shared" si="0"/>
        <v>0</v>
      </c>
      <c r="I104" s="306">
        <f>SUM(H97:H104)</f>
        <v>0</v>
      </c>
      <c r="J104" s="338"/>
      <c r="K104" s="156"/>
      <c r="L104" s="97"/>
      <c r="M104" s="148"/>
    </row>
    <row r="105" spans="2:13" x14ac:dyDescent="0.2">
      <c r="B105" s="321" t="s">
        <v>10</v>
      </c>
      <c r="C105" s="322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3"/>
      <c r="C106" s="324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x14ac:dyDescent="0.2">
      <c r="B107" s="323"/>
      <c r="C107" s="324"/>
      <c r="D107" s="147"/>
      <c r="E107" s="160"/>
      <c r="F107" s="161"/>
      <c r="G107" s="161"/>
      <c r="H107" s="95">
        <f>F107*G107</f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3"/>
      <c r="C108" s="324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5"/>
      <c r="C109" s="326"/>
      <c r="D109" s="162"/>
      <c r="E109" s="163"/>
      <c r="F109" s="164"/>
      <c r="G109" s="164"/>
      <c r="H109" s="124">
        <f t="shared" si="0"/>
        <v>0</v>
      </c>
      <c r="I109" s="306">
        <f>SUM(H105:H109)</f>
        <v>0</v>
      </c>
      <c r="J109" s="338"/>
      <c r="K109" s="156"/>
      <c r="L109" s="97"/>
      <c r="M109" s="148"/>
    </row>
    <row r="110" spans="2:13" x14ac:dyDescent="0.2">
      <c r="B110" s="321" t="s">
        <v>11</v>
      </c>
      <c r="C110" s="322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3"/>
      <c r="C111" s="324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3"/>
      <c r="C112" s="324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3"/>
      <c r="C113" s="324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3"/>
      <c r="C114" s="324"/>
      <c r="D114" s="149"/>
      <c r="E114" s="103"/>
      <c r="F114" s="150"/>
      <c r="G114" s="150"/>
      <c r="H114" s="95">
        <f>F114*G114</f>
        <v>0</v>
      </c>
      <c r="I114" s="104"/>
      <c r="J114" s="96"/>
      <c r="K114" s="105"/>
      <c r="L114" s="97"/>
      <c r="M114" s="148"/>
    </row>
    <row r="115" spans="2:13" x14ac:dyDescent="0.2">
      <c r="B115" s="323"/>
      <c r="C115" s="324"/>
      <c r="D115" s="149"/>
      <c r="E115" s="103"/>
      <c r="F115" s="150"/>
      <c r="G115" s="150"/>
      <c r="H115" s="95">
        <f>F115*G115</f>
        <v>0</v>
      </c>
      <c r="I115" s="104"/>
      <c r="J115" s="96"/>
      <c r="K115" s="105"/>
      <c r="L115" s="97"/>
      <c r="M115" s="148"/>
    </row>
    <row r="116" spans="2:13" x14ac:dyDescent="0.2">
      <c r="B116" s="323"/>
      <c r="C116" s="324"/>
      <c r="D116" s="149"/>
      <c r="E116" s="103"/>
      <c r="F116" s="150"/>
      <c r="G116" s="150"/>
      <c r="H116" s="95">
        <f>F116*G116</f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3"/>
      <c r="C117" s="324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5"/>
      <c r="C118" s="326"/>
      <c r="D118" s="172"/>
      <c r="E118" s="144"/>
      <c r="F118" s="173"/>
      <c r="G118" s="173"/>
      <c r="H118" s="124">
        <f t="shared" si="0"/>
        <v>0</v>
      </c>
      <c r="I118" s="306">
        <f>SUM(H110:H118)</f>
        <v>0</v>
      </c>
      <c r="J118" s="338"/>
      <c r="K118" s="156"/>
      <c r="L118" s="97"/>
      <c r="M118" s="148"/>
    </row>
    <row r="119" spans="2:13" x14ac:dyDescent="0.2">
      <c r="B119" s="321" t="s">
        <v>0</v>
      </c>
      <c r="C119" s="322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3"/>
      <c r="C120" s="324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5"/>
      <c r="C121" s="326"/>
      <c r="D121" s="162"/>
      <c r="E121" s="163"/>
      <c r="F121" s="164"/>
      <c r="G121" s="164"/>
      <c r="H121" s="124">
        <f t="shared" si="0"/>
        <v>0</v>
      </c>
      <c r="I121" s="306">
        <f>SUM(H119:H121)</f>
        <v>0</v>
      </c>
      <c r="J121" s="338"/>
      <c r="K121" s="156"/>
      <c r="L121" s="97"/>
      <c r="M121" s="148"/>
    </row>
    <row r="122" spans="2:13" x14ac:dyDescent="0.2">
      <c r="B122" s="327" t="s">
        <v>4</v>
      </c>
      <c r="C122" s="328"/>
      <c r="D122" s="125"/>
      <c r="E122" s="170"/>
      <c r="F122" s="150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9"/>
      <c r="C123" s="330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4.25" customHeight="1" thickBot="1" x14ac:dyDescent="0.25">
      <c r="B124" s="331"/>
      <c r="C124" s="332"/>
      <c r="D124" s="172"/>
      <c r="E124" s="144"/>
      <c r="F124" s="173"/>
      <c r="G124" s="173"/>
      <c r="H124" s="124">
        <f>F124*G124</f>
        <v>0</v>
      </c>
      <c r="I124" s="306">
        <f>SUM(H122:H124)</f>
        <v>0</v>
      </c>
      <c r="J124" s="338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5.75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9">
        <f>SUM(J42+I64+I70+I78+I88+I96+I104+I109+I118+I121+I124)</f>
        <v>0</v>
      </c>
      <c r="J126" s="338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7" t="s">
        <v>58</v>
      </c>
      <c r="C129" s="336"/>
      <c r="D129" s="336"/>
      <c r="E129" s="336"/>
      <c r="F129" s="336"/>
      <c r="G129" s="336"/>
      <c r="H129" s="336"/>
      <c r="I129" s="336"/>
      <c r="J129" s="336"/>
    </row>
    <row r="130" spans="2:13" ht="18" x14ac:dyDescent="0.2">
      <c r="B130" s="140" t="str">
        <f>B3</f>
        <v/>
      </c>
      <c r="D130" s="335" t="s">
        <v>55</v>
      </c>
      <c r="E130" s="336"/>
      <c r="F130" s="336"/>
      <c r="G130" s="336"/>
      <c r="H130" s="336"/>
      <c r="I130" s="336"/>
      <c r="J130" s="336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43"/>
      <c r="D132" s="343"/>
      <c r="E132" s="343"/>
      <c r="F132" s="343"/>
      <c r="G132" s="343"/>
      <c r="H132" s="343"/>
      <c r="I132" s="343"/>
      <c r="J132" s="344"/>
    </row>
    <row r="133" spans="2:13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ht="30" x14ac:dyDescent="0.2">
      <c r="B135" s="308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61" si="5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9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5"/>
        <v>0</v>
      </c>
      <c r="I136" s="95">
        <f t="shared" ref="I136:I141" si="6">H136</f>
        <v>0</v>
      </c>
      <c r="J136" s="96"/>
      <c r="L136" s="97"/>
      <c r="M136" s="148"/>
    </row>
    <row r="137" spans="2:13" ht="30" x14ac:dyDescent="0.2">
      <c r="B137" s="309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5"/>
        <v>0</v>
      </c>
      <c r="I137" s="95">
        <f t="shared" si="6"/>
        <v>0</v>
      </c>
      <c r="J137" s="96"/>
      <c r="L137" s="184"/>
      <c r="M137" s="148"/>
    </row>
    <row r="138" spans="2:13" ht="30" x14ac:dyDescent="0.2">
      <c r="B138" s="309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5"/>
        <v>0</v>
      </c>
      <c r="I138" s="95">
        <f t="shared" si="6"/>
        <v>0</v>
      </c>
      <c r="J138" s="96"/>
      <c r="L138" s="97"/>
      <c r="M138" s="148"/>
    </row>
    <row r="139" spans="2:13" ht="30" customHeight="1" x14ac:dyDescent="0.2">
      <c r="B139" s="309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5"/>
        <v>0</v>
      </c>
      <c r="I139" s="95">
        <f t="shared" si="6"/>
        <v>0</v>
      </c>
      <c r="J139" s="96"/>
      <c r="L139" s="97"/>
      <c r="M139" s="148"/>
    </row>
    <row r="140" spans="2:13" ht="30" customHeight="1" x14ac:dyDescent="0.2">
      <c r="B140" s="309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5"/>
        <v>0</v>
      </c>
      <c r="I140" s="95">
        <f t="shared" si="6"/>
        <v>0</v>
      </c>
      <c r="J140" s="96"/>
      <c r="L140" s="97"/>
      <c r="M140" s="148"/>
    </row>
    <row r="141" spans="2:13" ht="30" customHeight="1" x14ac:dyDescent="0.2">
      <c r="B141" s="309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5"/>
        <v>0</v>
      </c>
      <c r="I141" s="95">
        <f t="shared" si="6"/>
        <v>0</v>
      </c>
      <c r="J141" s="96"/>
      <c r="L141" s="97"/>
      <c r="M141" s="148"/>
    </row>
    <row r="142" spans="2:13" ht="30" customHeight="1" x14ac:dyDescent="0.2">
      <c r="B142" s="309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5"/>
        <v>0</v>
      </c>
      <c r="I142" s="95">
        <f>H142</f>
        <v>0</v>
      </c>
      <c r="J142" s="96"/>
      <c r="L142" s="97"/>
      <c r="M142" s="148"/>
    </row>
    <row r="143" spans="2:13" ht="30" customHeight="1" x14ac:dyDescent="0.2">
      <c r="B143" s="309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5"/>
        <v>0</v>
      </c>
      <c r="I143" s="95">
        <f>H143</f>
        <v>0</v>
      </c>
      <c r="J143" s="96"/>
      <c r="L143" s="97"/>
      <c r="M143" s="148"/>
    </row>
    <row r="144" spans="2:13" ht="30" customHeight="1" x14ac:dyDescent="0.2">
      <c r="B144" s="309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5"/>
        <v>0</v>
      </c>
      <c r="I144" s="95">
        <f>H144</f>
        <v>0</v>
      </c>
      <c r="J144" s="96"/>
      <c r="L144" s="97"/>
      <c r="M144" s="148"/>
    </row>
    <row r="145" spans="2:13" ht="30" customHeight="1" x14ac:dyDescent="0.2">
      <c r="B145" s="309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5"/>
        <v>0</v>
      </c>
      <c r="I145" s="95">
        <f>H145</f>
        <v>0</v>
      </c>
      <c r="J145" s="96"/>
      <c r="L145" s="97"/>
      <c r="M145" s="148"/>
    </row>
    <row r="146" spans="2:13" ht="30" customHeight="1" x14ac:dyDescent="0.2">
      <c r="B146" s="309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ref="H146:H155" si="7">F146*G146</f>
        <v>0</v>
      </c>
      <c r="I146" s="95">
        <f t="shared" ref="I146:I155" si="8">H146</f>
        <v>0</v>
      </c>
      <c r="J146" s="96"/>
      <c r="L146" s="97"/>
      <c r="M146" s="148"/>
    </row>
    <row r="147" spans="2:13" ht="30" customHeight="1" x14ac:dyDescent="0.2">
      <c r="B147" s="309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7"/>
        <v>0</v>
      </c>
      <c r="I147" s="95">
        <f t="shared" si="8"/>
        <v>0</v>
      </c>
      <c r="J147" s="96"/>
      <c r="L147" s="97"/>
      <c r="M147" s="148"/>
    </row>
    <row r="148" spans="2:13" ht="30" customHeight="1" x14ac:dyDescent="0.2">
      <c r="B148" s="309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7"/>
        <v>0</v>
      </c>
      <c r="I148" s="95">
        <f t="shared" si="8"/>
        <v>0</v>
      </c>
      <c r="J148" s="96"/>
      <c r="L148" s="97"/>
      <c r="M148" s="148"/>
    </row>
    <row r="149" spans="2:13" ht="30" customHeight="1" x14ac:dyDescent="0.2">
      <c r="B149" s="309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7"/>
        <v>0</v>
      </c>
      <c r="I149" s="95">
        <f t="shared" si="8"/>
        <v>0</v>
      </c>
      <c r="J149" s="96"/>
      <c r="L149" s="97"/>
      <c r="M149" s="148"/>
    </row>
    <row r="150" spans="2:13" ht="30" customHeight="1" x14ac:dyDescent="0.2">
      <c r="B150" s="309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7"/>
        <v>0</v>
      </c>
      <c r="I150" s="95">
        <f t="shared" si="8"/>
        <v>0</v>
      </c>
      <c r="J150" s="96"/>
      <c r="L150" s="97"/>
      <c r="M150" s="148"/>
    </row>
    <row r="151" spans="2:13" ht="30" customHeight="1" x14ac:dyDescent="0.2">
      <c r="B151" s="309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7"/>
        <v>0</v>
      </c>
      <c r="I151" s="95">
        <f t="shared" si="8"/>
        <v>0</v>
      </c>
      <c r="J151" s="96"/>
      <c r="L151" s="97"/>
      <c r="M151" s="148"/>
    </row>
    <row r="152" spans="2:13" ht="30" customHeight="1" x14ac:dyDescent="0.2">
      <c r="B152" s="309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7"/>
        <v>0</v>
      </c>
      <c r="I152" s="95">
        <f t="shared" si="8"/>
        <v>0</v>
      </c>
      <c r="J152" s="96"/>
      <c r="L152" s="97"/>
      <c r="M152" s="148"/>
    </row>
    <row r="153" spans="2:13" ht="30" customHeight="1" x14ac:dyDescent="0.2">
      <c r="B153" s="309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7"/>
        <v>0</v>
      </c>
      <c r="I153" s="95">
        <f t="shared" si="8"/>
        <v>0</v>
      </c>
      <c r="J153" s="96"/>
      <c r="L153" s="97"/>
      <c r="M153" s="148"/>
    </row>
    <row r="154" spans="2:13" ht="30" customHeight="1" x14ac:dyDescent="0.2">
      <c r="B154" s="309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7"/>
        <v>0</v>
      </c>
      <c r="I154" s="95">
        <f t="shared" si="8"/>
        <v>0</v>
      </c>
      <c r="J154" s="96"/>
      <c r="L154" s="97"/>
      <c r="M154" s="148"/>
    </row>
    <row r="155" spans="2:13" ht="30" customHeight="1" x14ac:dyDescent="0.2">
      <c r="B155" s="309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7"/>
        <v>0</v>
      </c>
      <c r="I155" s="95">
        <f t="shared" si="8"/>
        <v>0</v>
      </c>
      <c r="J155" s="96"/>
      <c r="L155" s="97"/>
      <c r="M155" s="148"/>
    </row>
    <row r="156" spans="2:13" ht="30" customHeight="1" x14ac:dyDescent="0.2">
      <c r="B156" s="309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5"/>
        <v>0</v>
      </c>
      <c r="I156" s="95">
        <f>H156</f>
        <v>0</v>
      </c>
      <c r="J156" s="96"/>
      <c r="L156" s="97"/>
      <c r="M156" s="148"/>
    </row>
    <row r="157" spans="2:13" ht="30" customHeight="1" x14ac:dyDescent="0.2">
      <c r="B157" s="309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>H157</f>
        <v>0</v>
      </c>
      <c r="J157" s="96"/>
      <c r="K157" s="105"/>
      <c r="L157" s="97"/>
      <c r="M157" s="148"/>
    </row>
    <row r="158" spans="2:13" x14ac:dyDescent="0.2">
      <c r="B158" s="309"/>
      <c r="C158" s="311" t="s">
        <v>3</v>
      </c>
      <c r="D158" s="149"/>
      <c r="E158" s="237"/>
      <c r="F158" s="242"/>
      <c r="G158" s="237"/>
      <c r="H158" s="185">
        <f t="shared" si="5"/>
        <v>0</v>
      </c>
      <c r="I158" s="104"/>
      <c r="J158" s="96"/>
      <c r="L158" s="97"/>
      <c r="M158" s="148"/>
    </row>
    <row r="159" spans="2:13" x14ac:dyDescent="0.2">
      <c r="B159" s="309"/>
      <c r="C159" s="312"/>
      <c r="D159" s="149"/>
      <c r="E159" s="237"/>
      <c r="F159" s="242"/>
      <c r="G159" s="237"/>
      <c r="H159" s="185">
        <f>F159*G159</f>
        <v>0</v>
      </c>
      <c r="I159" s="104"/>
      <c r="J159" s="96"/>
      <c r="L159" s="97"/>
      <c r="M159" s="148"/>
    </row>
    <row r="160" spans="2:13" x14ac:dyDescent="0.2">
      <c r="B160" s="309"/>
      <c r="C160" s="312"/>
      <c r="D160" s="149"/>
      <c r="E160" s="237"/>
      <c r="F160" s="242"/>
      <c r="G160" s="237"/>
      <c r="H160" s="185">
        <f>F160*G160</f>
        <v>0</v>
      </c>
      <c r="I160" s="104"/>
      <c r="J160" s="96"/>
      <c r="L160" s="97"/>
      <c r="M160" s="148"/>
    </row>
    <row r="161" spans="2:13" x14ac:dyDescent="0.2">
      <c r="B161" s="309"/>
      <c r="C161" s="312"/>
      <c r="D161" s="149"/>
      <c r="E161" s="237"/>
      <c r="F161" s="242"/>
      <c r="G161" s="237"/>
      <c r="H161" s="185">
        <f t="shared" si="5"/>
        <v>0</v>
      </c>
      <c r="I161" s="104"/>
      <c r="J161" s="96"/>
      <c r="L161" s="97"/>
      <c r="M161" s="148"/>
    </row>
    <row r="162" spans="2:13" x14ac:dyDescent="0.2">
      <c r="B162" s="309"/>
      <c r="C162" s="313"/>
      <c r="D162" s="149"/>
      <c r="E162" s="237"/>
      <c r="F162" s="242"/>
      <c r="G162" s="237"/>
      <c r="H162" s="95">
        <f t="shared" ref="H162:H247" si="9">F162*G162</f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9"/>
      <c r="C163" s="311" t="s">
        <v>2</v>
      </c>
      <c r="D163" s="149"/>
      <c r="E163" s="237"/>
      <c r="F163" s="242"/>
      <c r="G163" s="237"/>
      <c r="H163" s="95">
        <f t="shared" si="9"/>
        <v>0</v>
      </c>
      <c r="I163" s="104"/>
      <c r="J163" s="96"/>
      <c r="L163" s="97"/>
      <c r="M163" s="148"/>
    </row>
    <row r="164" spans="2:13" x14ac:dyDescent="0.2">
      <c r="B164" s="309"/>
      <c r="C164" s="312"/>
      <c r="D164" s="149"/>
      <c r="E164" s="237"/>
      <c r="F164" s="242"/>
      <c r="G164" s="237"/>
      <c r="H164" s="95">
        <f>F164*G164</f>
        <v>0</v>
      </c>
      <c r="I164" s="104"/>
      <c r="J164" s="96"/>
      <c r="L164" s="97"/>
      <c r="M164" s="148"/>
    </row>
    <row r="165" spans="2:13" x14ac:dyDescent="0.2">
      <c r="B165" s="309"/>
      <c r="C165" s="312"/>
      <c r="D165" s="149"/>
      <c r="E165" s="237"/>
      <c r="F165" s="242"/>
      <c r="G165" s="237"/>
      <c r="H165" s="95">
        <f>F165*G165</f>
        <v>0</v>
      </c>
      <c r="I165" s="104"/>
      <c r="J165" s="96"/>
      <c r="L165" s="97"/>
      <c r="M165" s="148"/>
    </row>
    <row r="166" spans="2:13" ht="15.75" thickBot="1" x14ac:dyDescent="0.25">
      <c r="B166" s="309"/>
      <c r="C166" s="312"/>
      <c r="D166" s="149"/>
      <c r="E166" s="237"/>
      <c r="F166" s="242"/>
      <c r="G166" s="237"/>
      <c r="H166" s="95">
        <f t="shared" si="9"/>
        <v>0</v>
      </c>
      <c r="I166" s="104"/>
      <c r="J166" s="96"/>
      <c r="L166" s="97"/>
      <c r="M166" s="148"/>
    </row>
    <row r="167" spans="2:13" ht="15.75" thickBot="1" x14ac:dyDescent="0.25">
      <c r="B167" s="310"/>
      <c r="C167" s="314"/>
      <c r="D167" s="172"/>
      <c r="E167" s="238"/>
      <c r="F167" s="243"/>
      <c r="G167" s="238"/>
      <c r="H167" s="109">
        <f t="shared" si="9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5" t="s">
        <v>5</v>
      </c>
      <c r="C168" s="316"/>
      <c r="D168" s="157"/>
      <c r="E168" s="231"/>
      <c r="F168" s="235"/>
      <c r="G168" s="231"/>
      <c r="H168" s="117">
        <f t="shared" si="9"/>
        <v>0</v>
      </c>
      <c r="I168" s="104"/>
      <c r="J168" s="96"/>
      <c r="L168" s="97"/>
      <c r="M168" s="148"/>
    </row>
    <row r="169" spans="2:13" x14ac:dyDescent="0.2">
      <c r="B169" s="317"/>
      <c r="C169" s="318"/>
      <c r="D169" s="147"/>
      <c r="E169" s="236"/>
      <c r="F169" s="241"/>
      <c r="G169" s="236"/>
      <c r="H169" s="95">
        <f t="shared" ref="H169:H181" si="10">F169*G169</f>
        <v>0</v>
      </c>
      <c r="I169" s="104"/>
      <c r="J169" s="96"/>
      <c r="L169" s="97"/>
      <c r="M169" s="148"/>
    </row>
    <row r="170" spans="2:13" x14ac:dyDescent="0.2">
      <c r="B170" s="317"/>
      <c r="C170" s="318"/>
      <c r="D170" s="147"/>
      <c r="E170" s="236"/>
      <c r="F170" s="241"/>
      <c r="G170" s="236"/>
      <c r="H170" s="95">
        <f t="shared" si="10"/>
        <v>0</v>
      </c>
      <c r="I170" s="104"/>
      <c r="J170" s="96"/>
      <c r="L170" s="97"/>
      <c r="M170" s="148"/>
    </row>
    <row r="171" spans="2:13" x14ac:dyDescent="0.2">
      <c r="B171" s="317"/>
      <c r="C171" s="318"/>
      <c r="D171" s="147"/>
      <c r="E171" s="236"/>
      <c r="F171" s="241"/>
      <c r="G171" s="236"/>
      <c r="H171" s="95">
        <f t="shared" si="10"/>
        <v>0</v>
      </c>
      <c r="I171" s="104"/>
      <c r="J171" s="96"/>
      <c r="L171" s="97"/>
      <c r="M171" s="148"/>
    </row>
    <row r="172" spans="2:13" x14ac:dyDescent="0.2">
      <c r="B172" s="317"/>
      <c r="C172" s="318"/>
      <c r="D172" s="147"/>
      <c r="E172" s="236"/>
      <c r="F172" s="241"/>
      <c r="G172" s="236"/>
      <c r="H172" s="95">
        <f t="shared" si="10"/>
        <v>0</v>
      </c>
      <c r="I172" s="104"/>
      <c r="J172" s="96"/>
      <c r="L172" s="97"/>
      <c r="M172" s="148"/>
    </row>
    <row r="173" spans="2:13" x14ac:dyDescent="0.2">
      <c r="B173" s="317"/>
      <c r="C173" s="318"/>
      <c r="D173" s="147"/>
      <c r="E173" s="236"/>
      <c r="F173" s="241"/>
      <c r="G173" s="236"/>
      <c r="H173" s="95">
        <f t="shared" si="10"/>
        <v>0</v>
      </c>
      <c r="I173" s="104"/>
      <c r="J173" s="96"/>
      <c r="L173" s="97"/>
      <c r="M173" s="148"/>
    </row>
    <row r="174" spans="2:13" x14ac:dyDescent="0.2">
      <c r="B174" s="317"/>
      <c r="C174" s="318"/>
      <c r="D174" s="147"/>
      <c r="E174" s="236"/>
      <c r="F174" s="241"/>
      <c r="G174" s="236"/>
      <c r="H174" s="95">
        <f t="shared" si="10"/>
        <v>0</v>
      </c>
      <c r="I174" s="104"/>
      <c r="J174" s="96"/>
      <c r="L174" s="97"/>
      <c r="M174" s="148"/>
    </row>
    <row r="175" spans="2:13" x14ac:dyDescent="0.2">
      <c r="B175" s="317"/>
      <c r="C175" s="318"/>
      <c r="D175" s="147"/>
      <c r="E175" s="236"/>
      <c r="F175" s="241"/>
      <c r="G175" s="236"/>
      <c r="H175" s="95">
        <f t="shared" si="10"/>
        <v>0</v>
      </c>
      <c r="I175" s="104"/>
      <c r="J175" s="96"/>
      <c r="L175" s="97"/>
      <c r="M175" s="148"/>
    </row>
    <row r="176" spans="2:13" x14ac:dyDescent="0.2">
      <c r="B176" s="317"/>
      <c r="C176" s="318"/>
      <c r="D176" s="147"/>
      <c r="E176" s="236"/>
      <c r="F176" s="241"/>
      <c r="G176" s="236"/>
      <c r="H176" s="95">
        <f>F176*G176</f>
        <v>0</v>
      </c>
      <c r="I176" s="104"/>
      <c r="J176" s="96"/>
      <c r="L176" s="97"/>
      <c r="M176" s="148"/>
    </row>
    <row r="177" spans="2:13" x14ac:dyDescent="0.2">
      <c r="B177" s="317"/>
      <c r="C177" s="318"/>
      <c r="D177" s="147"/>
      <c r="E177" s="236"/>
      <c r="F177" s="241"/>
      <c r="G177" s="236"/>
      <c r="H177" s="95">
        <f t="shared" si="10"/>
        <v>0</v>
      </c>
      <c r="I177" s="104"/>
      <c r="J177" s="96"/>
      <c r="L177" s="97"/>
      <c r="M177" s="148"/>
    </row>
    <row r="178" spans="2:13" x14ac:dyDescent="0.2">
      <c r="B178" s="317"/>
      <c r="C178" s="318"/>
      <c r="D178" s="147"/>
      <c r="E178" s="236"/>
      <c r="F178" s="241"/>
      <c r="G178" s="236"/>
      <c r="H178" s="95">
        <f t="shared" si="10"/>
        <v>0</v>
      </c>
      <c r="I178" s="104"/>
      <c r="J178" s="96"/>
      <c r="L178" s="97"/>
      <c r="M178" s="148"/>
    </row>
    <row r="179" spans="2:13" x14ac:dyDescent="0.2">
      <c r="B179" s="317"/>
      <c r="C179" s="318"/>
      <c r="D179" s="147"/>
      <c r="E179" s="236"/>
      <c r="F179" s="241"/>
      <c r="G179" s="236"/>
      <c r="H179" s="95">
        <f t="shared" si="10"/>
        <v>0</v>
      </c>
      <c r="I179" s="104"/>
      <c r="J179" s="96"/>
      <c r="L179" s="97"/>
      <c r="M179" s="148"/>
    </row>
    <row r="180" spans="2:13" x14ac:dyDescent="0.2">
      <c r="B180" s="317"/>
      <c r="C180" s="318"/>
      <c r="D180" s="147"/>
      <c r="E180" s="236"/>
      <c r="F180" s="241"/>
      <c r="G180" s="236"/>
      <c r="H180" s="95">
        <f t="shared" si="10"/>
        <v>0</v>
      </c>
      <c r="I180" s="104"/>
      <c r="J180" s="96"/>
      <c r="L180" s="97"/>
      <c r="M180" s="148"/>
    </row>
    <row r="181" spans="2:13" x14ac:dyDescent="0.2">
      <c r="B181" s="317"/>
      <c r="C181" s="318"/>
      <c r="D181" s="147"/>
      <c r="E181" s="236"/>
      <c r="F181" s="241"/>
      <c r="G181" s="236"/>
      <c r="H181" s="95">
        <f t="shared" si="10"/>
        <v>0</v>
      </c>
      <c r="I181" s="104"/>
      <c r="J181" s="96"/>
      <c r="L181" s="97"/>
      <c r="M181" s="148"/>
    </row>
    <row r="182" spans="2:13" x14ac:dyDescent="0.2">
      <c r="B182" s="317"/>
      <c r="C182" s="318"/>
      <c r="D182" s="147"/>
      <c r="E182" s="236"/>
      <c r="F182" s="241"/>
      <c r="G182" s="236"/>
      <c r="H182" s="95">
        <f t="shared" si="9"/>
        <v>0</v>
      </c>
      <c r="I182" s="104"/>
      <c r="J182" s="96"/>
      <c r="L182" s="97"/>
      <c r="M182" s="148"/>
    </row>
    <row r="183" spans="2:13" x14ac:dyDescent="0.2">
      <c r="B183" s="317"/>
      <c r="C183" s="318"/>
      <c r="D183" s="147"/>
      <c r="E183" s="236"/>
      <c r="F183" s="241"/>
      <c r="G183" s="236"/>
      <c r="H183" s="95">
        <f t="shared" si="9"/>
        <v>0</v>
      </c>
      <c r="I183" s="104"/>
      <c r="J183" s="96"/>
      <c r="L183" s="97"/>
      <c r="M183" s="148"/>
    </row>
    <row r="184" spans="2:13" x14ac:dyDescent="0.2">
      <c r="B184" s="317"/>
      <c r="C184" s="318"/>
      <c r="D184" s="147"/>
      <c r="E184" s="236"/>
      <c r="F184" s="241"/>
      <c r="G184" s="236"/>
      <c r="H184" s="95">
        <f t="shared" si="9"/>
        <v>0</v>
      </c>
      <c r="I184" s="104"/>
      <c r="J184" s="96"/>
      <c r="L184" s="97"/>
      <c r="M184" s="148"/>
    </row>
    <row r="185" spans="2:13" x14ac:dyDescent="0.2">
      <c r="B185" s="317"/>
      <c r="C185" s="318"/>
      <c r="D185" s="147"/>
      <c r="E185" s="236"/>
      <c r="F185" s="241"/>
      <c r="G185" s="236"/>
      <c r="H185" s="95">
        <f t="shared" si="9"/>
        <v>0</v>
      </c>
      <c r="I185" s="104"/>
      <c r="J185" s="96"/>
      <c r="L185" s="97"/>
      <c r="M185" s="148"/>
    </row>
    <row r="186" spans="2:13" x14ac:dyDescent="0.2">
      <c r="B186" s="317"/>
      <c r="C186" s="318"/>
      <c r="D186" s="147"/>
      <c r="E186" s="236"/>
      <c r="F186" s="241"/>
      <c r="G186" s="236"/>
      <c r="H186" s="95">
        <f t="shared" si="9"/>
        <v>0</v>
      </c>
      <c r="I186" s="104"/>
      <c r="J186" s="96"/>
      <c r="L186" s="97"/>
      <c r="M186" s="148"/>
    </row>
    <row r="187" spans="2:13" x14ac:dyDescent="0.2">
      <c r="B187" s="317"/>
      <c r="C187" s="318"/>
      <c r="D187" s="147"/>
      <c r="E187" s="236"/>
      <c r="F187" s="241"/>
      <c r="G187" s="236"/>
      <c r="H187" s="95">
        <f t="shared" si="9"/>
        <v>0</v>
      </c>
      <c r="I187" s="104"/>
      <c r="J187" s="96"/>
      <c r="L187" s="97"/>
      <c r="M187" s="148"/>
    </row>
    <row r="188" spans="2:13" ht="15.75" thickBot="1" x14ac:dyDescent="0.25">
      <c r="B188" s="317"/>
      <c r="C188" s="318"/>
      <c r="D188" s="147"/>
      <c r="E188" s="236"/>
      <c r="F188" s="241"/>
      <c r="G188" s="236"/>
      <c r="H188" s="95">
        <f t="shared" si="9"/>
        <v>0</v>
      </c>
      <c r="I188" s="104"/>
      <c r="J188" s="96"/>
      <c r="L188" s="97"/>
      <c r="M188" s="148"/>
    </row>
    <row r="189" spans="2:13" ht="15.75" thickBot="1" x14ac:dyDescent="0.25">
      <c r="B189" s="319"/>
      <c r="C189" s="320"/>
      <c r="D189" s="162"/>
      <c r="E189" s="239"/>
      <c r="F189" s="244"/>
      <c r="G189" s="239"/>
      <c r="H189" s="109">
        <f t="shared" si="9"/>
        <v>0</v>
      </c>
      <c r="I189" s="306">
        <f>SUM(H168:H189)</f>
        <v>0</v>
      </c>
      <c r="J189" s="338"/>
      <c r="L189" s="97"/>
      <c r="M189" s="148"/>
    </row>
    <row r="190" spans="2:13" x14ac:dyDescent="0.2">
      <c r="B190" s="321" t="s">
        <v>6</v>
      </c>
      <c r="C190" s="322"/>
      <c r="D190" s="125"/>
      <c r="E190" s="240"/>
      <c r="F190" s="245"/>
      <c r="G190" s="240"/>
      <c r="H190" s="117">
        <f t="shared" si="9"/>
        <v>0</v>
      </c>
      <c r="I190" s="104"/>
      <c r="J190" s="96"/>
      <c r="L190" s="97"/>
      <c r="M190" s="148"/>
    </row>
    <row r="191" spans="2:13" x14ac:dyDescent="0.2">
      <c r="B191" s="323"/>
      <c r="C191" s="324"/>
      <c r="D191" s="149"/>
      <c r="E191" s="237"/>
      <c r="F191" s="242"/>
      <c r="G191" s="237"/>
      <c r="H191" s="95">
        <f>F191*G191</f>
        <v>0</v>
      </c>
      <c r="I191" s="104"/>
      <c r="J191" s="96"/>
      <c r="L191" s="97"/>
      <c r="M191" s="148"/>
    </row>
    <row r="192" spans="2:13" x14ac:dyDescent="0.2">
      <c r="B192" s="323"/>
      <c r="C192" s="324"/>
      <c r="D192" s="149"/>
      <c r="E192" s="237"/>
      <c r="F192" s="242"/>
      <c r="G192" s="237"/>
      <c r="H192" s="95">
        <f>F192*G192</f>
        <v>0</v>
      </c>
      <c r="I192" s="104"/>
      <c r="J192" s="96"/>
      <c r="L192" s="97"/>
      <c r="M192" s="148"/>
    </row>
    <row r="193" spans="2:13" x14ac:dyDescent="0.2">
      <c r="B193" s="323"/>
      <c r="C193" s="324"/>
      <c r="D193" s="149"/>
      <c r="E193" s="237"/>
      <c r="F193" s="242"/>
      <c r="G193" s="237"/>
      <c r="H193" s="95">
        <f t="shared" si="9"/>
        <v>0</v>
      </c>
      <c r="I193" s="104"/>
      <c r="J193" s="96"/>
      <c r="L193" s="97"/>
      <c r="M193" s="148"/>
    </row>
    <row r="194" spans="2:13" ht="15.75" thickBot="1" x14ac:dyDescent="0.25">
      <c r="B194" s="323"/>
      <c r="C194" s="324"/>
      <c r="D194" s="149"/>
      <c r="E194" s="237"/>
      <c r="F194" s="242"/>
      <c r="G194" s="237"/>
      <c r="H194" s="95">
        <f t="shared" si="9"/>
        <v>0</v>
      </c>
      <c r="I194" s="104"/>
      <c r="J194" s="96"/>
      <c r="L194" s="97"/>
      <c r="M194" s="148"/>
    </row>
    <row r="195" spans="2:13" ht="15.75" thickBot="1" x14ac:dyDescent="0.25">
      <c r="B195" s="325"/>
      <c r="C195" s="326"/>
      <c r="D195" s="172"/>
      <c r="E195" s="238"/>
      <c r="F195" s="243"/>
      <c r="G195" s="238"/>
      <c r="H195" s="109">
        <f t="shared" si="9"/>
        <v>0</v>
      </c>
      <c r="I195" s="306">
        <f>SUM(H190:H195)</f>
        <v>0</v>
      </c>
      <c r="J195" s="338"/>
      <c r="L195" s="97"/>
      <c r="M195" s="148"/>
    </row>
    <row r="196" spans="2:13" x14ac:dyDescent="0.2">
      <c r="B196" s="315" t="s">
        <v>7</v>
      </c>
      <c r="C196" s="316"/>
      <c r="D196" s="157"/>
      <c r="E196" s="231"/>
      <c r="F196" s="235"/>
      <c r="G196" s="231"/>
      <c r="H196" s="113">
        <f t="shared" si="9"/>
        <v>0</v>
      </c>
      <c r="I196" s="104"/>
      <c r="J196" s="96"/>
      <c r="L196" s="97"/>
      <c r="M196" s="148"/>
    </row>
    <row r="197" spans="2:13" x14ac:dyDescent="0.2">
      <c r="B197" s="317"/>
      <c r="C197" s="318"/>
      <c r="D197" s="147"/>
      <c r="E197" s="236"/>
      <c r="F197" s="241"/>
      <c r="G197" s="236"/>
      <c r="H197" s="95">
        <f t="shared" ref="H197:H202" si="11">F197*G197</f>
        <v>0</v>
      </c>
      <c r="I197" s="104"/>
      <c r="J197" s="96"/>
      <c r="L197" s="97"/>
      <c r="M197" s="148"/>
    </row>
    <row r="198" spans="2:13" x14ac:dyDescent="0.2">
      <c r="B198" s="317"/>
      <c r="C198" s="318"/>
      <c r="D198" s="147"/>
      <c r="E198" s="236"/>
      <c r="F198" s="241"/>
      <c r="G198" s="236"/>
      <c r="H198" s="95">
        <f t="shared" si="11"/>
        <v>0</v>
      </c>
      <c r="I198" s="104"/>
      <c r="J198" s="96"/>
      <c r="L198" s="97"/>
      <c r="M198" s="148"/>
    </row>
    <row r="199" spans="2:13" x14ac:dyDescent="0.2">
      <c r="B199" s="317"/>
      <c r="C199" s="318"/>
      <c r="D199" s="147"/>
      <c r="E199" s="236"/>
      <c r="F199" s="241"/>
      <c r="G199" s="236"/>
      <c r="H199" s="95">
        <f t="shared" si="11"/>
        <v>0</v>
      </c>
      <c r="I199" s="104"/>
      <c r="J199" s="96"/>
      <c r="L199" s="97"/>
      <c r="M199" s="148"/>
    </row>
    <row r="200" spans="2:13" x14ac:dyDescent="0.2">
      <c r="B200" s="317"/>
      <c r="C200" s="318"/>
      <c r="D200" s="147"/>
      <c r="E200" s="236"/>
      <c r="F200" s="241"/>
      <c r="G200" s="236"/>
      <c r="H200" s="95">
        <f t="shared" si="11"/>
        <v>0</v>
      </c>
      <c r="I200" s="104"/>
      <c r="J200" s="96"/>
      <c r="L200" s="97"/>
      <c r="M200" s="148"/>
    </row>
    <row r="201" spans="2:13" x14ac:dyDescent="0.2">
      <c r="B201" s="317"/>
      <c r="C201" s="318"/>
      <c r="D201" s="147"/>
      <c r="E201" s="236"/>
      <c r="F201" s="241"/>
      <c r="G201" s="236"/>
      <c r="H201" s="95">
        <f t="shared" si="11"/>
        <v>0</v>
      </c>
      <c r="I201" s="104"/>
      <c r="J201" s="96"/>
      <c r="L201" s="97"/>
      <c r="M201" s="148"/>
    </row>
    <row r="202" spans="2:13" ht="15.75" thickBot="1" x14ac:dyDescent="0.25">
      <c r="B202" s="317"/>
      <c r="C202" s="318"/>
      <c r="D202" s="147"/>
      <c r="E202" s="236"/>
      <c r="F202" s="241"/>
      <c r="G202" s="236"/>
      <c r="H202" s="95">
        <f t="shared" si="11"/>
        <v>0</v>
      </c>
      <c r="I202" s="104"/>
      <c r="J202" s="96"/>
      <c r="L202" s="97"/>
      <c r="M202" s="148"/>
    </row>
    <row r="203" spans="2:13" ht="15.75" thickBot="1" x14ac:dyDescent="0.25">
      <c r="B203" s="319"/>
      <c r="C203" s="320"/>
      <c r="D203" s="162"/>
      <c r="E203" s="239"/>
      <c r="F203" s="244"/>
      <c r="G203" s="239"/>
      <c r="H203" s="109">
        <f t="shared" si="9"/>
        <v>0</v>
      </c>
      <c r="I203" s="306">
        <f>SUM(H196:H203)</f>
        <v>0</v>
      </c>
      <c r="J203" s="338"/>
      <c r="L203" s="97"/>
      <c r="M203" s="148"/>
    </row>
    <row r="204" spans="2:13" x14ac:dyDescent="0.2">
      <c r="B204" s="315" t="s">
        <v>8</v>
      </c>
      <c r="C204" s="316"/>
      <c r="D204" s="125"/>
      <c r="E204" s="240"/>
      <c r="F204" s="245"/>
      <c r="G204" s="240"/>
      <c r="H204" s="117">
        <f t="shared" si="9"/>
        <v>0</v>
      </c>
      <c r="I204" s="104"/>
      <c r="J204" s="96"/>
      <c r="L204" s="97"/>
      <c r="M204" s="148"/>
    </row>
    <row r="205" spans="2:13" x14ac:dyDescent="0.2">
      <c r="B205" s="317"/>
      <c r="C205" s="318"/>
      <c r="D205" s="149"/>
      <c r="E205" s="237"/>
      <c r="F205" s="242"/>
      <c r="G205" s="237"/>
      <c r="H205" s="95">
        <f t="shared" ref="H205:H211" si="12">F205*G205</f>
        <v>0</v>
      </c>
      <c r="I205" s="104"/>
      <c r="J205" s="96"/>
      <c r="L205" s="97"/>
      <c r="M205" s="148"/>
    </row>
    <row r="206" spans="2:13" x14ac:dyDescent="0.2">
      <c r="B206" s="317"/>
      <c r="C206" s="318"/>
      <c r="D206" s="149"/>
      <c r="E206" s="237"/>
      <c r="F206" s="242"/>
      <c r="G206" s="237"/>
      <c r="H206" s="95">
        <f t="shared" si="12"/>
        <v>0</v>
      </c>
      <c r="I206" s="104"/>
      <c r="J206" s="96"/>
      <c r="L206" s="97"/>
      <c r="M206" s="148"/>
    </row>
    <row r="207" spans="2:13" x14ac:dyDescent="0.2">
      <c r="B207" s="317"/>
      <c r="C207" s="318"/>
      <c r="D207" s="149"/>
      <c r="E207" s="237"/>
      <c r="F207" s="242"/>
      <c r="G207" s="237"/>
      <c r="H207" s="95">
        <f t="shared" si="12"/>
        <v>0</v>
      </c>
      <c r="I207" s="104"/>
      <c r="J207" s="96"/>
      <c r="L207" s="97"/>
      <c r="M207" s="148"/>
    </row>
    <row r="208" spans="2:13" x14ac:dyDescent="0.2">
      <c r="B208" s="317"/>
      <c r="C208" s="318"/>
      <c r="D208" s="149"/>
      <c r="E208" s="237"/>
      <c r="F208" s="242"/>
      <c r="G208" s="237"/>
      <c r="H208" s="95">
        <f t="shared" si="12"/>
        <v>0</v>
      </c>
      <c r="I208" s="104"/>
      <c r="J208" s="96"/>
      <c r="L208" s="97"/>
      <c r="M208" s="148"/>
    </row>
    <row r="209" spans="2:13" x14ac:dyDescent="0.2">
      <c r="B209" s="317"/>
      <c r="C209" s="318"/>
      <c r="D209" s="149"/>
      <c r="E209" s="237"/>
      <c r="F209" s="242"/>
      <c r="G209" s="237"/>
      <c r="H209" s="95">
        <f t="shared" si="12"/>
        <v>0</v>
      </c>
      <c r="I209" s="104"/>
      <c r="J209" s="96"/>
      <c r="L209" s="97"/>
      <c r="M209" s="148"/>
    </row>
    <row r="210" spans="2:13" x14ac:dyDescent="0.2">
      <c r="B210" s="317"/>
      <c r="C210" s="318"/>
      <c r="D210" s="149"/>
      <c r="E210" s="237"/>
      <c r="F210" s="242"/>
      <c r="G210" s="237"/>
      <c r="H210" s="95">
        <f t="shared" si="12"/>
        <v>0</v>
      </c>
      <c r="I210" s="104"/>
      <c r="J210" s="96"/>
      <c r="L210" s="97"/>
      <c r="M210" s="148"/>
    </row>
    <row r="211" spans="2:13" x14ac:dyDescent="0.2">
      <c r="B211" s="317"/>
      <c r="C211" s="318"/>
      <c r="D211" s="149"/>
      <c r="E211" s="237"/>
      <c r="F211" s="242"/>
      <c r="G211" s="237"/>
      <c r="H211" s="95">
        <f t="shared" si="12"/>
        <v>0</v>
      </c>
      <c r="I211" s="104"/>
      <c r="J211" s="96"/>
      <c r="L211" s="97"/>
      <c r="M211" s="148"/>
    </row>
    <row r="212" spans="2:13" ht="15.75" thickBot="1" x14ac:dyDescent="0.25">
      <c r="B212" s="317"/>
      <c r="C212" s="318"/>
      <c r="D212" s="149"/>
      <c r="E212" s="237"/>
      <c r="F212" s="242"/>
      <c r="G212" s="237"/>
      <c r="H212" s="95">
        <f t="shared" si="9"/>
        <v>0</v>
      </c>
      <c r="I212" s="104"/>
      <c r="J212" s="96"/>
      <c r="L212" s="97"/>
      <c r="M212" s="148"/>
    </row>
    <row r="213" spans="2:13" ht="15.75" thickBot="1" x14ac:dyDescent="0.25">
      <c r="B213" s="319"/>
      <c r="C213" s="320"/>
      <c r="D213" s="172"/>
      <c r="E213" s="238"/>
      <c r="F213" s="243"/>
      <c r="G213" s="238"/>
      <c r="H213" s="109">
        <f t="shared" si="9"/>
        <v>0</v>
      </c>
      <c r="I213" s="306">
        <f>SUM(H204:H213)</f>
        <v>0</v>
      </c>
      <c r="J213" s="338"/>
      <c r="L213" s="97"/>
      <c r="M213" s="148"/>
    </row>
    <row r="214" spans="2:13" x14ac:dyDescent="0.2">
      <c r="B214" s="321" t="s">
        <v>20</v>
      </c>
      <c r="C214" s="322"/>
      <c r="D214" s="157"/>
      <c r="E214" s="231"/>
      <c r="F214" s="235"/>
      <c r="G214" s="231"/>
      <c r="H214" s="117">
        <f t="shared" si="9"/>
        <v>0</v>
      </c>
      <c r="I214" s="104"/>
      <c r="J214" s="96"/>
      <c r="L214" s="97"/>
      <c r="M214" s="148"/>
    </row>
    <row r="215" spans="2:13" x14ac:dyDescent="0.2">
      <c r="B215" s="323"/>
      <c r="C215" s="324"/>
      <c r="D215" s="147"/>
      <c r="E215" s="236"/>
      <c r="F215" s="241"/>
      <c r="G215" s="236"/>
      <c r="H215" s="95">
        <f t="shared" si="9"/>
        <v>0</v>
      </c>
      <c r="I215" s="104"/>
      <c r="J215" s="96"/>
      <c r="L215" s="97"/>
      <c r="M215" s="148"/>
    </row>
    <row r="216" spans="2:13" x14ac:dyDescent="0.2">
      <c r="B216" s="323"/>
      <c r="C216" s="324"/>
      <c r="D216" s="147"/>
      <c r="E216" s="236"/>
      <c r="F216" s="241"/>
      <c r="G216" s="236"/>
      <c r="H216" s="95">
        <f>F216*G216</f>
        <v>0</v>
      </c>
      <c r="I216" s="104"/>
      <c r="J216" s="96"/>
      <c r="L216" s="97"/>
      <c r="M216" s="148"/>
    </row>
    <row r="217" spans="2:13" x14ac:dyDescent="0.2">
      <c r="B217" s="323"/>
      <c r="C217" s="324"/>
      <c r="D217" s="147"/>
      <c r="E217" s="236"/>
      <c r="F217" s="241"/>
      <c r="G217" s="236"/>
      <c r="H217" s="95">
        <f>F217*G217</f>
        <v>0</v>
      </c>
      <c r="I217" s="104"/>
      <c r="J217" s="96"/>
      <c r="L217" s="97"/>
      <c r="M217" s="148"/>
    </row>
    <row r="218" spans="2:13" x14ac:dyDescent="0.2">
      <c r="B218" s="323"/>
      <c r="C218" s="324"/>
      <c r="D218" s="147"/>
      <c r="E218" s="236"/>
      <c r="F218" s="241"/>
      <c r="G218" s="236"/>
      <c r="H218" s="95">
        <f>F218*G218</f>
        <v>0</v>
      </c>
      <c r="I218" s="104"/>
      <c r="J218" s="96"/>
      <c r="L218" s="97"/>
      <c r="M218" s="148"/>
    </row>
    <row r="219" spans="2:13" x14ac:dyDescent="0.2">
      <c r="B219" s="323"/>
      <c r="C219" s="324"/>
      <c r="D219" s="147"/>
      <c r="E219" s="236"/>
      <c r="F219" s="241"/>
      <c r="G219" s="236"/>
      <c r="H219" s="95">
        <f t="shared" si="9"/>
        <v>0</v>
      </c>
      <c r="I219" s="104"/>
      <c r="J219" s="96"/>
      <c r="L219" s="97"/>
      <c r="M219" s="148"/>
    </row>
    <row r="220" spans="2:13" ht="15.75" thickBot="1" x14ac:dyDescent="0.25">
      <c r="B220" s="323"/>
      <c r="C220" s="324"/>
      <c r="D220" s="147"/>
      <c r="E220" s="236"/>
      <c r="F220" s="241"/>
      <c r="G220" s="236"/>
      <c r="H220" s="95">
        <f t="shared" si="9"/>
        <v>0</v>
      </c>
      <c r="I220" s="104"/>
      <c r="J220" s="96"/>
      <c r="L220" s="97"/>
      <c r="M220" s="148"/>
    </row>
    <row r="221" spans="2:13" ht="15.75" thickBot="1" x14ac:dyDescent="0.25">
      <c r="B221" s="325"/>
      <c r="C221" s="326"/>
      <c r="D221" s="162"/>
      <c r="E221" s="239"/>
      <c r="F221" s="244"/>
      <c r="G221" s="239"/>
      <c r="H221" s="124">
        <f t="shared" si="9"/>
        <v>0</v>
      </c>
      <c r="I221" s="306">
        <f>SUM(H214:H221)</f>
        <v>0</v>
      </c>
      <c r="J221" s="338"/>
      <c r="L221" s="97"/>
      <c r="M221" s="148"/>
    </row>
    <row r="222" spans="2:13" x14ac:dyDescent="0.2">
      <c r="B222" s="321" t="s">
        <v>9</v>
      </c>
      <c r="C222" s="322"/>
      <c r="D222" s="125"/>
      <c r="E222" s="240"/>
      <c r="F222" s="245"/>
      <c r="G222" s="240"/>
      <c r="H222" s="117">
        <f t="shared" si="9"/>
        <v>0</v>
      </c>
      <c r="I222" s="104"/>
      <c r="J222" s="96"/>
      <c r="L222" s="97"/>
      <c r="M222" s="148"/>
    </row>
    <row r="223" spans="2:13" x14ac:dyDescent="0.2">
      <c r="B223" s="323"/>
      <c r="C223" s="324"/>
      <c r="D223" s="149"/>
      <c r="E223" s="237"/>
      <c r="F223" s="242"/>
      <c r="G223" s="237"/>
      <c r="H223" s="95">
        <f>F223*G223</f>
        <v>0</v>
      </c>
      <c r="I223" s="104"/>
      <c r="J223" s="96"/>
      <c r="L223" s="97"/>
      <c r="M223" s="148"/>
    </row>
    <row r="224" spans="2:13" x14ac:dyDescent="0.2">
      <c r="B224" s="323"/>
      <c r="C224" s="324"/>
      <c r="D224" s="149"/>
      <c r="E224" s="237"/>
      <c r="F224" s="242"/>
      <c r="G224" s="237"/>
      <c r="H224" s="95">
        <f>F224*G224</f>
        <v>0</v>
      </c>
      <c r="I224" s="104"/>
      <c r="J224" s="96"/>
      <c r="L224" s="97"/>
      <c r="M224" s="148"/>
    </row>
    <row r="225" spans="2:13" x14ac:dyDescent="0.2">
      <c r="B225" s="323"/>
      <c r="C225" s="324"/>
      <c r="D225" s="149"/>
      <c r="E225" s="237"/>
      <c r="F225" s="242"/>
      <c r="G225" s="237"/>
      <c r="H225" s="95">
        <f>F225*G225</f>
        <v>0</v>
      </c>
      <c r="I225" s="104"/>
      <c r="J225" s="96"/>
      <c r="L225" s="97"/>
      <c r="M225" s="148"/>
    </row>
    <row r="226" spans="2:13" x14ac:dyDescent="0.2">
      <c r="B226" s="323"/>
      <c r="C226" s="324"/>
      <c r="D226" s="149"/>
      <c r="E226" s="237"/>
      <c r="F226" s="242"/>
      <c r="G226" s="237"/>
      <c r="H226" s="95">
        <f>F226*G226</f>
        <v>0</v>
      </c>
      <c r="I226" s="104"/>
      <c r="J226" s="96"/>
      <c r="L226" s="97"/>
      <c r="M226" s="148"/>
    </row>
    <row r="227" spans="2:13" x14ac:dyDescent="0.2">
      <c r="B227" s="323"/>
      <c r="C227" s="324"/>
      <c r="D227" s="149"/>
      <c r="E227" s="237"/>
      <c r="F227" s="242"/>
      <c r="G227" s="237"/>
      <c r="H227" s="95">
        <f>F227*G227</f>
        <v>0</v>
      </c>
      <c r="I227" s="104"/>
      <c r="J227" s="96"/>
      <c r="L227" s="97"/>
      <c r="M227" s="148"/>
    </row>
    <row r="228" spans="2:13" ht="15.75" thickBot="1" x14ac:dyDescent="0.25">
      <c r="B228" s="323"/>
      <c r="C228" s="324"/>
      <c r="D228" s="149"/>
      <c r="E228" s="237"/>
      <c r="F228" s="242"/>
      <c r="G228" s="237"/>
      <c r="H228" s="95">
        <f t="shared" si="9"/>
        <v>0</v>
      </c>
      <c r="I228" s="104"/>
      <c r="J228" s="96"/>
      <c r="L228" s="97"/>
      <c r="M228" s="148"/>
    </row>
    <row r="229" spans="2:13" ht="15.75" thickBot="1" x14ac:dyDescent="0.25">
      <c r="B229" s="325"/>
      <c r="C229" s="326"/>
      <c r="D229" s="172"/>
      <c r="E229" s="238"/>
      <c r="F229" s="243"/>
      <c r="G229" s="238"/>
      <c r="H229" s="124">
        <f t="shared" si="9"/>
        <v>0</v>
      </c>
      <c r="I229" s="306">
        <f>SUM(H222:H229)</f>
        <v>0</v>
      </c>
      <c r="J229" s="338"/>
      <c r="L229" s="97"/>
      <c r="M229" s="148"/>
    </row>
    <row r="230" spans="2:13" x14ac:dyDescent="0.2">
      <c r="B230" s="321" t="s">
        <v>10</v>
      </c>
      <c r="C230" s="322"/>
      <c r="D230" s="157"/>
      <c r="E230" s="231"/>
      <c r="F230" s="235"/>
      <c r="G230" s="231"/>
      <c r="H230" s="117">
        <f t="shared" si="9"/>
        <v>0</v>
      </c>
      <c r="I230" s="104"/>
      <c r="J230" s="96"/>
      <c r="L230" s="97"/>
      <c r="M230" s="148"/>
    </row>
    <row r="231" spans="2:13" x14ac:dyDescent="0.2">
      <c r="B231" s="323"/>
      <c r="C231" s="324"/>
      <c r="D231" s="147"/>
      <c r="E231" s="236"/>
      <c r="F231" s="241"/>
      <c r="G231" s="236"/>
      <c r="H231" s="95">
        <f t="shared" si="9"/>
        <v>0</v>
      </c>
      <c r="I231" s="104"/>
      <c r="J231" s="96"/>
      <c r="L231" s="97"/>
      <c r="M231" s="148"/>
    </row>
    <row r="232" spans="2:13" x14ac:dyDescent="0.2">
      <c r="B232" s="323"/>
      <c r="C232" s="324"/>
      <c r="D232" s="147"/>
      <c r="E232" s="236"/>
      <c r="F232" s="241"/>
      <c r="G232" s="236"/>
      <c r="H232" s="95">
        <f>F232*G232</f>
        <v>0</v>
      </c>
      <c r="I232" s="104"/>
      <c r="J232" s="96"/>
      <c r="L232" s="97"/>
      <c r="M232" s="148"/>
    </row>
    <row r="233" spans="2:13" ht="15.75" thickBot="1" x14ac:dyDescent="0.25">
      <c r="B233" s="323"/>
      <c r="C233" s="324"/>
      <c r="D233" s="147"/>
      <c r="E233" s="236"/>
      <c r="F233" s="241"/>
      <c r="G233" s="236"/>
      <c r="H233" s="95">
        <f t="shared" si="9"/>
        <v>0</v>
      </c>
      <c r="I233" s="104"/>
      <c r="J233" s="96"/>
      <c r="L233" s="97"/>
      <c r="M233" s="148"/>
    </row>
    <row r="234" spans="2:13" ht="15.75" thickBot="1" x14ac:dyDescent="0.25">
      <c r="B234" s="325"/>
      <c r="C234" s="326"/>
      <c r="D234" s="162"/>
      <c r="E234" s="239"/>
      <c r="F234" s="244"/>
      <c r="G234" s="239"/>
      <c r="H234" s="124">
        <f t="shared" si="9"/>
        <v>0</v>
      </c>
      <c r="I234" s="306">
        <f>SUM(H230:H234)</f>
        <v>0</v>
      </c>
      <c r="J234" s="338"/>
      <c r="L234" s="97"/>
      <c r="M234" s="148"/>
    </row>
    <row r="235" spans="2:13" x14ac:dyDescent="0.2">
      <c r="B235" s="321" t="s">
        <v>11</v>
      </c>
      <c r="C235" s="322"/>
      <c r="D235" s="125"/>
      <c r="E235" s="240"/>
      <c r="F235" s="245"/>
      <c r="G235" s="240"/>
      <c r="H235" s="95">
        <f t="shared" si="9"/>
        <v>0</v>
      </c>
      <c r="I235" s="104"/>
      <c r="J235" s="96"/>
      <c r="L235" s="97"/>
      <c r="M235" s="148"/>
    </row>
    <row r="236" spans="2:13" x14ac:dyDescent="0.2">
      <c r="B236" s="323"/>
      <c r="C236" s="324"/>
      <c r="D236" s="149"/>
      <c r="E236" s="237"/>
      <c r="F236" s="242"/>
      <c r="G236" s="237"/>
      <c r="H236" s="95">
        <f t="shared" si="9"/>
        <v>0</v>
      </c>
      <c r="I236" s="104"/>
      <c r="J236" s="96"/>
      <c r="L236" s="97"/>
      <c r="M236" s="148"/>
    </row>
    <row r="237" spans="2:13" x14ac:dyDescent="0.2">
      <c r="B237" s="323"/>
      <c r="C237" s="324"/>
      <c r="D237" s="149"/>
      <c r="E237" s="237"/>
      <c r="F237" s="242"/>
      <c r="G237" s="237"/>
      <c r="H237" s="95">
        <f t="shared" si="9"/>
        <v>0</v>
      </c>
      <c r="I237" s="104"/>
      <c r="J237" s="96"/>
      <c r="L237" s="97"/>
      <c r="M237" s="148"/>
    </row>
    <row r="238" spans="2:13" x14ac:dyDescent="0.2">
      <c r="B238" s="323"/>
      <c r="C238" s="324"/>
      <c r="D238" s="149"/>
      <c r="E238" s="237"/>
      <c r="F238" s="242"/>
      <c r="G238" s="237"/>
      <c r="H238" s="95">
        <f t="shared" si="9"/>
        <v>0</v>
      </c>
      <c r="I238" s="104"/>
      <c r="J238" s="96"/>
      <c r="L238" s="97"/>
      <c r="M238" s="148"/>
    </row>
    <row r="239" spans="2:13" x14ac:dyDescent="0.2">
      <c r="B239" s="323"/>
      <c r="C239" s="324"/>
      <c r="D239" s="149"/>
      <c r="E239" s="237"/>
      <c r="F239" s="242"/>
      <c r="G239" s="237"/>
      <c r="H239" s="185">
        <f t="shared" si="9"/>
        <v>0</v>
      </c>
      <c r="I239" s="104"/>
      <c r="J239" s="96"/>
      <c r="L239" s="97"/>
      <c r="M239" s="148"/>
    </row>
    <row r="240" spans="2:13" x14ac:dyDescent="0.2">
      <c r="B240" s="323"/>
      <c r="C240" s="324"/>
      <c r="D240" s="149"/>
      <c r="E240" s="237"/>
      <c r="F240" s="242"/>
      <c r="G240" s="237"/>
      <c r="H240" s="185">
        <f t="shared" si="9"/>
        <v>0</v>
      </c>
      <c r="I240" s="104"/>
      <c r="J240" s="96"/>
      <c r="L240" s="97"/>
      <c r="M240" s="148"/>
    </row>
    <row r="241" spans="2:13" x14ac:dyDescent="0.2">
      <c r="B241" s="323"/>
      <c r="C241" s="324"/>
      <c r="D241" s="149"/>
      <c r="E241" s="237"/>
      <c r="F241" s="242"/>
      <c r="G241" s="237"/>
      <c r="H241" s="185">
        <f t="shared" si="9"/>
        <v>0</v>
      </c>
      <c r="I241" s="104"/>
      <c r="J241" s="96"/>
      <c r="L241" s="97"/>
      <c r="M241" s="148"/>
    </row>
    <row r="242" spans="2:13" ht="15.75" thickBot="1" x14ac:dyDescent="0.25">
      <c r="B242" s="323"/>
      <c r="C242" s="324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5"/>
      <c r="C243" s="326"/>
      <c r="D243" s="172"/>
      <c r="E243" s="238"/>
      <c r="F243" s="243"/>
      <c r="G243" s="238"/>
      <c r="H243" s="124">
        <f t="shared" si="9"/>
        <v>0</v>
      </c>
      <c r="I243" s="306">
        <f>SUM(H235:H243)</f>
        <v>0</v>
      </c>
      <c r="J243" s="338"/>
      <c r="L243" s="97"/>
      <c r="M243" s="148"/>
    </row>
    <row r="244" spans="2:13" x14ac:dyDescent="0.2">
      <c r="B244" s="321" t="s">
        <v>0</v>
      </c>
      <c r="C244" s="322"/>
      <c r="D244" s="157"/>
      <c r="E244" s="231"/>
      <c r="F244" s="235"/>
      <c r="G244" s="231"/>
      <c r="H244" s="117">
        <f t="shared" si="9"/>
        <v>0</v>
      </c>
      <c r="I244" s="104"/>
      <c r="J244" s="96"/>
      <c r="L244" s="97"/>
      <c r="M244" s="148"/>
    </row>
    <row r="245" spans="2:13" ht="15.75" thickBot="1" x14ac:dyDescent="0.25">
      <c r="B245" s="323"/>
      <c r="C245" s="324"/>
      <c r="D245" s="147"/>
      <c r="E245" s="236"/>
      <c r="F245" s="241"/>
      <c r="G245" s="236"/>
      <c r="H245" s="95">
        <f t="shared" si="9"/>
        <v>0</v>
      </c>
      <c r="I245" s="104"/>
      <c r="J245" s="96"/>
      <c r="L245" s="97"/>
      <c r="M245" s="148"/>
    </row>
    <row r="246" spans="2:13" ht="15.75" thickBot="1" x14ac:dyDescent="0.25">
      <c r="B246" s="325"/>
      <c r="C246" s="326"/>
      <c r="D246" s="162"/>
      <c r="E246" s="239"/>
      <c r="F246" s="244"/>
      <c r="G246" s="239"/>
      <c r="H246" s="124">
        <f t="shared" si="9"/>
        <v>0</v>
      </c>
      <c r="I246" s="306">
        <f>SUM(H244:H246)</f>
        <v>0</v>
      </c>
      <c r="J246" s="338"/>
      <c r="L246" s="97"/>
      <c r="M246" s="148"/>
    </row>
    <row r="247" spans="2:13" x14ac:dyDescent="0.2">
      <c r="B247" s="327" t="s">
        <v>4</v>
      </c>
      <c r="C247" s="328"/>
      <c r="D247" s="125"/>
      <c r="E247" s="240"/>
      <c r="F247" s="245"/>
      <c r="G247" s="240"/>
      <c r="H247" s="117">
        <f t="shared" si="9"/>
        <v>0</v>
      </c>
      <c r="I247" s="126"/>
      <c r="J247" s="127"/>
      <c r="L247" s="97"/>
      <c r="M247" s="148"/>
    </row>
    <row r="248" spans="2:13" ht="15.75" thickBot="1" x14ac:dyDescent="0.25">
      <c r="B248" s="329"/>
      <c r="C248" s="330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1"/>
      <c r="C249" s="332"/>
      <c r="D249" s="172"/>
      <c r="E249" s="238"/>
      <c r="F249" s="243"/>
      <c r="G249" s="238"/>
      <c r="H249" s="124">
        <f>F249*G249</f>
        <v>0</v>
      </c>
      <c r="I249" s="306">
        <f>SUM(H247:H249)</f>
        <v>0</v>
      </c>
      <c r="J249" s="338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9">
        <f>SUM(J167+I189+I195+I203+I213+I221+I229+I234+I243+I246+I249)</f>
        <v>0</v>
      </c>
      <c r="J251" s="338"/>
      <c r="L251" s="97"/>
      <c r="M251" s="148"/>
    </row>
  </sheetData>
  <sheetProtection algorithmName="SHA-512" hashValue="PCLBp7QFAp77/Brg0yGdPFyu4UQ/BUGbhGmWiSq4FypUAc5LSIwbIVIt6+rSz3RSHS4SpDsNWXwRkRoeuo8WdQ==" saltValue="vavhL/pnqReRZa4ibJrWQw==" spinCount="100000" sheet="1" formatColumns="0" formatRows="0"/>
  <mergeCells count="55">
    <mergeCell ref="I70:J70"/>
    <mergeCell ref="I78:J78"/>
    <mergeCell ref="I189:J189"/>
    <mergeCell ref="I203:J203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  <mergeCell ref="I213:J213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7:J7"/>
    <mergeCell ref="B132:J132"/>
    <mergeCell ref="B105:C109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B2:J2"/>
    <mergeCell ref="D3:J3"/>
    <mergeCell ref="B129:J129"/>
    <mergeCell ref="D130:J130"/>
    <mergeCell ref="I124:J124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10:C118"/>
    <mergeCell ref="I64:J64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1">
    <tabColor theme="9"/>
  </sheetPr>
  <dimension ref="A2:Q251"/>
  <sheetViews>
    <sheetView showGridLines="0" zoomScale="70" zoomScaleNormal="70" workbookViewId="0">
      <pane ySplit="5" topLeftCell="A9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37" t="s">
        <v>56</v>
      </c>
      <c r="C2" s="336"/>
      <c r="D2" s="336"/>
      <c r="E2" s="336"/>
      <c r="F2" s="336"/>
      <c r="G2" s="336"/>
      <c r="H2" s="336"/>
      <c r="I2" s="336"/>
      <c r="J2" s="336"/>
    </row>
    <row r="3" spans="2:13" ht="18" x14ac:dyDescent="0.2">
      <c r="B3" s="345" t="str">
        <f>'Memoria Aporte FIA a Asociado 1'!B3</f>
        <v>INDICAR AQUÍ NOMBRE ASOCIADO 1</v>
      </c>
      <c r="C3" s="346"/>
      <c r="D3" s="335" t="s">
        <v>55</v>
      </c>
      <c r="E3" s="336"/>
      <c r="F3" s="336"/>
      <c r="G3" s="336"/>
      <c r="H3" s="336"/>
      <c r="I3" s="336"/>
      <c r="J3" s="336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43"/>
      <c r="D7" s="343"/>
      <c r="E7" s="343"/>
      <c r="F7" s="343"/>
      <c r="G7" s="343"/>
      <c r="H7" s="343"/>
      <c r="I7" s="343"/>
      <c r="J7" s="344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0" customHeight="1" x14ac:dyDescent="0.2">
      <c r="B10" s="308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9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9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0" customHeight="1" x14ac:dyDescent="0.2">
      <c r="B13" s="309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9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9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9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9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9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9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9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9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9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9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9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9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9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9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9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9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9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9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09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09"/>
      <c r="C33" s="311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9"/>
      <c r="C34" s="312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9"/>
      <c r="C35" s="312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9"/>
      <c r="C36" s="312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9"/>
      <c r="C37" s="313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9"/>
      <c r="C38" s="311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9"/>
      <c r="C39" s="312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9"/>
      <c r="C40" s="312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9"/>
      <c r="C41" s="312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0"/>
      <c r="C42" s="314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5" t="s">
        <v>5</v>
      </c>
      <c r="C43" s="316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7"/>
      <c r="C44" s="318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7"/>
      <c r="C45" s="318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7"/>
      <c r="C46" s="318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7"/>
      <c r="C47" s="318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7"/>
      <c r="C48" s="318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7"/>
      <c r="C49" s="318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7"/>
      <c r="C50" s="318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7"/>
      <c r="C51" s="318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7"/>
      <c r="C52" s="318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7"/>
      <c r="C53" s="318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7"/>
      <c r="C54" s="318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7"/>
      <c r="C55" s="318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7"/>
      <c r="C56" s="318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7"/>
      <c r="C57" s="318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7"/>
      <c r="C58" s="318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7"/>
      <c r="C59" s="318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7"/>
      <c r="C60" s="318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7"/>
      <c r="C61" s="318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7"/>
      <c r="C62" s="318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7"/>
      <c r="C63" s="318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9"/>
      <c r="C64" s="320"/>
      <c r="D64" s="162"/>
      <c r="E64" s="163"/>
      <c r="F64" s="164"/>
      <c r="G64" s="164"/>
      <c r="H64" s="109">
        <f t="shared" si="0"/>
        <v>0</v>
      </c>
      <c r="I64" s="306">
        <f>SUM(H43:H64)</f>
        <v>0</v>
      </c>
      <c r="J64" s="338"/>
      <c r="K64" s="156"/>
      <c r="L64" s="97"/>
      <c r="M64" s="148"/>
    </row>
    <row r="65" spans="2:13" x14ac:dyDescent="0.2">
      <c r="B65" s="321" t="s">
        <v>6</v>
      </c>
      <c r="C65" s="322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3"/>
      <c r="C66" s="324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3"/>
      <c r="C67" s="324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3"/>
      <c r="C68" s="324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3"/>
      <c r="C69" s="324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5"/>
      <c r="C70" s="326"/>
      <c r="D70" s="153"/>
      <c r="E70" s="154"/>
      <c r="F70" s="155"/>
      <c r="G70" s="155"/>
      <c r="H70" s="109">
        <f t="shared" si="0"/>
        <v>0</v>
      </c>
      <c r="I70" s="306">
        <f>SUM(H65:H70)</f>
        <v>0</v>
      </c>
      <c r="J70" s="338"/>
      <c r="K70" s="156"/>
      <c r="L70" s="97"/>
      <c r="M70" s="148"/>
    </row>
    <row r="71" spans="2:13" x14ac:dyDescent="0.2">
      <c r="B71" s="315" t="s">
        <v>7</v>
      </c>
      <c r="C71" s="316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7"/>
      <c r="C72" s="318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7"/>
      <c r="C73" s="318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7"/>
      <c r="C74" s="318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7"/>
      <c r="C75" s="318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7"/>
      <c r="C76" s="318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7"/>
      <c r="C77" s="318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9"/>
      <c r="C78" s="320"/>
      <c r="D78" s="162"/>
      <c r="E78" s="163"/>
      <c r="F78" s="164"/>
      <c r="G78" s="164"/>
      <c r="H78" s="109">
        <f t="shared" si="0"/>
        <v>0</v>
      </c>
      <c r="I78" s="306">
        <f>SUM(H71:H78)</f>
        <v>0</v>
      </c>
      <c r="J78" s="338"/>
      <c r="K78" s="156"/>
      <c r="L78" s="97"/>
      <c r="M78" s="148"/>
    </row>
    <row r="79" spans="2:13" x14ac:dyDescent="0.2">
      <c r="B79" s="315" t="s">
        <v>8</v>
      </c>
      <c r="C79" s="316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7"/>
      <c r="C80" s="318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7"/>
      <c r="C81" s="318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7"/>
      <c r="C82" s="318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7"/>
      <c r="C83" s="318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7"/>
      <c r="C84" s="318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7"/>
      <c r="C85" s="318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7"/>
      <c r="C86" s="318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7"/>
      <c r="C87" s="318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9"/>
      <c r="C88" s="320"/>
      <c r="D88" s="172"/>
      <c r="E88" s="144"/>
      <c r="F88" s="173"/>
      <c r="G88" s="173"/>
      <c r="H88" s="109">
        <f t="shared" si="0"/>
        <v>0</v>
      </c>
      <c r="I88" s="306">
        <f>SUM(H79:H88)</f>
        <v>0</v>
      </c>
      <c r="J88" s="338"/>
      <c r="K88" s="156"/>
      <c r="L88" s="97"/>
      <c r="M88" s="148"/>
    </row>
    <row r="89" spans="2:13" x14ac:dyDescent="0.2">
      <c r="B89" s="321" t="s">
        <v>20</v>
      </c>
      <c r="C89" s="322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3"/>
      <c r="C90" s="324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3"/>
      <c r="C91" s="324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3"/>
      <c r="C92" s="324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3"/>
      <c r="C93" s="324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3"/>
      <c r="C94" s="324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3"/>
      <c r="C95" s="324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5"/>
      <c r="C96" s="326"/>
      <c r="D96" s="162"/>
      <c r="E96" s="163"/>
      <c r="F96" s="164"/>
      <c r="G96" s="164"/>
      <c r="H96" s="124">
        <f t="shared" si="0"/>
        <v>0</v>
      </c>
      <c r="I96" s="306">
        <f>SUM(H89:H96)</f>
        <v>0</v>
      </c>
      <c r="J96" s="338"/>
      <c r="K96" s="156"/>
      <c r="L96" s="97"/>
      <c r="M96" s="148"/>
    </row>
    <row r="97" spans="2:13" x14ac:dyDescent="0.2">
      <c r="B97" s="321" t="s">
        <v>9</v>
      </c>
      <c r="C97" s="322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3"/>
      <c r="C98" s="324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3"/>
      <c r="C99" s="324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3"/>
      <c r="C100" s="324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3"/>
      <c r="C101" s="324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3"/>
      <c r="C102" s="324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3"/>
      <c r="C103" s="324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5"/>
      <c r="C104" s="326"/>
      <c r="D104" s="172"/>
      <c r="E104" s="144"/>
      <c r="F104" s="173"/>
      <c r="G104" s="173"/>
      <c r="H104" s="124">
        <f t="shared" si="0"/>
        <v>0</v>
      </c>
      <c r="I104" s="306">
        <f>SUM(H97:H104)</f>
        <v>0</v>
      </c>
      <c r="J104" s="338"/>
      <c r="K104" s="156"/>
      <c r="L104" s="97"/>
      <c r="M104" s="148"/>
    </row>
    <row r="105" spans="2:13" x14ac:dyDescent="0.2">
      <c r="B105" s="321" t="s">
        <v>10</v>
      </c>
      <c r="C105" s="322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3"/>
      <c r="C106" s="324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3"/>
      <c r="C107" s="324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3"/>
      <c r="C108" s="324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5"/>
      <c r="C109" s="326"/>
      <c r="D109" s="162"/>
      <c r="E109" s="163"/>
      <c r="F109" s="164"/>
      <c r="G109" s="164"/>
      <c r="H109" s="124">
        <f t="shared" si="0"/>
        <v>0</v>
      </c>
      <c r="I109" s="306">
        <f>SUM(H105:H109)</f>
        <v>0</v>
      </c>
      <c r="J109" s="338"/>
      <c r="K109" s="156"/>
      <c r="L109" s="97"/>
      <c r="M109" s="148"/>
    </row>
    <row r="110" spans="2:13" x14ac:dyDescent="0.2">
      <c r="B110" s="321" t="s">
        <v>11</v>
      </c>
      <c r="C110" s="322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3"/>
      <c r="C111" s="324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3"/>
      <c r="C112" s="324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3"/>
      <c r="C113" s="324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3"/>
      <c r="C114" s="324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3"/>
      <c r="C115" s="324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3"/>
      <c r="C116" s="324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3"/>
      <c r="C117" s="324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5"/>
      <c r="C118" s="326"/>
      <c r="D118" s="172"/>
      <c r="E118" s="144"/>
      <c r="F118" s="173"/>
      <c r="G118" s="173"/>
      <c r="H118" s="124">
        <f t="shared" si="0"/>
        <v>0</v>
      </c>
      <c r="I118" s="306">
        <f>SUM(H110:H118)</f>
        <v>0</v>
      </c>
      <c r="J118" s="338"/>
      <c r="K118" s="156"/>
      <c r="L118" s="97"/>
      <c r="M118" s="148"/>
    </row>
    <row r="119" spans="2:13" x14ac:dyDescent="0.2">
      <c r="B119" s="321" t="s">
        <v>0</v>
      </c>
      <c r="C119" s="322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3"/>
      <c r="C120" s="324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5"/>
      <c r="C121" s="326"/>
      <c r="D121" s="162"/>
      <c r="E121" s="163"/>
      <c r="F121" s="164"/>
      <c r="G121" s="164"/>
      <c r="H121" s="124">
        <f t="shared" si="0"/>
        <v>0</v>
      </c>
      <c r="I121" s="306">
        <f>SUM(H119:H121)</f>
        <v>0</v>
      </c>
      <c r="J121" s="338"/>
      <c r="K121" s="156"/>
      <c r="L121" s="97"/>
      <c r="M121" s="148"/>
    </row>
    <row r="122" spans="2:13" x14ac:dyDescent="0.2">
      <c r="B122" s="327" t="s">
        <v>4</v>
      </c>
      <c r="C122" s="328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9"/>
      <c r="C123" s="330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1"/>
      <c r="C124" s="332"/>
      <c r="D124" s="172"/>
      <c r="E124" s="144"/>
      <c r="F124" s="173"/>
      <c r="G124" s="173"/>
      <c r="H124" s="124">
        <f>F124*G124</f>
        <v>0</v>
      </c>
      <c r="I124" s="306">
        <f>SUM(H122:H124)</f>
        <v>0</v>
      </c>
      <c r="J124" s="338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9">
        <f>SUM(J42+I64+I70+I78+I88+I96+I104+I109+I118+I121+I124)</f>
        <v>0</v>
      </c>
      <c r="J126" s="338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7" t="s">
        <v>56</v>
      </c>
      <c r="C129" s="336"/>
      <c r="D129" s="336"/>
      <c r="E129" s="336"/>
      <c r="F129" s="336"/>
      <c r="G129" s="336"/>
      <c r="H129" s="336"/>
      <c r="I129" s="336"/>
      <c r="J129" s="336"/>
    </row>
    <row r="130" spans="2:13" ht="18" x14ac:dyDescent="0.2">
      <c r="B130" s="140" t="str">
        <f>B3</f>
        <v>INDICAR AQUÍ NOMBRE ASOCIADO 1</v>
      </c>
      <c r="D130" s="335" t="s">
        <v>55</v>
      </c>
      <c r="E130" s="336"/>
      <c r="F130" s="336"/>
      <c r="G130" s="336"/>
      <c r="H130" s="336"/>
      <c r="I130" s="336"/>
      <c r="J130" s="336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43"/>
      <c r="D132" s="343"/>
      <c r="E132" s="343"/>
      <c r="F132" s="343"/>
      <c r="G132" s="343"/>
      <c r="H132" s="343"/>
      <c r="I132" s="343"/>
      <c r="J132" s="344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ht="30" x14ac:dyDescent="0.2">
      <c r="B135" s="308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9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9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9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9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9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9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9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9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9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9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9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9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9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9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9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9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9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9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9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9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9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09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09"/>
      <c r="C158" s="311" t="s">
        <v>3</v>
      </c>
      <c r="D158" s="149"/>
      <c r="E158" s="237"/>
      <c r="F158" s="242"/>
      <c r="G158" s="237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9"/>
      <c r="C159" s="312"/>
      <c r="D159" s="149"/>
      <c r="E159" s="237"/>
      <c r="F159" s="242"/>
      <c r="G159" s="237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9"/>
      <c r="C160" s="312"/>
      <c r="D160" s="149"/>
      <c r="E160" s="237"/>
      <c r="F160" s="242"/>
      <c r="G160" s="237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9"/>
      <c r="C161" s="312"/>
      <c r="D161" s="149"/>
      <c r="E161" s="237"/>
      <c r="F161" s="242"/>
      <c r="G161" s="237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9"/>
      <c r="C162" s="313"/>
      <c r="D162" s="149"/>
      <c r="E162" s="237"/>
      <c r="F162" s="242"/>
      <c r="G162" s="237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9"/>
      <c r="C163" s="311" t="s">
        <v>2</v>
      </c>
      <c r="D163" s="149"/>
      <c r="E163" s="237"/>
      <c r="F163" s="242"/>
      <c r="G163" s="237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9"/>
      <c r="C164" s="312"/>
      <c r="D164" s="149"/>
      <c r="E164" s="237"/>
      <c r="F164" s="242"/>
      <c r="G164" s="237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9"/>
      <c r="C165" s="312"/>
      <c r="D165" s="149"/>
      <c r="E165" s="237"/>
      <c r="F165" s="242"/>
      <c r="G165" s="237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9"/>
      <c r="C166" s="312"/>
      <c r="D166" s="149"/>
      <c r="E166" s="237"/>
      <c r="F166" s="242"/>
      <c r="G166" s="237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0"/>
      <c r="C167" s="314"/>
      <c r="D167" s="172"/>
      <c r="E167" s="238"/>
      <c r="F167" s="243"/>
      <c r="G167" s="238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5" t="s">
        <v>5</v>
      </c>
      <c r="C168" s="316"/>
      <c r="D168" s="157"/>
      <c r="E168" s="231"/>
      <c r="F168" s="235"/>
      <c r="G168" s="231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7"/>
      <c r="C169" s="318"/>
      <c r="D169" s="147"/>
      <c r="E169" s="236"/>
      <c r="F169" s="241"/>
      <c r="G169" s="236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7"/>
      <c r="C170" s="318"/>
      <c r="D170" s="147"/>
      <c r="E170" s="236"/>
      <c r="F170" s="241"/>
      <c r="G170" s="236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7"/>
      <c r="C171" s="318"/>
      <c r="D171" s="147"/>
      <c r="E171" s="236"/>
      <c r="F171" s="241"/>
      <c r="G171" s="236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7"/>
      <c r="C172" s="318"/>
      <c r="D172" s="147"/>
      <c r="E172" s="236"/>
      <c r="F172" s="241"/>
      <c r="G172" s="236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7"/>
      <c r="C173" s="318"/>
      <c r="D173" s="147"/>
      <c r="E173" s="236"/>
      <c r="F173" s="241"/>
      <c r="G173" s="236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7"/>
      <c r="C174" s="318"/>
      <c r="D174" s="147"/>
      <c r="E174" s="236"/>
      <c r="F174" s="241"/>
      <c r="G174" s="236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7"/>
      <c r="C175" s="318"/>
      <c r="D175" s="147"/>
      <c r="E175" s="236"/>
      <c r="F175" s="241"/>
      <c r="G175" s="236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7"/>
      <c r="C176" s="318"/>
      <c r="D176" s="147"/>
      <c r="E176" s="236"/>
      <c r="F176" s="241"/>
      <c r="G176" s="236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7"/>
      <c r="C177" s="318"/>
      <c r="D177" s="147"/>
      <c r="E177" s="236"/>
      <c r="F177" s="241"/>
      <c r="G177" s="236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7"/>
      <c r="C178" s="318"/>
      <c r="D178" s="147"/>
      <c r="E178" s="236"/>
      <c r="F178" s="241"/>
      <c r="G178" s="236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7"/>
      <c r="C179" s="318"/>
      <c r="D179" s="147"/>
      <c r="E179" s="236"/>
      <c r="F179" s="241"/>
      <c r="G179" s="236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7"/>
      <c r="C180" s="318"/>
      <c r="D180" s="147"/>
      <c r="E180" s="236"/>
      <c r="F180" s="241"/>
      <c r="G180" s="236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7"/>
      <c r="C181" s="318"/>
      <c r="D181" s="147"/>
      <c r="E181" s="236"/>
      <c r="F181" s="241"/>
      <c r="G181" s="236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7"/>
      <c r="C182" s="318"/>
      <c r="D182" s="147"/>
      <c r="E182" s="236"/>
      <c r="F182" s="241"/>
      <c r="G182" s="236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7"/>
      <c r="C183" s="318"/>
      <c r="D183" s="147"/>
      <c r="E183" s="236"/>
      <c r="F183" s="241"/>
      <c r="G183" s="236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7"/>
      <c r="C184" s="318"/>
      <c r="D184" s="147"/>
      <c r="E184" s="236"/>
      <c r="F184" s="241"/>
      <c r="G184" s="236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7"/>
      <c r="C185" s="318"/>
      <c r="D185" s="147"/>
      <c r="E185" s="236"/>
      <c r="F185" s="241"/>
      <c r="G185" s="236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7"/>
      <c r="C186" s="318"/>
      <c r="D186" s="147"/>
      <c r="E186" s="236"/>
      <c r="F186" s="241"/>
      <c r="G186" s="236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7"/>
      <c r="C187" s="318"/>
      <c r="D187" s="147"/>
      <c r="E187" s="236"/>
      <c r="F187" s="241"/>
      <c r="G187" s="236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7"/>
      <c r="C188" s="318"/>
      <c r="D188" s="147"/>
      <c r="E188" s="236"/>
      <c r="F188" s="241"/>
      <c r="G188" s="236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9"/>
      <c r="C189" s="320"/>
      <c r="D189" s="162"/>
      <c r="E189" s="239"/>
      <c r="F189" s="244"/>
      <c r="G189" s="239"/>
      <c r="H189" s="109">
        <f t="shared" si="3"/>
        <v>0</v>
      </c>
      <c r="I189" s="306">
        <f>SUM(H168:H189)</f>
        <v>0</v>
      </c>
      <c r="J189" s="338"/>
      <c r="L189" s="97"/>
      <c r="M189" s="148"/>
    </row>
    <row r="190" spans="2:13" x14ac:dyDescent="0.2">
      <c r="B190" s="321" t="s">
        <v>6</v>
      </c>
      <c r="C190" s="322"/>
      <c r="D190" s="118"/>
      <c r="E190" s="240"/>
      <c r="F190" s="245"/>
      <c r="G190" s="240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3"/>
      <c r="C191" s="324"/>
      <c r="D191" s="149"/>
      <c r="E191" s="237"/>
      <c r="F191" s="242"/>
      <c r="G191" s="237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3"/>
      <c r="C192" s="324"/>
      <c r="D192" s="149"/>
      <c r="E192" s="237"/>
      <c r="F192" s="242"/>
      <c r="G192" s="237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3"/>
      <c r="C193" s="324"/>
      <c r="D193" s="149"/>
      <c r="E193" s="237"/>
      <c r="F193" s="242"/>
      <c r="G193" s="237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3"/>
      <c r="C194" s="324"/>
      <c r="D194" s="149"/>
      <c r="E194" s="237"/>
      <c r="F194" s="242"/>
      <c r="G194" s="237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5"/>
      <c r="C195" s="326"/>
      <c r="D195" s="172"/>
      <c r="E195" s="238"/>
      <c r="F195" s="243"/>
      <c r="G195" s="238"/>
      <c r="H195" s="109">
        <f t="shared" si="3"/>
        <v>0</v>
      </c>
      <c r="I195" s="306">
        <f>SUM(H190:H195)</f>
        <v>0</v>
      </c>
      <c r="J195" s="338"/>
      <c r="L195" s="97"/>
      <c r="M195" s="148"/>
    </row>
    <row r="196" spans="2:13" x14ac:dyDescent="0.2">
      <c r="B196" s="315" t="s">
        <v>7</v>
      </c>
      <c r="C196" s="316"/>
      <c r="D196" s="157"/>
      <c r="E196" s="231"/>
      <c r="F196" s="235"/>
      <c r="G196" s="231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7"/>
      <c r="C197" s="318"/>
      <c r="D197" s="147"/>
      <c r="E197" s="236"/>
      <c r="F197" s="241"/>
      <c r="G197" s="236"/>
      <c r="H197" s="95">
        <f t="shared" ref="H197:H202" si="5">F197*G197</f>
        <v>0</v>
      </c>
      <c r="I197" s="104"/>
      <c r="J197" s="96"/>
      <c r="L197" s="97"/>
      <c r="M197" s="148"/>
    </row>
    <row r="198" spans="2:13" x14ac:dyDescent="0.2">
      <c r="B198" s="317"/>
      <c r="C198" s="318"/>
      <c r="D198" s="147"/>
      <c r="E198" s="236"/>
      <c r="F198" s="241"/>
      <c r="G198" s="236"/>
      <c r="H198" s="95">
        <f t="shared" si="5"/>
        <v>0</v>
      </c>
      <c r="I198" s="104"/>
      <c r="J198" s="96"/>
      <c r="L198" s="97"/>
      <c r="M198" s="148"/>
    </row>
    <row r="199" spans="2:13" x14ac:dyDescent="0.2">
      <c r="B199" s="317"/>
      <c r="C199" s="318"/>
      <c r="D199" s="147"/>
      <c r="E199" s="236"/>
      <c r="F199" s="241"/>
      <c r="G199" s="236"/>
      <c r="H199" s="95">
        <f t="shared" si="5"/>
        <v>0</v>
      </c>
      <c r="I199" s="104"/>
      <c r="J199" s="96"/>
      <c r="L199" s="97"/>
      <c r="M199" s="148"/>
    </row>
    <row r="200" spans="2:13" x14ac:dyDescent="0.2">
      <c r="B200" s="317"/>
      <c r="C200" s="318"/>
      <c r="D200" s="147"/>
      <c r="E200" s="236"/>
      <c r="F200" s="241"/>
      <c r="G200" s="236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7"/>
      <c r="C201" s="318"/>
      <c r="D201" s="147"/>
      <c r="E201" s="236"/>
      <c r="F201" s="241"/>
      <c r="G201" s="236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7"/>
      <c r="C202" s="318"/>
      <c r="D202" s="147"/>
      <c r="E202" s="236"/>
      <c r="F202" s="241"/>
      <c r="G202" s="236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9"/>
      <c r="C203" s="320"/>
      <c r="D203" s="162"/>
      <c r="E203" s="239"/>
      <c r="F203" s="244"/>
      <c r="G203" s="239"/>
      <c r="H203" s="109">
        <f t="shared" ref="H203:H247" si="6">F203*G203</f>
        <v>0</v>
      </c>
      <c r="I203" s="306">
        <f>SUM(H196:H203)</f>
        <v>0</v>
      </c>
      <c r="J203" s="338"/>
      <c r="L203" s="97"/>
      <c r="M203" s="148"/>
    </row>
    <row r="204" spans="2:13" x14ac:dyDescent="0.2">
      <c r="B204" s="315" t="s">
        <v>8</v>
      </c>
      <c r="C204" s="316"/>
      <c r="D204" s="118"/>
      <c r="E204" s="240"/>
      <c r="F204" s="245"/>
      <c r="G204" s="240"/>
      <c r="H204" s="117">
        <f t="shared" si="6"/>
        <v>0</v>
      </c>
      <c r="I204" s="104"/>
      <c r="J204" s="96"/>
      <c r="L204" s="97"/>
      <c r="M204" s="148"/>
    </row>
    <row r="205" spans="2:13" x14ac:dyDescent="0.2">
      <c r="B205" s="317"/>
      <c r="C205" s="318"/>
      <c r="D205" s="149"/>
      <c r="E205" s="237"/>
      <c r="F205" s="242"/>
      <c r="G205" s="237"/>
      <c r="H205" s="95">
        <f t="shared" si="6"/>
        <v>0</v>
      </c>
      <c r="I205" s="104"/>
      <c r="J205" s="96"/>
      <c r="L205" s="97"/>
      <c r="M205" s="148"/>
    </row>
    <row r="206" spans="2:13" x14ac:dyDescent="0.2">
      <c r="B206" s="317"/>
      <c r="C206" s="318"/>
      <c r="D206" s="149"/>
      <c r="E206" s="237"/>
      <c r="F206" s="242"/>
      <c r="G206" s="237"/>
      <c r="H206" s="95">
        <f t="shared" si="6"/>
        <v>0</v>
      </c>
      <c r="I206" s="104"/>
      <c r="J206" s="96"/>
      <c r="L206" s="97"/>
      <c r="M206" s="148"/>
    </row>
    <row r="207" spans="2:13" x14ac:dyDescent="0.2">
      <c r="B207" s="317"/>
      <c r="C207" s="318"/>
      <c r="D207" s="149"/>
      <c r="E207" s="237"/>
      <c r="F207" s="242"/>
      <c r="G207" s="237"/>
      <c r="H207" s="95">
        <f t="shared" si="6"/>
        <v>0</v>
      </c>
      <c r="I207" s="104"/>
      <c r="J207" s="96"/>
      <c r="L207" s="97"/>
      <c r="M207" s="148"/>
    </row>
    <row r="208" spans="2:13" x14ac:dyDescent="0.2">
      <c r="B208" s="317"/>
      <c r="C208" s="318"/>
      <c r="D208" s="149"/>
      <c r="E208" s="237"/>
      <c r="F208" s="242"/>
      <c r="G208" s="237"/>
      <c r="H208" s="95">
        <f t="shared" si="6"/>
        <v>0</v>
      </c>
      <c r="I208" s="104"/>
      <c r="J208" s="96"/>
      <c r="L208" s="97"/>
      <c r="M208" s="148"/>
    </row>
    <row r="209" spans="2:13" x14ac:dyDescent="0.2">
      <c r="B209" s="317"/>
      <c r="C209" s="318"/>
      <c r="D209" s="149"/>
      <c r="E209" s="237"/>
      <c r="F209" s="242"/>
      <c r="G209" s="237"/>
      <c r="H209" s="95">
        <f t="shared" si="6"/>
        <v>0</v>
      </c>
      <c r="I209" s="104"/>
      <c r="J209" s="96"/>
      <c r="L209" s="97"/>
      <c r="M209" s="148"/>
    </row>
    <row r="210" spans="2:13" x14ac:dyDescent="0.2">
      <c r="B210" s="317"/>
      <c r="C210" s="318"/>
      <c r="D210" s="149"/>
      <c r="E210" s="237"/>
      <c r="F210" s="242"/>
      <c r="G210" s="237"/>
      <c r="H210" s="95">
        <f t="shared" si="6"/>
        <v>0</v>
      </c>
      <c r="I210" s="104"/>
      <c r="J210" s="96"/>
      <c r="L210" s="97"/>
      <c r="M210" s="148"/>
    </row>
    <row r="211" spans="2:13" x14ac:dyDescent="0.2">
      <c r="B211" s="317"/>
      <c r="C211" s="318"/>
      <c r="D211" s="149"/>
      <c r="E211" s="237"/>
      <c r="F211" s="242"/>
      <c r="G211" s="237"/>
      <c r="H211" s="95">
        <f t="shared" si="6"/>
        <v>0</v>
      </c>
      <c r="I211" s="104"/>
      <c r="J211" s="96"/>
      <c r="L211" s="97"/>
      <c r="M211" s="148"/>
    </row>
    <row r="212" spans="2:13" ht="15.75" thickBot="1" x14ac:dyDescent="0.25">
      <c r="B212" s="317"/>
      <c r="C212" s="318"/>
      <c r="D212" s="149"/>
      <c r="E212" s="237"/>
      <c r="F212" s="242"/>
      <c r="G212" s="237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19"/>
      <c r="C213" s="320"/>
      <c r="D213" s="172"/>
      <c r="E213" s="238"/>
      <c r="F213" s="243"/>
      <c r="G213" s="238"/>
      <c r="H213" s="109">
        <f t="shared" si="6"/>
        <v>0</v>
      </c>
      <c r="I213" s="306">
        <f>SUM(H204:H213)</f>
        <v>0</v>
      </c>
      <c r="J213" s="338"/>
      <c r="L213" s="97"/>
      <c r="M213" s="148"/>
    </row>
    <row r="214" spans="2:13" x14ac:dyDescent="0.2">
      <c r="B214" s="321" t="s">
        <v>20</v>
      </c>
      <c r="C214" s="322"/>
      <c r="D214" s="157"/>
      <c r="E214" s="231"/>
      <c r="F214" s="235"/>
      <c r="G214" s="231"/>
      <c r="H214" s="117">
        <f t="shared" si="6"/>
        <v>0</v>
      </c>
      <c r="I214" s="104"/>
      <c r="J214" s="96"/>
      <c r="L214" s="97"/>
      <c r="M214" s="148"/>
    </row>
    <row r="215" spans="2:13" x14ac:dyDescent="0.2">
      <c r="B215" s="323"/>
      <c r="C215" s="324"/>
      <c r="D215" s="147"/>
      <c r="E215" s="236"/>
      <c r="F215" s="241"/>
      <c r="G215" s="236"/>
      <c r="H215" s="95">
        <f t="shared" si="6"/>
        <v>0</v>
      </c>
      <c r="I215" s="104"/>
      <c r="J215" s="96"/>
      <c r="L215" s="97"/>
      <c r="M215" s="148"/>
    </row>
    <row r="216" spans="2:13" x14ac:dyDescent="0.2">
      <c r="B216" s="323"/>
      <c r="C216" s="324"/>
      <c r="D216" s="147"/>
      <c r="E216" s="236"/>
      <c r="F216" s="241"/>
      <c r="G216" s="236"/>
      <c r="H216" s="95">
        <f t="shared" si="6"/>
        <v>0</v>
      </c>
      <c r="I216" s="104"/>
      <c r="J216" s="96"/>
      <c r="L216" s="97"/>
      <c r="M216" s="148"/>
    </row>
    <row r="217" spans="2:13" x14ac:dyDescent="0.2">
      <c r="B217" s="323"/>
      <c r="C217" s="324"/>
      <c r="D217" s="147"/>
      <c r="E217" s="236"/>
      <c r="F217" s="241"/>
      <c r="G217" s="236"/>
      <c r="H217" s="95">
        <f t="shared" si="6"/>
        <v>0</v>
      </c>
      <c r="I217" s="104"/>
      <c r="J217" s="96"/>
      <c r="L217" s="97"/>
      <c r="M217" s="148"/>
    </row>
    <row r="218" spans="2:13" x14ac:dyDescent="0.2">
      <c r="B218" s="323"/>
      <c r="C218" s="324"/>
      <c r="D218" s="147"/>
      <c r="E218" s="236"/>
      <c r="F218" s="241"/>
      <c r="G218" s="236"/>
      <c r="H218" s="95">
        <f t="shared" si="6"/>
        <v>0</v>
      </c>
      <c r="I218" s="104"/>
      <c r="J218" s="96"/>
      <c r="L218" s="97"/>
      <c r="M218" s="148"/>
    </row>
    <row r="219" spans="2:13" x14ac:dyDescent="0.2">
      <c r="B219" s="323"/>
      <c r="C219" s="324"/>
      <c r="D219" s="147"/>
      <c r="E219" s="236"/>
      <c r="F219" s="241"/>
      <c r="G219" s="236"/>
      <c r="H219" s="95">
        <f t="shared" si="6"/>
        <v>0</v>
      </c>
      <c r="I219" s="104"/>
      <c r="J219" s="96"/>
      <c r="L219" s="97"/>
      <c r="M219" s="148"/>
    </row>
    <row r="220" spans="2:13" ht="15.75" thickBot="1" x14ac:dyDescent="0.25">
      <c r="B220" s="323"/>
      <c r="C220" s="324"/>
      <c r="D220" s="147"/>
      <c r="E220" s="236"/>
      <c r="F220" s="241"/>
      <c r="G220" s="236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5"/>
      <c r="C221" s="326"/>
      <c r="D221" s="162"/>
      <c r="E221" s="239"/>
      <c r="F221" s="244"/>
      <c r="G221" s="239"/>
      <c r="H221" s="124">
        <f t="shared" si="6"/>
        <v>0</v>
      </c>
      <c r="I221" s="306">
        <f>SUM(H214:H221)</f>
        <v>0</v>
      </c>
      <c r="J221" s="338"/>
      <c r="L221" s="97"/>
      <c r="M221" s="148"/>
    </row>
    <row r="222" spans="2:13" x14ac:dyDescent="0.2">
      <c r="B222" s="321" t="s">
        <v>9</v>
      </c>
      <c r="C222" s="322"/>
      <c r="D222" s="118"/>
      <c r="E222" s="240"/>
      <c r="F222" s="245"/>
      <c r="G222" s="240"/>
      <c r="H222" s="117">
        <f t="shared" si="6"/>
        <v>0</v>
      </c>
      <c r="I222" s="104"/>
      <c r="J222" s="96"/>
      <c r="L222" s="97"/>
      <c r="M222" s="148"/>
    </row>
    <row r="223" spans="2:13" x14ac:dyDescent="0.2">
      <c r="B223" s="323"/>
      <c r="C223" s="324"/>
      <c r="D223" s="149"/>
      <c r="E223" s="237"/>
      <c r="F223" s="242"/>
      <c r="G223" s="237"/>
      <c r="H223" s="95">
        <f t="shared" si="6"/>
        <v>0</v>
      </c>
      <c r="I223" s="104"/>
      <c r="J223" s="96"/>
      <c r="L223" s="97"/>
      <c r="M223" s="148"/>
    </row>
    <row r="224" spans="2:13" x14ac:dyDescent="0.2">
      <c r="B224" s="323"/>
      <c r="C224" s="324"/>
      <c r="D224" s="149"/>
      <c r="E224" s="237"/>
      <c r="F224" s="242"/>
      <c r="G224" s="237"/>
      <c r="H224" s="95">
        <f t="shared" si="6"/>
        <v>0</v>
      </c>
      <c r="I224" s="104"/>
      <c r="J224" s="96"/>
      <c r="L224" s="97"/>
      <c r="M224" s="148"/>
    </row>
    <row r="225" spans="2:13" x14ac:dyDescent="0.2">
      <c r="B225" s="323"/>
      <c r="C225" s="324"/>
      <c r="D225" s="149"/>
      <c r="E225" s="237"/>
      <c r="F225" s="242"/>
      <c r="G225" s="237"/>
      <c r="H225" s="95">
        <f t="shared" si="6"/>
        <v>0</v>
      </c>
      <c r="I225" s="104"/>
      <c r="J225" s="96"/>
      <c r="L225" s="97"/>
      <c r="M225" s="148"/>
    </row>
    <row r="226" spans="2:13" x14ac:dyDescent="0.2">
      <c r="B226" s="323"/>
      <c r="C226" s="324"/>
      <c r="D226" s="149"/>
      <c r="E226" s="237"/>
      <c r="F226" s="242"/>
      <c r="G226" s="237"/>
      <c r="H226" s="95">
        <f t="shared" si="6"/>
        <v>0</v>
      </c>
      <c r="I226" s="104"/>
      <c r="J226" s="96"/>
      <c r="L226" s="97"/>
      <c r="M226" s="148"/>
    </row>
    <row r="227" spans="2:13" x14ac:dyDescent="0.2">
      <c r="B227" s="323"/>
      <c r="C227" s="324"/>
      <c r="D227" s="149"/>
      <c r="E227" s="237"/>
      <c r="F227" s="242"/>
      <c r="G227" s="237"/>
      <c r="H227" s="95">
        <f t="shared" si="6"/>
        <v>0</v>
      </c>
      <c r="I227" s="104"/>
      <c r="J227" s="96"/>
      <c r="L227" s="97"/>
      <c r="M227" s="148"/>
    </row>
    <row r="228" spans="2:13" ht="15.75" thickBot="1" x14ac:dyDescent="0.25">
      <c r="B228" s="323"/>
      <c r="C228" s="324"/>
      <c r="D228" s="149"/>
      <c r="E228" s="237"/>
      <c r="F228" s="242"/>
      <c r="G228" s="237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5"/>
      <c r="C229" s="326"/>
      <c r="D229" s="172"/>
      <c r="E229" s="238"/>
      <c r="F229" s="243"/>
      <c r="G229" s="238"/>
      <c r="H229" s="124">
        <f t="shared" si="6"/>
        <v>0</v>
      </c>
      <c r="I229" s="306">
        <f>SUM(H222:H229)</f>
        <v>0</v>
      </c>
      <c r="J229" s="338"/>
      <c r="L229" s="97"/>
      <c r="M229" s="148"/>
    </row>
    <row r="230" spans="2:13" x14ac:dyDescent="0.2">
      <c r="B230" s="321" t="s">
        <v>10</v>
      </c>
      <c r="C230" s="322"/>
      <c r="D230" s="157"/>
      <c r="E230" s="231"/>
      <c r="F230" s="235"/>
      <c r="G230" s="231"/>
      <c r="H230" s="117">
        <f t="shared" si="6"/>
        <v>0</v>
      </c>
      <c r="I230" s="104"/>
      <c r="J230" s="96"/>
      <c r="L230" s="97"/>
      <c r="M230" s="148"/>
    </row>
    <row r="231" spans="2:13" x14ac:dyDescent="0.2">
      <c r="B231" s="323"/>
      <c r="C231" s="324"/>
      <c r="D231" s="147"/>
      <c r="E231" s="236"/>
      <c r="F231" s="241"/>
      <c r="G231" s="236"/>
      <c r="H231" s="95">
        <f t="shared" si="6"/>
        <v>0</v>
      </c>
      <c r="I231" s="104"/>
      <c r="J231" s="96"/>
      <c r="L231" s="97"/>
      <c r="M231" s="148"/>
    </row>
    <row r="232" spans="2:13" x14ac:dyDescent="0.2">
      <c r="B232" s="323"/>
      <c r="C232" s="324"/>
      <c r="D232" s="147"/>
      <c r="E232" s="236"/>
      <c r="F232" s="241"/>
      <c r="G232" s="236"/>
      <c r="H232" s="95">
        <f t="shared" si="6"/>
        <v>0</v>
      </c>
      <c r="I232" s="104"/>
      <c r="J232" s="96"/>
      <c r="L232" s="97"/>
      <c r="M232" s="148"/>
    </row>
    <row r="233" spans="2:13" ht="15.75" thickBot="1" x14ac:dyDescent="0.25">
      <c r="B233" s="323"/>
      <c r="C233" s="324"/>
      <c r="D233" s="147"/>
      <c r="E233" s="236"/>
      <c r="F233" s="241"/>
      <c r="G233" s="236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5"/>
      <c r="C234" s="326"/>
      <c r="D234" s="162"/>
      <c r="E234" s="239"/>
      <c r="F234" s="244"/>
      <c r="G234" s="239"/>
      <c r="H234" s="124">
        <f t="shared" si="6"/>
        <v>0</v>
      </c>
      <c r="I234" s="306">
        <f>SUM(H230:H234)</f>
        <v>0</v>
      </c>
      <c r="J234" s="338"/>
      <c r="L234" s="97"/>
      <c r="M234" s="148"/>
    </row>
    <row r="235" spans="2:13" x14ac:dyDescent="0.2">
      <c r="B235" s="321" t="s">
        <v>11</v>
      </c>
      <c r="C235" s="322"/>
      <c r="D235" s="118"/>
      <c r="E235" s="240"/>
      <c r="F235" s="245"/>
      <c r="G235" s="240"/>
      <c r="H235" s="95">
        <f t="shared" si="6"/>
        <v>0</v>
      </c>
      <c r="I235" s="104"/>
      <c r="J235" s="96"/>
      <c r="L235" s="97"/>
      <c r="M235" s="148"/>
    </row>
    <row r="236" spans="2:13" x14ac:dyDescent="0.2">
      <c r="B236" s="323"/>
      <c r="C236" s="324"/>
      <c r="D236" s="149"/>
      <c r="E236" s="237"/>
      <c r="F236" s="242"/>
      <c r="G236" s="237"/>
      <c r="H236" s="95">
        <f t="shared" si="6"/>
        <v>0</v>
      </c>
      <c r="I236" s="104"/>
      <c r="J236" s="96"/>
      <c r="L236" s="97"/>
      <c r="M236" s="148"/>
    </row>
    <row r="237" spans="2:13" x14ac:dyDescent="0.2">
      <c r="B237" s="323"/>
      <c r="C237" s="324"/>
      <c r="D237" s="149"/>
      <c r="E237" s="237"/>
      <c r="F237" s="242"/>
      <c r="G237" s="237"/>
      <c r="H237" s="95">
        <f t="shared" si="6"/>
        <v>0</v>
      </c>
      <c r="I237" s="104"/>
      <c r="J237" s="96"/>
      <c r="L237" s="97"/>
      <c r="M237" s="148"/>
    </row>
    <row r="238" spans="2:13" x14ac:dyDescent="0.2">
      <c r="B238" s="323"/>
      <c r="C238" s="324"/>
      <c r="D238" s="149"/>
      <c r="E238" s="237"/>
      <c r="F238" s="242"/>
      <c r="G238" s="237"/>
      <c r="H238" s="95">
        <f t="shared" si="6"/>
        <v>0</v>
      </c>
      <c r="I238" s="104"/>
      <c r="J238" s="96"/>
      <c r="L238" s="97"/>
      <c r="M238" s="148"/>
    </row>
    <row r="239" spans="2:13" x14ac:dyDescent="0.2">
      <c r="B239" s="323"/>
      <c r="C239" s="324"/>
      <c r="D239" s="149"/>
      <c r="E239" s="237"/>
      <c r="F239" s="242"/>
      <c r="G239" s="237"/>
      <c r="H239" s="185">
        <f t="shared" si="6"/>
        <v>0</v>
      </c>
      <c r="I239" s="104"/>
      <c r="J239" s="96"/>
      <c r="L239" s="97"/>
      <c r="M239" s="148"/>
    </row>
    <row r="240" spans="2:13" x14ac:dyDescent="0.2">
      <c r="B240" s="323"/>
      <c r="C240" s="324"/>
      <c r="D240" s="149"/>
      <c r="E240" s="237"/>
      <c r="F240" s="242"/>
      <c r="G240" s="237"/>
      <c r="H240" s="185">
        <f t="shared" si="6"/>
        <v>0</v>
      </c>
      <c r="I240" s="104"/>
      <c r="J240" s="96"/>
      <c r="L240" s="97"/>
      <c r="M240" s="148"/>
    </row>
    <row r="241" spans="2:13" x14ac:dyDescent="0.2">
      <c r="B241" s="323"/>
      <c r="C241" s="324"/>
      <c r="D241" s="149"/>
      <c r="E241" s="237"/>
      <c r="F241" s="242"/>
      <c r="G241" s="237"/>
      <c r="H241" s="185">
        <f t="shared" si="6"/>
        <v>0</v>
      </c>
      <c r="I241" s="104"/>
      <c r="J241" s="96"/>
      <c r="L241" s="97"/>
      <c r="M241" s="148"/>
    </row>
    <row r="242" spans="2:13" ht="15.75" thickBot="1" x14ac:dyDescent="0.25">
      <c r="B242" s="323"/>
      <c r="C242" s="324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5"/>
      <c r="C243" s="326"/>
      <c r="D243" s="172"/>
      <c r="E243" s="238"/>
      <c r="F243" s="243"/>
      <c r="G243" s="238"/>
      <c r="H243" s="124">
        <f t="shared" si="6"/>
        <v>0</v>
      </c>
      <c r="I243" s="306">
        <f>SUM(H235:H243)</f>
        <v>0</v>
      </c>
      <c r="J243" s="338"/>
      <c r="L243" s="97"/>
      <c r="M243" s="148"/>
    </row>
    <row r="244" spans="2:13" x14ac:dyDescent="0.2">
      <c r="B244" s="321" t="s">
        <v>0</v>
      </c>
      <c r="C244" s="322"/>
      <c r="D244" s="157"/>
      <c r="E244" s="231"/>
      <c r="F244" s="235"/>
      <c r="G244" s="231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3"/>
      <c r="C245" s="324"/>
      <c r="D245" s="147"/>
      <c r="E245" s="236"/>
      <c r="F245" s="241"/>
      <c r="G245" s="236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5"/>
      <c r="C246" s="326"/>
      <c r="D246" s="162"/>
      <c r="E246" s="239"/>
      <c r="F246" s="244"/>
      <c r="G246" s="239"/>
      <c r="H246" s="124">
        <f t="shared" si="6"/>
        <v>0</v>
      </c>
      <c r="I246" s="306">
        <f>SUM(H244:H246)</f>
        <v>0</v>
      </c>
      <c r="J246" s="338"/>
      <c r="L246" s="97"/>
      <c r="M246" s="148"/>
    </row>
    <row r="247" spans="2:13" x14ac:dyDescent="0.2">
      <c r="B247" s="327" t="s">
        <v>4</v>
      </c>
      <c r="C247" s="328"/>
      <c r="D247" s="118"/>
      <c r="E247" s="240"/>
      <c r="F247" s="245"/>
      <c r="G247" s="240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29"/>
      <c r="C248" s="330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1"/>
      <c r="C249" s="332"/>
      <c r="D249" s="172"/>
      <c r="E249" s="238"/>
      <c r="F249" s="243"/>
      <c r="G249" s="238"/>
      <c r="H249" s="124">
        <f>F249*G249</f>
        <v>0</v>
      </c>
      <c r="I249" s="306">
        <f>SUM(H247:H249)</f>
        <v>0</v>
      </c>
      <c r="J249" s="338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9">
        <f>SUM(J167+I189+I195+I203+I213+I221+I229+I234+I243+I246+I249)</f>
        <v>0</v>
      </c>
      <c r="J251" s="338"/>
      <c r="L251" s="97"/>
      <c r="M251" s="148"/>
    </row>
  </sheetData>
  <sheetProtection algorithmName="SHA-512" hashValue="QtgX8Q9lg9Qsk74ypcrx27GjsnZkGCHlUpFKFkzjaWIJg19bAWAt7Ih4tJ4l5qmYR3nWTTXg8GIIoMjeYVSUWA==" saltValue="X9VIcDqRpqOMcDu6Y7clsA==" spinCount="100000" sheet="1" formatColumns="0" formatRows="0"/>
  <protectedRanges>
    <protectedRange sqref="L135:L251" name="Rango2"/>
    <protectedRange sqref="L10:L126" name="Rango1"/>
  </protectedRanges>
  <mergeCells count="55">
    <mergeCell ref="B132:J132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7:J7"/>
    <mergeCell ref="B2:J2"/>
    <mergeCell ref="D3:J3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BEF58-7F8D-4DD3-8C1D-8A70232777CC}">
  <sheetPr codeName="Hoja12">
    <tabColor theme="9"/>
  </sheetPr>
  <dimension ref="A2:Q251"/>
  <sheetViews>
    <sheetView showGridLines="0" zoomScale="70" zoomScaleNormal="70" workbookViewId="0">
      <pane ySplit="5" topLeftCell="A205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47" t="s">
        <v>186</v>
      </c>
      <c r="C2" s="348"/>
      <c r="D2" s="348"/>
      <c r="E2" s="348"/>
      <c r="F2" s="348"/>
      <c r="G2" s="348"/>
      <c r="H2" s="348"/>
      <c r="I2" s="348"/>
      <c r="J2" s="348"/>
    </row>
    <row r="3" spans="2:13" x14ac:dyDescent="0.2">
      <c r="B3" s="345" t="str">
        <f>'Memoria Aporte FIA a Asociado 2'!B3</f>
        <v>INDICAR AQUÍ NOMBRE ASOCIADO 2</v>
      </c>
      <c r="C3" s="346"/>
      <c r="D3" s="349" t="s">
        <v>55</v>
      </c>
      <c r="E3" s="348"/>
      <c r="F3" s="348"/>
      <c r="G3" s="348"/>
      <c r="H3" s="348"/>
      <c r="I3" s="348"/>
      <c r="J3" s="348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43"/>
      <c r="D7" s="343"/>
      <c r="E7" s="343"/>
      <c r="F7" s="343"/>
      <c r="G7" s="343"/>
      <c r="H7" s="343"/>
      <c r="I7" s="343"/>
      <c r="J7" s="344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0" customHeight="1" x14ac:dyDescent="0.2">
      <c r="B10" s="308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9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9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ht="30" customHeight="1" x14ac:dyDescent="0.2">
      <c r="B13" s="309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9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9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9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9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9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9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9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9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9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9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9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9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9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9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9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9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9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9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09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09"/>
      <c r="C33" s="311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9"/>
      <c r="C34" s="312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9"/>
      <c r="C35" s="312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9"/>
      <c r="C36" s="312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9"/>
      <c r="C37" s="313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9"/>
      <c r="C38" s="311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9"/>
      <c r="C39" s="312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9"/>
      <c r="C40" s="312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9"/>
      <c r="C41" s="312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0"/>
      <c r="C42" s="314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5" t="s">
        <v>5</v>
      </c>
      <c r="C43" s="316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7"/>
      <c r="C44" s="318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7"/>
      <c r="C45" s="318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7"/>
      <c r="C46" s="318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7"/>
      <c r="C47" s="318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7"/>
      <c r="C48" s="318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7"/>
      <c r="C49" s="318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7"/>
      <c r="C50" s="318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7"/>
      <c r="C51" s="318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7"/>
      <c r="C52" s="318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7"/>
      <c r="C53" s="318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7"/>
      <c r="C54" s="318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7"/>
      <c r="C55" s="318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7"/>
      <c r="C56" s="318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7"/>
      <c r="C57" s="318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7"/>
      <c r="C58" s="318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7"/>
      <c r="C59" s="318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7"/>
      <c r="C60" s="318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7"/>
      <c r="C61" s="318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7"/>
      <c r="C62" s="318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7"/>
      <c r="C63" s="318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9"/>
      <c r="C64" s="320"/>
      <c r="D64" s="162"/>
      <c r="E64" s="163"/>
      <c r="F64" s="164"/>
      <c r="G64" s="164"/>
      <c r="H64" s="109">
        <f t="shared" si="0"/>
        <v>0</v>
      </c>
      <c r="I64" s="306">
        <f>SUM(H43:H64)</f>
        <v>0</v>
      </c>
      <c r="J64" s="338"/>
      <c r="K64" s="156"/>
      <c r="L64" s="97"/>
      <c r="M64" s="148"/>
    </row>
    <row r="65" spans="2:13" x14ac:dyDescent="0.2">
      <c r="B65" s="321" t="s">
        <v>6</v>
      </c>
      <c r="C65" s="322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3"/>
      <c r="C66" s="324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3"/>
      <c r="C67" s="324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3"/>
      <c r="C68" s="324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3"/>
      <c r="C69" s="324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5"/>
      <c r="C70" s="326"/>
      <c r="D70" s="153"/>
      <c r="E70" s="154"/>
      <c r="F70" s="155"/>
      <c r="G70" s="155"/>
      <c r="H70" s="109">
        <f t="shared" si="0"/>
        <v>0</v>
      </c>
      <c r="I70" s="306">
        <f>SUM(H65:H70)</f>
        <v>0</v>
      </c>
      <c r="J70" s="338"/>
      <c r="K70" s="156"/>
      <c r="L70" s="97"/>
      <c r="M70" s="148"/>
    </row>
    <row r="71" spans="2:13" x14ac:dyDescent="0.2">
      <c r="B71" s="315" t="s">
        <v>7</v>
      </c>
      <c r="C71" s="316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7"/>
      <c r="C72" s="318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7"/>
      <c r="C73" s="318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7"/>
      <c r="C74" s="318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7"/>
      <c r="C75" s="318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7"/>
      <c r="C76" s="318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7"/>
      <c r="C77" s="318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9"/>
      <c r="C78" s="320"/>
      <c r="D78" s="162"/>
      <c r="E78" s="163"/>
      <c r="F78" s="164"/>
      <c r="G78" s="164"/>
      <c r="H78" s="109">
        <f t="shared" si="0"/>
        <v>0</v>
      </c>
      <c r="I78" s="306">
        <f>SUM(H71:H78)</f>
        <v>0</v>
      </c>
      <c r="J78" s="338"/>
      <c r="K78" s="156"/>
      <c r="L78" s="97"/>
      <c r="M78" s="148"/>
    </row>
    <row r="79" spans="2:13" x14ac:dyDescent="0.2">
      <c r="B79" s="315" t="s">
        <v>8</v>
      </c>
      <c r="C79" s="316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7"/>
      <c r="C80" s="318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7"/>
      <c r="C81" s="318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7"/>
      <c r="C82" s="318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7"/>
      <c r="C83" s="318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7"/>
      <c r="C84" s="318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7"/>
      <c r="C85" s="318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7"/>
      <c r="C86" s="318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7"/>
      <c r="C87" s="318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9"/>
      <c r="C88" s="320"/>
      <c r="D88" s="172"/>
      <c r="E88" s="144"/>
      <c r="F88" s="173"/>
      <c r="G88" s="173"/>
      <c r="H88" s="109">
        <f t="shared" si="0"/>
        <v>0</v>
      </c>
      <c r="I88" s="306">
        <f>SUM(H79:H88)</f>
        <v>0</v>
      </c>
      <c r="J88" s="338"/>
      <c r="K88" s="156"/>
      <c r="L88" s="97"/>
      <c r="M88" s="148"/>
    </row>
    <row r="89" spans="2:13" x14ac:dyDescent="0.2">
      <c r="B89" s="321" t="s">
        <v>20</v>
      </c>
      <c r="C89" s="322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3"/>
      <c r="C90" s="324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3"/>
      <c r="C91" s="324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3"/>
      <c r="C92" s="324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3"/>
      <c r="C93" s="324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3"/>
      <c r="C94" s="324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3"/>
      <c r="C95" s="324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5"/>
      <c r="C96" s="326"/>
      <c r="D96" s="162"/>
      <c r="E96" s="163"/>
      <c r="F96" s="164"/>
      <c r="G96" s="164"/>
      <c r="H96" s="124">
        <f t="shared" si="0"/>
        <v>0</v>
      </c>
      <c r="I96" s="306">
        <f>SUM(H89:H96)</f>
        <v>0</v>
      </c>
      <c r="J96" s="338"/>
      <c r="K96" s="156"/>
      <c r="L96" s="97"/>
      <c r="M96" s="148"/>
    </row>
    <row r="97" spans="2:13" x14ac:dyDescent="0.2">
      <c r="B97" s="321" t="s">
        <v>9</v>
      </c>
      <c r="C97" s="322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3"/>
      <c r="C98" s="324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3"/>
      <c r="C99" s="324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3"/>
      <c r="C100" s="324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3"/>
      <c r="C101" s="324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3"/>
      <c r="C102" s="324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3"/>
      <c r="C103" s="324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5"/>
      <c r="C104" s="326"/>
      <c r="D104" s="172"/>
      <c r="E104" s="144"/>
      <c r="F104" s="173"/>
      <c r="G104" s="173"/>
      <c r="H104" s="124">
        <f t="shared" si="0"/>
        <v>0</v>
      </c>
      <c r="I104" s="306">
        <f>SUM(H97:H104)</f>
        <v>0</v>
      </c>
      <c r="J104" s="338"/>
      <c r="K104" s="156"/>
      <c r="L104" s="97"/>
      <c r="M104" s="148"/>
    </row>
    <row r="105" spans="2:13" x14ac:dyDescent="0.2">
      <c r="B105" s="321" t="s">
        <v>10</v>
      </c>
      <c r="C105" s="322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3"/>
      <c r="C106" s="324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3"/>
      <c r="C107" s="324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3"/>
      <c r="C108" s="324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5"/>
      <c r="C109" s="326"/>
      <c r="D109" s="162"/>
      <c r="E109" s="163"/>
      <c r="F109" s="164"/>
      <c r="G109" s="164"/>
      <c r="H109" s="124">
        <f t="shared" si="0"/>
        <v>0</v>
      </c>
      <c r="I109" s="306">
        <f>SUM(H105:H109)</f>
        <v>0</v>
      </c>
      <c r="J109" s="338"/>
      <c r="K109" s="156"/>
      <c r="L109" s="97"/>
      <c r="M109" s="148"/>
    </row>
    <row r="110" spans="2:13" x14ac:dyDescent="0.2">
      <c r="B110" s="321" t="s">
        <v>11</v>
      </c>
      <c r="C110" s="322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3"/>
      <c r="C111" s="324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3"/>
      <c r="C112" s="324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3"/>
      <c r="C113" s="324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3"/>
      <c r="C114" s="324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3"/>
      <c r="C115" s="324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3"/>
      <c r="C116" s="324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3"/>
      <c r="C117" s="324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5"/>
      <c r="C118" s="326"/>
      <c r="D118" s="172"/>
      <c r="E118" s="144"/>
      <c r="F118" s="173"/>
      <c r="G118" s="173"/>
      <c r="H118" s="124">
        <f t="shared" si="0"/>
        <v>0</v>
      </c>
      <c r="I118" s="306">
        <f>SUM(H110:H118)</f>
        <v>0</v>
      </c>
      <c r="J118" s="338"/>
      <c r="K118" s="156"/>
      <c r="L118" s="97"/>
      <c r="M118" s="148"/>
    </row>
    <row r="119" spans="2:13" x14ac:dyDescent="0.2">
      <c r="B119" s="321" t="s">
        <v>0</v>
      </c>
      <c r="C119" s="322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3"/>
      <c r="C120" s="324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5"/>
      <c r="C121" s="326"/>
      <c r="D121" s="162"/>
      <c r="E121" s="163"/>
      <c r="F121" s="164"/>
      <c r="G121" s="164"/>
      <c r="H121" s="124">
        <f t="shared" si="0"/>
        <v>0</v>
      </c>
      <c r="I121" s="306">
        <f>SUM(H119:H121)</f>
        <v>0</v>
      </c>
      <c r="J121" s="338"/>
      <c r="K121" s="156"/>
      <c r="L121" s="97"/>
      <c r="M121" s="148"/>
    </row>
    <row r="122" spans="2:13" x14ac:dyDescent="0.2">
      <c r="B122" s="327" t="s">
        <v>4</v>
      </c>
      <c r="C122" s="328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9"/>
      <c r="C123" s="330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1"/>
      <c r="C124" s="332"/>
      <c r="D124" s="172"/>
      <c r="E124" s="144"/>
      <c r="F124" s="173"/>
      <c r="G124" s="173"/>
      <c r="H124" s="124">
        <f>F124*G124</f>
        <v>0</v>
      </c>
      <c r="I124" s="306">
        <f>SUM(H122:H124)</f>
        <v>0</v>
      </c>
      <c r="J124" s="338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9">
        <f>SUM(J42+I64+I70+I78+I88+I96+I104+I109+I118+I121+I124)</f>
        <v>0</v>
      </c>
      <c r="J126" s="338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7" t="s">
        <v>186</v>
      </c>
      <c r="C129" s="336"/>
      <c r="D129" s="336"/>
      <c r="E129" s="336"/>
      <c r="F129" s="336"/>
      <c r="G129" s="336"/>
      <c r="H129" s="336"/>
      <c r="I129" s="336"/>
      <c r="J129" s="336"/>
    </row>
    <row r="130" spans="2:13" ht="18" x14ac:dyDescent="0.2">
      <c r="B130" s="140" t="str">
        <f>B3</f>
        <v>INDICAR AQUÍ NOMBRE ASOCIADO 2</v>
      </c>
      <c r="D130" s="335" t="s">
        <v>55</v>
      </c>
      <c r="E130" s="336"/>
      <c r="F130" s="336"/>
      <c r="G130" s="336"/>
      <c r="H130" s="336"/>
      <c r="I130" s="336"/>
      <c r="J130" s="336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43"/>
      <c r="D132" s="343"/>
      <c r="E132" s="343"/>
      <c r="F132" s="343"/>
      <c r="G132" s="343"/>
      <c r="H132" s="343"/>
      <c r="I132" s="343"/>
      <c r="J132" s="344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ht="30" x14ac:dyDescent="0.2">
      <c r="B135" s="308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9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9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9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9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9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9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9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9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9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9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9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9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9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9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9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9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9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9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9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9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9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09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09"/>
      <c r="C158" s="311" t="s">
        <v>3</v>
      </c>
      <c r="D158" s="149"/>
      <c r="E158" s="237"/>
      <c r="F158" s="242"/>
      <c r="G158" s="237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9"/>
      <c r="C159" s="312"/>
      <c r="D159" s="149"/>
      <c r="E159" s="237"/>
      <c r="F159" s="242"/>
      <c r="G159" s="237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9"/>
      <c r="C160" s="312"/>
      <c r="D160" s="149"/>
      <c r="E160" s="237"/>
      <c r="F160" s="242"/>
      <c r="G160" s="237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9"/>
      <c r="C161" s="312"/>
      <c r="D161" s="149"/>
      <c r="E161" s="237"/>
      <c r="F161" s="242"/>
      <c r="G161" s="237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9"/>
      <c r="C162" s="313"/>
      <c r="D162" s="149"/>
      <c r="E162" s="237"/>
      <c r="F162" s="242"/>
      <c r="G162" s="237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9"/>
      <c r="C163" s="311" t="s">
        <v>2</v>
      </c>
      <c r="D163" s="149"/>
      <c r="E163" s="237"/>
      <c r="F163" s="242"/>
      <c r="G163" s="237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9"/>
      <c r="C164" s="312"/>
      <c r="D164" s="149"/>
      <c r="E164" s="237"/>
      <c r="F164" s="242"/>
      <c r="G164" s="237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9"/>
      <c r="C165" s="312"/>
      <c r="D165" s="149"/>
      <c r="E165" s="237"/>
      <c r="F165" s="242"/>
      <c r="G165" s="237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9"/>
      <c r="C166" s="312"/>
      <c r="D166" s="149"/>
      <c r="E166" s="237"/>
      <c r="F166" s="242"/>
      <c r="G166" s="237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0"/>
      <c r="C167" s="314"/>
      <c r="D167" s="172"/>
      <c r="E167" s="238"/>
      <c r="F167" s="243"/>
      <c r="G167" s="238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5" t="s">
        <v>5</v>
      </c>
      <c r="C168" s="316"/>
      <c r="D168" s="157"/>
      <c r="E168" s="231"/>
      <c r="F168" s="235"/>
      <c r="G168" s="231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7"/>
      <c r="C169" s="318"/>
      <c r="D169" s="147"/>
      <c r="E169" s="236"/>
      <c r="F169" s="241"/>
      <c r="G169" s="236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7"/>
      <c r="C170" s="318"/>
      <c r="D170" s="147"/>
      <c r="E170" s="236"/>
      <c r="F170" s="241"/>
      <c r="G170" s="236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7"/>
      <c r="C171" s="318"/>
      <c r="D171" s="147"/>
      <c r="E171" s="236"/>
      <c r="F171" s="241"/>
      <c r="G171" s="236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7"/>
      <c r="C172" s="318"/>
      <c r="D172" s="147"/>
      <c r="E172" s="236"/>
      <c r="F172" s="241"/>
      <c r="G172" s="236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7"/>
      <c r="C173" s="318"/>
      <c r="D173" s="147"/>
      <c r="E173" s="236"/>
      <c r="F173" s="241"/>
      <c r="G173" s="236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7"/>
      <c r="C174" s="318"/>
      <c r="D174" s="147"/>
      <c r="E174" s="236"/>
      <c r="F174" s="241"/>
      <c r="G174" s="236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7"/>
      <c r="C175" s="318"/>
      <c r="D175" s="147"/>
      <c r="E175" s="236"/>
      <c r="F175" s="241"/>
      <c r="G175" s="236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7"/>
      <c r="C176" s="318"/>
      <c r="D176" s="147"/>
      <c r="E176" s="236"/>
      <c r="F176" s="241"/>
      <c r="G176" s="236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7"/>
      <c r="C177" s="318"/>
      <c r="D177" s="147"/>
      <c r="E177" s="236"/>
      <c r="F177" s="241"/>
      <c r="G177" s="236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7"/>
      <c r="C178" s="318"/>
      <c r="D178" s="147"/>
      <c r="E178" s="236"/>
      <c r="F178" s="241"/>
      <c r="G178" s="236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7"/>
      <c r="C179" s="318"/>
      <c r="D179" s="147"/>
      <c r="E179" s="236"/>
      <c r="F179" s="241"/>
      <c r="G179" s="236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7"/>
      <c r="C180" s="318"/>
      <c r="D180" s="147"/>
      <c r="E180" s="236"/>
      <c r="F180" s="241"/>
      <c r="G180" s="236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7"/>
      <c r="C181" s="318"/>
      <c r="D181" s="147"/>
      <c r="E181" s="236"/>
      <c r="F181" s="241"/>
      <c r="G181" s="236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7"/>
      <c r="C182" s="318"/>
      <c r="D182" s="147"/>
      <c r="E182" s="236"/>
      <c r="F182" s="241"/>
      <c r="G182" s="236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7"/>
      <c r="C183" s="318"/>
      <c r="D183" s="147"/>
      <c r="E183" s="236"/>
      <c r="F183" s="241"/>
      <c r="G183" s="236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7"/>
      <c r="C184" s="318"/>
      <c r="D184" s="147"/>
      <c r="E184" s="236"/>
      <c r="F184" s="241"/>
      <c r="G184" s="236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7"/>
      <c r="C185" s="318"/>
      <c r="D185" s="147"/>
      <c r="E185" s="236"/>
      <c r="F185" s="241"/>
      <c r="G185" s="236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7"/>
      <c r="C186" s="318"/>
      <c r="D186" s="147"/>
      <c r="E186" s="236"/>
      <c r="F186" s="241"/>
      <c r="G186" s="236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7"/>
      <c r="C187" s="318"/>
      <c r="D187" s="147"/>
      <c r="E187" s="236"/>
      <c r="F187" s="241"/>
      <c r="G187" s="236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7"/>
      <c r="C188" s="318"/>
      <c r="D188" s="147"/>
      <c r="E188" s="236"/>
      <c r="F188" s="241"/>
      <c r="G188" s="236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9"/>
      <c r="C189" s="320"/>
      <c r="D189" s="162"/>
      <c r="E189" s="239"/>
      <c r="F189" s="244"/>
      <c r="G189" s="239"/>
      <c r="H189" s="109">
        <f t="shared" si="3"/>
        <v>0</v>
      </c>
      <c r="I189" s="306">
        <f>SUM(H168:H189)</f>
        <v>0</v>
      </c>
      <c r="J189" s="338"/>
      <c r="L189" s="97"/>
      <c r="M189" s="148"/>
    </row>
    <row r="190" spans="2:13" x14ac:dyDescent="0.2">
      <c r="B190" s="321" t="s">
        <v>6</v>
      </c>
      <c r="C190" s="322"/>
      <c r="D190" s="118"/>
      <c r="E190" s="240"/>
      <c r="F190" s="245"/>
      <c r="G190" s="240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3"/>
      <c r="C191" s="324"/>
      <c r="D191" s="149"/>
      <c r="E191" s="237"/>
      <c r="F191" s="242"/>
      <c r="G191" s="237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3"/>
      <c r="C192" s="324"/>
      <c r="D192" s="149"/>
      <c r="E192" s="237"/>
      <c r="F192" s="242"/>
      <c r="G192" s="237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3"/>
      <c r="C193" s="324"/>
      <c r="D193" s="149"/>
      <c r="E193" s="237"/>
      <c r="F193" s="242"/>
      <c r="G193" s="237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3"/>
      <c r="C194" s="324"/>
      <c r="D194" s="149"/>
      <c r="E194" s="237"/>
      <c r="F194" s="242"/>
      <c r="G194" s="237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5"/>
      <c r="C195" s="326"/>
      <c r="D195" s="172"/>
      <c r="E195" s="238"/>
      <c r="F195" s="243"/>
      <c r="G195" s="238"/>
      <c r="H195" s="109">
        <f t="shared" si="3"/>
        <v>0</v>
      </c>
      <c r="I195" s="306">
        <f>SUM(H190:H195)</f>
        <v>0</v>
      </c>
      <c r="J195" s="338"/>
      <c r="L195" s="97"/>
      <c r="M195" s="148"/>
    </row>
    <row r="196" spans="2:13" x14ac:dyDescent="0.2">
      <c r="B196" s="315" t="s">
        <v>7</v>
      </c>
      <c r="C196" s="316"/>
      <c r="D196" s="157"/>
      <c r="E196" s="231"/>
      <c r="F196" s="235"/>
      <c r="G196" s="231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7"/>
      <c r="C197" s="318"/>
      <c r="D197" s="147"/>
      <c r="E197" s="236"/>
      <c r="F197" s="241"/>
      <c r="G197" s="236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7"/>
      <c r="C198" s="318"/>
      <c r="D198" s="147"/>
      <c r="E198" s="236"/>
      <c r="F198" s="241"/>
      <c r="G198" s="236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7"/>
      <c r="C199" s="318"/>
      <c r="D199" s="147"/>
      <c r="E199" s="236"/>
      <c r="F199" s="241"/>
      <c r="G199" s="236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7"/>
      <c r="C200" s="318"/>
      <c r="D200" s="147"/>
      <c r="E200" s="236"/>
      <c r="F200" s="241"/>
      <c r="G200" s="236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7"/>
      <c r="C201" s="318"/>
      <c r="D201" s="147"/>
      <c r="E201" s="236"/>
      <c r="F201" s="241"/>
      <c r="G201" s="236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7"/>
      <c r="C202" s="318"/>
      <c r="D202" s="147"/>
      <c r="E202" s="236"/>
      <c r="F202" s="241"/>
      <c r="G202" s="236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9"/>
      <c r="C203" s="320"/>
      <c r="D203" s="162"/>
      <c r="E203" s="239"/>
      <c r="F203" s="244"/>
      <c r="G203" s="239"/>
      <c r="H203" s="109">
        <f t="shared" si="5"/>
        <v>0</v>
      </c>
      <c r="I203" s="306">
        <f>SUM(H196:H203)</f>
        <v>0</v>
      </c>
      <c r="J203" s="338"/>
      <c r="L203" s="97"/>
      <c r="M203" s="148"/>
    </row>
    <row r="204" spans="2:13" x14ac:dyDescent="0.2">
      <c r="B204" s="315" t="s">
        <v>8</v>
      </c>
      <c r="C204" s="316"/>
      <c r="D204" s="118"/>
      <c r="E204" s="240"/>
      <c r="F204" s="245"/>
      <c r="G204" s="240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7"/>
      <c r="C205" s="318"/>
      <c r="D205" s="149"/>
      <c r="E205" s="237"/>
      <c r="F205" s="242"/>
      <c r="G205" s="237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7"/>
      <c r="C206" s="318"/>
      <c r="D206" s="149"/>
      <c r="E206" s="237"/>
      <c r="F206" s="242"/>
      <c r="G206" s="237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7"/>
      <c r="C207" s="318"/>
      <c r="D207" s="149"/>
      <c r="E207" s="237"/>
      <c r="F207" s="242"/>
      <c r="G207" s="237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7"/>
      <c r="C208" s="318"/>
      <c r="D208" s="149"/>
      <c r="E208" s="237"/>
      <c r="F208" s="242"/>
      <c r="G208" s="237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7"/>
      <c r="C209" s="318"/>
      <c r="D209" s="149"/>
      <c r="E209" s="237"/>
      <c r="F209" s="242"/>
      <c r="G209" s="237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7"/>
      <c r="C210" s="318"/>
      <c r="D210" s="149"/>
      <c r="E210" s="237"/>
      <c r="F210" s="242"/>
      <c r="G210" s="237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7"/>
      <c r="C211" s="318"/>
      <c r="D211" s="149"/>
      <c r="E211" s="237"/>
      <c r="F211" s="242"/>
      <c r="G211" s="237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7"/>
      <c r="C212" s="318"/>
      <c r="D212" s="149"/>
      <c r="E212" s="237"/>
      <c r="F212" s="242"/>
      <c r="G212" s="237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9"/>
      <c r="C213" s="320"/>
      <c r="D213" s="172"/>
      <c r="E213" s="238"/>
      <c r="F213" s="243"/>
      <c r="G213" s="238"/>
      <c r="H213" s="109">
        <f t="shared" si="5"/>
        <v>0</v>
      </c>
      <c r="I213" s="306">
        <f>SUM(H204:H213)</f>
        <v>0</v>
      </c>
      <c r="J213" s="338"/>
      <c r="L213" s="97"/>
      <c r="M213" s="148"/>
    </row>
    <row r="214" spans="2:13" x14ac:dyDescent="0.2">
      <c r="B214" s="321" t="s">
        <v>20</v>
      </c>
      <c r="C214" s="322"/>
      <c r="D214" s="157"/>
      <c r="E214" s="231"/>
      <c r="F214" s="235"/>
      <c r="G214" s="231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3"/>
      <c r="C215" s="324"/>
      <c r="D215" s="147"/>
      <c r="E215" s="236"/>
      <c r="F215" s="241"/>
      <c r="G215" s="236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3"/>
      <c r="C216" s="324"/>
      <c r="D216" s="147"/>
      <c r="E216" s="236"/>
      <c r="F216" s="241"/>
      <c r="G216" s="236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3"/>
      <c r="C217" s="324"/>
      <c r="D217" s="147"/>
      <c r="E217" s="236"/>
      <c r="F217" s="241"/>
      <c r="G217" s="236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3"/>
      <c r="C218" s="324"/>
      <c r="D218" s="147"/>
      <c r="E218" s="236"/>
      <c r="F218" s="241"/>
      <c r="G218" s="236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3"/>
      <c r="C219" s="324"/>
      <c r="D219" s="147"/>
      <c r="E219" s="236"/>
      <c r="F219" s="241"/>
      <c r="G219" s="236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3"/>
      <c r="C220" s="324"/>
      <c r="D220" s="147"/>
      <c r="E220" s="236"/>
      <c r="F220" s="241"/>
      <c r="G220" s="236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5"/>
      <c r="C221" s="326"/>
      <c r="D221" s="162"/>
      <c r="E221" s="239"/>
      <c r="F221" s="244"/>
      <c r="G221" s="239"/>
      <c r="H221" s="124">
        <f t="shared" si="5"/>
        <v>0</v>
      </c>
      <c r="I221" s="306">
        <f>SUM(H214:H221)</f>
        <v>0</v>
      </c>
      <c r="J221" s="338"/>
      <c r="L221" s="97"/>
      <c r="M221" s="148"/>
    </row>
    <row r="222" spans="2:13" x14ac:dyDescent="0.2">
      <c r="B222" s="321" t="s">
        <v>9</v>
      </c>
      <c r="C222" s="322"/>
      <c r="D222" s="118"/>
      <c r="E222" s="240"/>
      <c r="F222" s="245"/>
      <c r="G222" s="240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3"/>
      <c r="C223" s="324"/>
      <c r="D223" s="149"/>
      <c r="E223" s="237"/>
      <c r="F223" s="242"/>
      <c r="G223" s="237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3"/>
      <c r="C224" s="324"/>
      <c r="D224" s="149"/>
      <c r="E224" s="237"/>
      <c r="F224" s="242"/>
      <c r="G224" s="237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3"/>
      <c r="C225" s="324"/>
      <c r="D225" s="149"/>
      <c r="E225" s="237"/>
      <c r="F225" s="242"/>
      <c r="G225" s="237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3"/>
      <c r="C226" s="324"/>
      <c r="D226" s="149"/>
      <c r="E226" s="237"/>
      <c r="F226" s="242"/>
      <c r="G226" s="237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3"/>
      <c r="C227" s="324"/>
      <c r="D227" s="149"/>
      <c r="E227" s="237"/>
      <c r="F227" s="242"/>
      <c r="G227" s="237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3"/>
      <c r="C228" s="324"/>
      <c r="D228" s="149"/>
      <c r="E228" s="237"/>
      <c r="F228" s="242"/>
      <c r="G228" s="237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5"/>
      <c r="C229" s="326"/>
      <c r="D229" s="172"/>
      <c r="E229" s="238"/>
      <c r="F229" s="243"/>
      <c r="G229" s="238"/>
      <c r="H229" s="124">
        <f t="shared" si="5"/>
        <v>0</v>
      </c>
      <c r="I229" s="306">
        <f>SUM(H222:H229)</f>
        <v>0</v>
      </c>
      <c r="J229" s="338"/>
      <c r="L229" s="97"/>
      <c r="M229" s="148"/>
    </row>
    <row r="230" spans="2:13" x14ac:dyDescent="0.2">
      <c r="B230" s="321" t="s">
        <v>10</v>
      </c>
      <c r="C230" s="322"/>
      <c r="D230" s="157"/>
      <c r="E230" s="231"/>
      <c r="F230" s="235"/>
      <c r="G230" s="231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3"/>
      <c r="C231" s="324"/>
      <c r="D231" s="147"/>
      <c r="E231" s="236"/>
      <c r="F231" s="241"/>
      <c r="G231" s="236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3"/>
      <c r="C232" s="324"/>
      <c r="D232" s="147"/>
      <c r="E232" s="236"/>
      <c r="F232" s="241"/>
      <c r="G232" s="236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3"/>
      <c r="C233" s="324"/>
      <c r="D233" s="147"/>
      <c r="E233" s="236"/>
      <c r="F233" s="241"/>
      <c r="G233" s="236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5"/>
      <c r="C234" s="326"/>
      <c r="D234" s="162"/>
      <c r="E234" s="239"/>
      <c r="F234" s="244"/>
      <c r="G234" s="239"/>
      <c r="H234" s="124">
        <f t="shared" si="5"/>
        <v>0</v>
      </c>
      <c r="I234" s="306">
        <f>SUM(H230:H234)</f>
        <v>0</v>
      </c>
      <c r="J234" s="338"/>
      <c r="L234" s="97"/>
      <c r="M234" s="148"/>
    </row>
    <row r="235" spans="2:13" x14ac:dyDescent="0.2">
      <c r="B235" s="321" t="s">
        <v>11</v>
      </c>
      <c r="C235" s="322"/>
      <c r="D235" s="118"/>
      <c r="E235" s="240"/>
      <c r="F235" s="245"/>
      <c r="G235" s="240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3"/>
      <c r="C236" s="324"/>
      <c r="D236" s="149"/>
      <c r="E236" s="237"/>
      <c r="F236" s="242"/>
      <c r="G236" s="237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3"/>
      <c r="C237" s="324"/>
      <c r="D237" s="149"/>
      <c r="E237" s="237"/>
      <c r="F237" s="242"/>
      <c r="G237" s="237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3"/>
      <c r="C238" s="324"/>
      <c r="D238" s="149"/>
      <c r="E238" s="237"/>
      <c r="F238" s="242"/>
      <c r="G238" s="237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3"/>
      <c r="C239" s="324"/>
      <c r="D239" s="149"/>
      <c r="E239" s="237"/>
      <c r="F239" s="242"/>
      <c r="G239" s="237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3"/>
      <c r="C240" s="324"/>
      <c r="D240" s="149"/>
      <c r="E240" s="237"/>
      <c r="F240" s="242"/>
      <c r="G240" s="237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3"/>
      <c r="C241" s="324"/>
      <c r="D241" s="149"/>
      <c r="E241" s="237"/>
      <c r="F241" s="242"/>
      <c r="G241" s="237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3"/>
      <c r="C242" s="324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5"/>
      <c r="C243" s="326"/>
      <c r="D243" s="172"/>
      <c r="E243" s="238"/>
      <c r="F243" s="243"/>
      <c r="G243" s="238"/>
      <c r="H243" s="124">
        <f t="shared" si="5"/>
        <v>0</v>
      </c>
      <c r="I243" s="306">
        <f>SUM(H235:H243)</f>
        <v>0</v>
      </c>
      <c r="J243" s="338"/>
      <c r="L243" s="97"/>
      <c r="M243" s="148"/>
    </row>
    <row r="244" spans="2:13" x14ac:dyDescent="0.2">
      <c r="B244" s="321" t="s">
        <v>0</v>
      </c>
      <c r="C244" s="322"/>
      <c r="D244" s="157"/>
      <c r="E244" s="231"/>
      <c r="F244" s="235"/>
      <c r="G244" s="231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3"/>
      <c r="C245" s="324"/>
      <c r="D245" s="147"/>
      <c r="E245" s="236"/>
      <c r="F245" s="241"/>
      <c r="G245" s="236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5"/>
      <c r="C246" s="326"/>
      <c r="D246" s="162"/>
      <c r="E246" s="239"/>
      <c r="F246" s="244"/>
      <c r="G246" s="239"/>
      <c r="H246" s="124">
        <f t="shared" si="5"/>
        <v>0</v>
      </c>
      <c r="I246" s="306">
        <f>SUM(H244:H246)</f>
        <v>0</v>
      </c>
      <c r="J246" s="338"/>
      <c r="L246" s="97"/>
      <c r="M246" s="148"/>
    </row>
    <row r="247" spans="2:13" x14ac:dyDescent="0.2">
      <c r="B247" s="327" t="s">
        <v>4</v>
      </c>
      <c r="C247" s="328"/>
      <c r="D247" s="118"/>
      <c r="E247" s="240"/>
      <c r="F247" s="245"/>
      <c r="G247" s="240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29"/>
      <c r="C248" s="330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1"/>
      <c r="C249" s="332"/>
      <c r="D249" s="172"/>
      <c r="E249" s="238"/>
      <c r="F249" s="243"/>
      <c r="G249" s="238"/>
      <c r="H249" s="124">
        <f>F249*G249</f>
        <v>0</v>
      </c>
      <c r="I249" s="306">
        <f>SUM(H247:H249)</f>
        <v>0</v>
      </c>
      <c r="J249" s="338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9">
        <f>SUM(J167+I189+I195+I203+I213+I221+I229+I234+I243+I246+I249)</f>
        <v>0</v>
      </c>
      <c r="J251" s="338"/>
      <c r="L251" s="97"/>
      <c r="M251" s="148"/>
    </row>
  </sheetData>
  <sheetProtection algorithmName="SHA-512" hashValue="6DfvV+iezH30nf7QeX5rzji1ilNnd7LHjgDOGdrV3gY1RXsWCNe23sNf/K8xlQBR8EXBuCyEwJOuDJNZl3utzQ==" saltValue="ku92h4sk3jWMk6/Du32viw==" spinCount="100000" sheet="1" formatColumns="0" formatRows="0"/>
  <protectedRanges>
    <protectedRange sqref="L135:L251" name="Rango2"/>
    <protectedRange sqref="L10:L126" name="Rango1"/>
  </protectedRanges>
  <mergeCells count="55">
    <mergeCell ref="B132:J132"/>
    <mergeCell ref="B7:J7"/>
    <mergeCell ref="I64:J64"/>
    <mergeCell ref="B3:C3"/>
    <mergeCell ref="B10:B42"/>
    <mergeCell ref="C33:C37"/>
    <mergeCell ref="C38:C42"/>
    <mergeCell ref="B43:C64"/>
    <mergeCell ref="B105:C109"/>
    <mergeCell ref="I109:J109"/>
    <mergeCell ref="B65:C70"/>
    <mergeCell ref="I70:J70"/>
    <mergeCell ref="B71:C78"/>
    <mergeCell ref="I78:J78"/>
    <mergeCell ref="B79:C88"/>
    <mergeCell ref="I88:J88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129:J129"/>
    <mergeCell ref="D130:J130"/>
    <mergeCell ref="I126:J126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  <mergeCell ref="I104:J10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42F8-8CE4-4A43-84FE-B499C8036F2D}">
  <sheetPr codeName="Hoja13">
    <tabColor theme="9"/>
  </sheetPr>
  <dimension ref="A2:Q251"/>
  <sheetViews>
    <sheetView showGridLines="0" zoomScale="70" zoomScaleNormal="70" workbookViewId="0">
      <pane ySplit="5" topLeftCell="A27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37" t="s">
        <v>187</v>
      </c>
      <c r="C2" s="336"/>
      <c r="D2" s="336"/>
      <c r="E2" s="336"/>
      <c r="F2" s="336"/>
      <c r="G2" s="336"/>
      <c r="H2" s="336"/>
      <c r="I2" s="336"/>
      <c r="J2" s="336"/>
    </row>
    <row r="3" spans="2:13" ht="18" x14ac:dyDescent="0.2">
      <c r="B3" s="345" t="str">
        <f>'Memoria Aporte FIA a Asociado 3'!B3</f>
        <v>INDICAR AQUÍ NOMBRE ASOCIADO 3</v>
      </c>
      <c r="C3" s="346"/>
      <c r="D3" s="335" t="s">
        <v>55</v>
      </c>
      <c r="E3" s="336"/>
      <c r="F3" s="336"/>
      <c r="G3" s="336"/>
      <c r="H3" s="336"/>
      <c r="I3" s="336"/>
      <c r="J3" s="336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43"/>
      <c r="D7" s="343"/>
      <c r="E7" s="343"/>
      <c r="F7" s="343"/>
      <c r="G7" s="343"/>
      <c r="H7" s="343"/>
      <c r="I7" s="343"/>
      <c r="J7" s="344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0" customHeight="1" x14ac:dyDescent="0.2">
      <c r="B10" s="308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9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9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ht="30" customHeight="1" x14ac:dyDescent="0.2">
      <c r="B13" s="309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9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9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9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9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9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9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9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9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9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9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9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9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9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9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9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9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9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9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09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09"/>
      <c r="C33" s="311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9"/>
      <c r="C34" s="312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9"/>
      <c r="C35" s="312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9"/>
      <c r="C36" s="312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9"/>
      <c r="C37" s="313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9"/>
      <c r="C38" s="311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9"/>
      <c r="C39" s="312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9"/>
      <c r="C40" s="312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9"/>
      <c r="C41" s="312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0"/>
      <c r="C42" s="314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5" t="s">
        <v>5</v>
      </c>
      <c r="C43" s="316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7"/>
      <c r="C44" s="318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7"/>
      <c r="C45" s="318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7"/>
      <c r="C46" s="318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7"/>
      <c r="C47" s="318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7"/>
      <c r="C48" s="318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7"/>
      <c r="C49" s="318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7"/>
      <c r="C50" s="318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7"/>
      <c r="C51" s="318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7"/>
      <c r="C52" s="318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7"/>
      <c r="C53" s="318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7"/>
      <c r="C54" s="318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7"/>
      <c r="C55" s="318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7"/>
      <c r="C56" s="318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7"/>
      <c r="C57" s="318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7"/>
      <c r="C58" s="318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7"/>
      <c r="C59" s="318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7"/>
      <c r="C60" s="318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7"/>
      <c r="C61" s="318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7"/>
      <c r="C62" s="318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7"/>
      <c r="C63" s="318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9"/>
      <c r="C64" s="320"/>
      <c r="D64" s="162"/>
      <c r="E64" s="163"/>
      <c r="F64" s="164"/>
      <c r="G64" s="164"/>
      <c r="H64" s="109">
        <f t="shared" si="0"/>
        <v>0</v>
      </c>
      <c r="I64" s="306">
        <f>SUM(H43:H64)</f>
        <v>0</v>
      </c>
      <c r="J64" s="338"/>
      <c r="K64" s="156"/>
      <c r="L64" s="97"/>
      <c r="M64" s="148"/>
    </row>
    <row r="65" spans="2:13" x14ac:dyDescent="0.2">
      <c r="B65" s="321" t="s">
        <v>6</v>
      </c>
      <c r="C65" s="322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3"/>
      <c r="C66" s="324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3"/>
      <c r="C67" s="324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3"/>
      <c r="C68" s="324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3"/>
      <c r="C69" s="324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5"/>
      <c r="C70" s="326"/>
      <c r="D70" s="153"/>
      <c r="E70" s="154"/>
      <c r="F70" s="155"/>
      <c r="G70" s="155"/>
      <c r="H70" s="109">
        <f t="shared" si="0"/>
        <v>0</v>
      </c>
      <c r="I70" s="306">
        <f>SUM(H65:H70)</f>
        <v>0</v>
      </c>
      <c r="J70" s="338"/>
      <c r="K70" s="156"/>
      <c r="L70" s="97"/>
      <c r="M70" s="148"/>
    </row>
    <row r="71" spans="2:13" x14ac:dyDescent="0.2">
      <c r="B71" s="315" t="s">
        <v>7</v>
      </c>
      <c r="C71" s="316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7"/>
      <c r="C72" s="318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7"/>
      <c r="C73" s="318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7"/>
      <c r="C74" s="318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7"/>
      <c r="C75" s="318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7"/>
      <c r="C76" s="318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7"/>
      <c r="C77" s="318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9"/>
      <c r="C78" s="320"/>
      <c r="D78" s="162"/>
      <c r="E78" s="163"/>
      <c r="F78" s="164"/>
      <c r="G78" s="164"/>
      <c r="H78" s="109">
        <f t="shared" si="0"/>
        <v>0</v>
      </c>
      <c r="I78" s="306">
        <f>SUM(H71:H78)</f>
        <v>0</v>
      </c>
      <c r="J78" s="338"/>
      <c r="K78" s="156"/>
      <c r="L78" s="97"/>
      <c r="M78" s="148"/>
    </row>
    <row r="79" spans="2:13" x14ac:dyDescent="0.2">
      <c r="B79" s="315" t="s">
        <v>8</v>
      </c>
      <c r="C79" s="316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7"/>
      <c r="C80" s="318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7"/>
      <c r="C81" s="318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7"/>
      <c r="C82" s="318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7"/>
      <c r="C83" s="318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7"/>
      <c r="C84" s="318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7"/>
      <c r="C85" s="318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7"/>
      <c r="C86" s="318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7"/>
      <c r="C87" s="318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9"/>
      <c r="C88" s="320"/>
      <c r="D88" s="172"/>
      <c r="E88" s="144"/>
      <c r="F88" s="173"/>
      <c r="G88" s="173"/>
      <c r="H88" s="109">
        <f t="shared" si="0"/>
        <v>0</v>
      </c>
      <c r="I88" s="306">
        <f>SUM(H79:H88)</f>
        <v>0</v>
      </c>
      <c r="J88" s="338"/>
      <c r="K88" s="156"/>
      <c r="L88" s="97"/>
      <c r="M88" s="148"/>
    </row>
    <row r="89" spans="2:13" x14ac:dyDescent="0.2">
      <c r="B89" s="321" t="s">
        <v>20</v>
      </c>
      <c r="C89" s="322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3"/>
      <c r="C90" s="324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3"/>
      <c r="C91" s="324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3"/>
      <c r="C92" s="324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3"/>
      <c r="C93" s="324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3"/>
      <c r="C94" s="324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3"/>
      <c r="C95" s="324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5"/>
      <c r="C96" s="326"/>
      <c r="D96" s="162"/>
      <c r="E96" s="163"/>
      <c r="F96" s="164"/>
      <c r="G96" s="164"/>
      <c r="H96" s="124">
        <f t="shared" si="0"/>
        <v>0</v>
      </c>
      <c r="I96" s="306">
        <f>SUM(H89:H96)</f>
        <v>0</v>
      </c>
      <c r="J96" s="338"/>
      <c r="K96" s="156"/>
      <c r="L96" s="97"/>
      <c r="M96" s="148"/>
    </row>
    <row r="97" spans="2:13" x14ac:dyDescent="0.2">
      <c r="B97" s="321" t="s">
        <v>9</v>
      </c>
      <c r="C97" s="322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3"/>
      <c r="C98" s="324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3"/>
      <c r="C99" s="324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3"/>
      <c r="C100" s="324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3"/>
      <c r="C101" s="324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3"/>
      <c r="C102" s="324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3"/>
      <c r="C103" s="324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5"/>
      <c r="C104" s="326"/>
      <c r="D104" s="172"/>
      <c r="E104" s="144"/>
      <c r="F104" s="173"/>
      <c r="G104" s="173"/>
      <c r="H104" s="124">
        <f t="shared" si="0"/>
        <v>0</v>
      </c>
      <c r="I104" s="306">
        <f>SUM(H97:H104)</f>
        <v>0</v>
      </c>
      <c r="J104" s="338"/>
      <c r="K104" s="156"/>
      <c r="L104" s="97"/>
      <c r="M104" s="148"/>
    </row>
    <row r="105" spans="2:13" x14ac:dyDescent="0.2">
      <c r="B105" s="321" t="s">
        <v>10</v>
      </c>
      <c r="C105" s="322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3"/>
      <c r="C106" s="324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3"/>
      <c r="C107" s="324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3"/>
      <c r="C108" s="324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5"/>
      <c r="C109" s="326"/>
      <c r="D109" s="162"/>
      <c r="E109" s="163"/>
      <c r="F109" s="164"/>
      <c r="G109" s="164"/>
      <c r="H109" s="124">
        <f t="shared" si="0"/>
        <v>0</v>
      </c>
      <c r="I109" s="306">
        <f>SUM(H105:H109)</f>
        <v>0</v>
      </c>
      <c r="J109" s="338"/>
      <c r="K109" s="156"/>
      <c r="L109" s="97"/>
      <c r="M109" s="148"/>
    </row>
    <row r="110" spans="2:13" x14ac:dyDescent="0.2">
      <c r="B110" s="321" t="s">
        <v>11</v>
      </c>
      <c r="C110" s="322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3"/>
      <c r="C111" s="324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3"/>
      <c r="C112" s="324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3"/>
      <c r="C113" s="324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3"/>
      <c r="C114" s="324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3"/>
      <c r="C115" s="324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3"/>
      <c r="C116" s="324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3"/>
      <c r="C117" s="324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5"/>
      <c r="C118" s="326"/>
      <c r="D118" s="172"/>
      <c r="E118" s="144"/>
      <c r="F118" s="173"/>
      <c r="G118" s="173"/>
      <c r="H118" s="124">
        <f t="shared" si="0"/>
        <v>0</v>
      </c>
      <c r="I118" s="306">
        <f>SUM(H110:H118)</f>
        <v>0</v>
      </c>
      <c r="J118" s="338"/>
      <c r="K118" s="156"/>
      <c r="L118" s="97"/>
      <c r="M118" s="148"/>
    </row>
    <row r="119" spans="2:13" x14ac:dyDescent="0.2">
      <c r="B119" s="321" t="s">
        <v>0</v>
      </c>
      <c r="C119" s="322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3"/>
      <c r="C120" s="324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5"/>
      <c r="C121" s="326"/>
      <c r="D121" s="162"/>
      <c r="E121" s="163"/>
      <c r="F121" s="164"/>
      <c r="G121" s="164"/>
      <c r="H121" s="124">
        <f t="shared" si="0"/>
        <v>0</v>
      </c>
      <c r="I121" s="306">
        <f>SUM(H119:H121)</f>
        <v>0</v>
      </c>
      <c r="J121" s="338"/>
      <c r="K121" s="156"/>
      <c r="L121" s="97"/>
      <c r="M121" s="148"/>
    </row>
    <row r="122" spans="2:13" x14ac:dyDescent="0.2">
      <c r="B122" s="327" t="s">
        <v>4</v>
      </c>
      <c r="C122" s="328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9"/>
      <c r="C123" s="330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1"/>
      <c r="C124" s="332"/>
      <c r="D124" s="172"/>
      <c r="E124" s="144"/>
      <c r="F124" s="173"/>
      <c r="G124" s="173"/>
      <c r="H124" s="124">
        <f>F124*G124</f>
        <v>0</v>
      </c>
      <c r="I124" s="306">
        <f>SUM(H122:H124)</f>
        <v>0</v>
      </c>
      <c r="J124" s="338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9">
        <f>SUM(J42+I64+I70+I78+I88+I96+I104+I109+I118+I121+I124)</f>
        <v>0</v>
      </c>
      <c r="J126" s="338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7" t="s">
        <v>187</v>
      </c>
      <c r="C129" s="336"/>
      <c r="D129" s="336"/>
      <c r="E129" s="336"/>
      <c r="F129" s="336"/>
      <c r="G129" s="336"/>
      <c r="H129" s="336"/>
      <c r="I129" s="336"/>
      <c r="J129" s="336"/>
    </row>
    <row r="130" spans="2:13" ht="18" x14ac:dyDescent="0.2">
      <c r="B130" s="140" t="str">
        <f>B3</f>
        <v>INDICAR AQUÍ NOMBRE ASOCIADO 3</v>
      </c>
      <c r="D130" s="335" t="s">
        <v>55</v>
      </c>
      <c r="E130" s="336"/>
      <c r="F130" s="336"/>
      <c r="G130" s="336"/>
      <c r="H130" s="336"/>
      <c r="I130" s="336"/>
      <c r="J130" s="336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43"/>
      <c r="D132" s="343"/>
      <c r="E132" s="343"/>
      <c r="F132" s="343"/>
      <c r="G132" s="343"/>
      <c r="H132" s="343"/>
      <c r="I132" s="343"/>
      <c r="J132" s="344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ht="30" x14ac:dyDescent="0.2">
      <c r="B135" s="308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9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9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9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9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9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9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9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9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9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9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9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9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9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9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9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9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9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9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9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9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9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09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09"/>
      <c r="C158" s="311" t="s">
        <v>3</v>
      </c>
      <c r="D158" s="149"/>
      <c r="E158" s="237"/>
      <c r="F158" s="242"/>
      <c r="G158" s="237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9"/>
      <c r="C159" s="312"/>
      <c r="D159" s="149"/>
      <c r="E159" s="237"/>
      <c r="F159" s="242"/>
      <c r="G159" s="237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9"/>
      <c r="C160" s="312"/>
      <c r="D160" s="149"/>
      <c r="E160" s="237"/>
      <c r="F160" s="242"/>
      <c r="G160" s="237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9"/>
      <c r="C161" s="312"/>
      <c r="D161" s="149"/>
      <c r="E161" s="237"/>
      <c r="F161" s="242"/>
      <c r="G161" s="237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9"/>
      <c r="C162" s="313"/>
      <c r="D162" s="149"/>
      <c r="E162" s="237"/>
      <c r="F162" s="242"/>
      <c r="G162" s="237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9"/>
      <c r="C163" s="311" t="s">
        <v>2</v>
      </c>
      <c r="D163" s="149"/>
      <c r="E163" s="237"/>
      <c r="F163" s="242"/>
      <c r="G163" s="237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9"/>
      <c r="C164" s="312"/>
      <c r="D164" s="149"/>
      <c r="E164" s="237"/>
      <c r="F164" s="242"/>
      <c r="G164" s="237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9"/>
      <c r="C165" s="312"/>
      <c r="D165" s="149"/>
      <c r="E165" s="237"/>
      <c r="F165" s="242"/>
      <c r="G165" s="237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9"/>
      <c r="C166" s="312"/>
      <c r="D166" s="149"/>
      <c r="E166" s="237"/>
      <c r="F166" s="242"/>
      <c r="G166" s="237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0"/>
      <c r="C167" s="314"/>
      <c r="D167" s="172"/>
      <c r="E167" s="238"/>
      <c r="F167" s="243"/>
      <c r="G167" s="238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5" t="s">
        <v>5</v>
      </c>
      <c r="C168" s="316"/>
      <c r="D168" s="157"/>
      <c r="E168" s="231"/>
      <c r="F168" s="235"/>
      <c r="G168" s="231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7"/>
      <c r="C169" s="318"/>
      <c r="D169" s="147"/>
      <c r="E169" s="236"/>
      <c r="F169" s="241"/>
      <c r="G169" s="236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7"/>
      <c r="C170" s="318"/>
      <c r="D170" s="147"/>
      <c r="E170" s="236"/>
      <c r="F170" s="241"/>
      <c r="G170" s="236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7"/>
      <c r="C171" s="318"/>
      <c r="D171" s="147"/>
      <c r="E171" s="236"/>
      <c r="F171" s="241"/>
      <c r="G171" s="236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7"/>
      <c r="C172" s="318"/>
      <c r="D172" s="147"/>
      <c r="E172" s="236"/>
      <c r="F172" s="241"/>
      <c r="G172" s="236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7"/>
      <c r="C173" s="318"/>
      <c r="D173" s="147"/>
      <c r="E173" s="236"/>
      <c r="F173" s="241"/>
      <c r="G173" s="236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7"/>
      <c r="C174" s="318"/>
      <c r="D174" s="147"/>
      <c r="E174" s="236"/>
      <c r="F174" s="241"/>
      <c r="G174" s="236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7"/>
      <c r="C175" s="318"/>
      <c r="D175" s="147"/>
      <c r="E175" s="236"/>
      <c r="F175" s="241"/>
      <c r="G175" s="236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7"/>
      <c r="C176" s="318"/>
      <c r="D176" s="147"/>
      <c r="E176" s="236"/>
      <c r="F176" s="241"/>
      <c r="G176" s="236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7"/>
      <c r="C177" s="318"/>
      <c r="D177" s="147"/>
      <c r="E177" s="236"/>
      <c r="F177" s="241"/>
      <c r="G177" s="236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7"/>
      <c r="C178" s="318"/>
      <c r="D178" s="147"/>
      <c r="E178" s="236"/>
      <c r="F178" s="241"/>
      <c r="G178" s="236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7"/>
      <c r="C179" s="318"/>
      <c r="D179" s="147"/>
      <c r="E179" s="236"/>
      <c r="F179" s="241"/>
      <c r="G179" s="236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7"/>
      <c r="C180" s="318"/>
      <c r="D180" s="147"/>
      <c r="E180" s="236"/>
      <c r="F180" s="241"/>
      <c r="G180" s="236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7"/>
      <c r="C181" s="318"/>
      <c r="D181" s="147"/>
      <c r="E181" s="236"/>
      <c r="F181" s="241"/>
      <c r="G181" s="236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7"/>
      <c r="C182" s="318"/>
      <c r="D182" s="147"/>
      <c r="E182" s="236"/>
      <c r="F182" s="241"/>
      <c r="G182" s="236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7"/>
      <c r="C183" s="318"/>
      <c r="D183" s="147"/>
      <c r="E183" s="236"/>
      <c r="F183" s="241"/>
      <c r="G183" s="236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7"/>
      <c r="C184" s="318"/>
      <c r="D184" s="147"/>
      <c r="E184" s="236"/>
      <c r="F184" s="241"/>
      <c r="G184" s="236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7"/>
      <c r="C185" s="318"/>
      <c r="D185" s="147"/>
      <c r="E185" s="236"/>
      <c r="F185" s="241"/>
      <c r="G185" s="236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7"/>
      <c r="C186" s="318"/>
      <c r="D186" s="147"/>
      <c r="E186" s="236"/>
      <c r="F186" s="241"/>
      <c r="G186" s="236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7"/>
      <c r="C187" s="318"/>
      <c r="D187" s="147"/>
      <c r="E187" s="236"/>
      <c r="F187" s="241"/>
      <c r="G187" s="236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7"/>
      <c r="C188" s="318"/>
      <c r="D188" s="147"/>
      <c r="E188" s="236"/>
      <c r="F188" s="241"/>
      <c r="G188" s="236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9"/>
      <c r="C189" s="320"/>
      <c r="D189" s="162"/>
      <c r="E189" s="239"/>
      <c r="F189" s="244"/>
      <c r="G189" s="239"/>
      <c r="H189" s="109">
        <f t="shared" si="3"/>
        <v>0</v>
      </c>
      <c r="I189" s="306">
        <f>SUM(H168:H189)</f>
        <v>0</v>
      </c>
      <c r="J189" s="338"/>
      <c r="L189" s="97"/>
      <c r="M189" s="148"/>
    </row>
    <row r="190" spans="2:13" x14ac:dyDescent="0.2">
      <c r="B190" s="321" t="s">
        <v>6</v>
      </c>
      <c r="C190" s="322"/>
      <c r="D190" s="118"/>
      <c r="E190" s="240"/>
      <c r="F190" s="245"/>
      <c r="G190" s="240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3"/>
      <c r="C191" s="324"/>
      <c r="D191" s="149"/>
      <c r="E191" s="237"/>
      <c r="F191" s="242"/>
      <c r="G191" s="237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3"/>
      <c r="C192" s="324"/>
      <c r="D192" s="149"/>
      <c r="E192" s="237"/>
      <c r="F192" s="242"/>
      <c r="G192" s="237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3"/>
      <c r="C193" s="324"/>
      <c r="D193" s="149"/>
      <c r="E193" s="237"/>
      <c r="F193" s="242"/>
      <c r="G193" s="237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3"/>
      <c r="C194" s="324"/>
      <c r="D194" s="149"/>
      <c r="E194" s="237"/>
      <c r="F194" s="242"/>
      <c r="G194" s="237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5"/>
      <c r="C195" s="326"/>
      <c r="D195" s="172"/>
      <c r="E195" s="238"/>
      <c r="F195" s="243"/>
      <c r="G195" s="238"/>
      <c r="H195" s="109">
        <f t="shared" si="3"/>
        <v>0</v>
      </c>
      <c r="I195" s="306">
        <f>SUM(H190:H195)</f>
        <v>0</v>
      </c>
      <c r="J195" s="338"/>
      <c r="L195" s="97"/>
      <c r="M195" s="148"/>
    </row>
    <row r="196" spans="2:13" x14ac:dyDescent="0.2">
      <c r="B196" s="315" t="s">
        <v>7</v>
      </c>
      <c r="C196" s="316"/>
      <c r="D196" s="157"/>
      <c r="E196" s="231"/>
      <c r="F196" s="235"/>
      <c r="G196" s="231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7"/>
      <c r="C197" s="318"/>
      <c r="D197" s="147"/>
      <c r="E197" s="236"/>
      <c r="F197" s="241"/>
      <c r="G197" s="236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7"/>
      <c r="C198" s="318"/>
      <c r="D198" s="147"/>
      <c r="E198" s="236"/>
      <c r="F198" s="241"/>
      <c r="G198" s="236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7"/>
      <c r="C199" s="318"/>
      <c r="D199" s="147"/>
      <c r="E199" s="236"/>
      <c r="F199" s="241"/>
      <c r="G199" s="236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7"/>
      <c r="C200" s="318"/>
      <c r="D200" s="147"/>
      <c r="E200" s="236"/>
      <c r="F200" s="241"/>
      <c r="G200" s="236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7"/>
      <c r="C201" s="318"/>
      <c r="D201" s="147"/>
      <c r="E201" s="236"/>
      <c r="F201" s="241"/>
      <c r="G201" s="236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7"/>
      <c r="C202" s="318"/>
      <c r="D202" s="147"/>
      <c r="E202" s="236"/>
      <c r="F202" s="241"/>
      <c r="G202" s="236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9"/>
      <c r="C203" s="320"/>
      <c r="D203" s="162"/>
      <c r="E203" s="239"/>
      <c r="F203" s="244"/>
      <c r="G203" s="239"/>
      <c r="H203" s="109">
        <f t="shared" si="5"/>
        <v>0</v>
      </c>
      <c r="I203" s="306">
        <f>SUM(H196:H203)</f>
        <v>0</v>
      </c>
      <c r="J203" s="338"/>
      <c r="L203" s="97"/>
      <c r="M203" s="148"/>
    </row>
    <row r="204" spans="2:13" x14ac:dyDescent="0.2">
      <c r="B204" s="315" t="s">
        <v>8</v>
      </c>
      <c r="C204" s="316"/>
      <c r="D204" s="118"/>
      <c r="E204" s="240"/>
      <c r="F204" s="245"/>
      <c r="G204" s="240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7"/>
      <c r="C205" s="318"/>
      <c r="D205" s="149"/>
      <c r="E205" s="237"/>
      <c r="F205" s="242"/>
      <c r="G205" s="237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7"/>
      <c r="C206" s="318"/>
      <c r="D206" s="149"/>
      <c r="E206" s="237"/>
      <c r="F206" s="242"/>
      <c r="G206" s="237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7"/>
      <c r="C207" s="318"/>
      <c r="D207" s="149"/>
      <c r="E207" s="237"/>
      <c r="F207" s="242"/>
      <c r="G207" s="237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7"/>
      <c r="C208" s="318"/>
      <c r="D208" s="149"/>
      <c r="E208" s="237"/>
      <c r="F208" s="242"/>
      <c r="G208" s="237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7"/>
      <c r="C209" s="318"/>
      <c r="D209" s="149"/>
      <c r="E209" s="237"/>
      <c r="F209" s="242"/>
      <c r="G209" s="237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7"/>
      <c r="C210" s="318"/>
      <c r="D210" s="149"/>
      <c r="E210" s="237"/>
      <c r="F210" s="242"/>
      <c r="G210" s="237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7"/>
      <c r="C211" s="318"/>
      <c r="D211" s="149"/>
      <c r="E211" s="237"/>
      <c r="F211" s="242"/>
      <c r="G211" s="237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7"/>
      <c r="C212" s="318"/>
      <c r="D212" s="149"/>
      <c r="E212" s="237"/>
      <c r="F212" s="242"/>
      <c r="G212" s="237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9"/>
      <c r="C213" s="320"/>
      <c r="D213" s="172"/>
      <c r="E213" s="238"/>
      <c r="F213" s="243"/>
      <c r="G213" s="238"/>
      <c r="H213" s="109">
        <f t="shared" si="5"/>
        <v>0</v>
      </c>
      <c r="I213" s="306">
        <f>SUM(H204:H213)</f>
        <v>0</v>
      </c>
      <c r="J213" s="338"/>
      <c r="L213" s="97"/>
      <c r="M213" s="148"/>
    </row>
    <row r="214" spans="2:13" x14ac:dyDescent="0.2">
      <c r="B214" s="321" t="s">
        <v>20</v>
      </c>
      <c r="C214" s="322"/>
      <c r="D214" s="157"/>
      <c r="E214" s="231"/>
      <c r="F214" s="235"/>
      <c r="G214" s="231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3"/>
      <c r="C215" s="324"/>
      <c r="D215" s="147"/>
      <c r="E215" s="236"/>
      <c r="F215" s="241"/>
      <c r="G215" s="236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3"/>
      <c r="C216" s="324"/>
      <c r="D216" s="147"/>
      <c r="E216" s="236"/>
      <c r="F216" s="241"/>
      <c r="G216" s="236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3"/>
      <c r="C217" s="324"/>
      <c r="D217" s="147"/>
      <c r="E217" s="236"/>
      <c r="F217" s="241"/>
      <c r="G217" s="236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3"/>
      <c r="C218" s="324"/>
      <c r="D218" s="147"/>
      <c r="E218" s="236"/>
      <c r="F218" s="241"/>
      <c r="G218" s="236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3"/>
      <c r="C219" s="324"/>
      <c r="D219" s="147"/>
      <c r="E219" s="236"/>
      <c r="F219" s="241"/>
      <c r="G219" s="236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3"/>
      <c r="C220" s="324"/>
      <c r="D220" s="147"/>
      <c r="E220" s="236"/>
      <c r="F220" s="241"/>
      <c r="G220" s="236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5"/>
      <c r="C221" s="326"/>
      <c r="D221" s="162"/>
      <c r="E221" s="239"/>
      <c r="F221" s="244"/>
      <c r="G221" s="239"/>
      <c r="H221" s="124">
        <f t="shared" si="5"/>
        <v>0</v>
      </c>
      <c r="I221" s="306">
        <f>SUM(H214:H221)</f>
        <v>0</v>
      </c>
      <c r="J221" s="338"/>
      <c r="L221" s="97"/>
      <c r="M221" s="148"/>
    </row>
    <row r="222" spans="2:13" x14ac:dyDescent="0.2">
      <c r="B222" s="321" t="s">
        <v>9</v>
      </c>
      <c r="C222" s="322"/>
      <c r="D222" s="118"/>
      <c r="E222" s="240"/>
      <c r="F222" s="245"/>
      <c r="G222" s="240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3"/>
      <c r="C223" s="324"/>
      <c r="D223" s="149"/>
      <c r="E223" s="237"/>
      <c r="F223" s="242"/>
      <c r="G223" s="237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3"/>
      <c r="C224" s="324"/>
      <c r="D224" s="149"/>
      <c r="E224" s="237"/>
      <c r="F224" s="242"/>
      <c r="G224" s="237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3"/>
      <c r="C225" s="324"/>
      <c r="D225" s="149"/>
      <c r="E225" s="237"/>
      <c r="F225" s="242"/>
      <c r="G225" s="237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3"/>
      <c r="C226" s="324"/>
      <c r="D226" s="149"/>
      <c r="E226" s="237"/>
      <c r="F226" s="242"/>
      <c r="G226" s="237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3"/>
      <c r="C227" s="324"/>
      <c r="D227" s="149"/>
      <c r="E227" s="237"/>
      <c r="F227" s="242"/>
      <c r="G227" s="237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3"/>
      <c r="C228" s="324"/>
      <c r="D228" s="149"/>
      <c r="E228" s="237"/>
      <c r="F228" s="242"/>
      <c r="G228" s="237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5"/>
      <c r="C229" s="326"/>
      <c r="D229" s="172"/>
      <c r="E229" s="238"/>
      <c r="F229" s="243"/>
      <c r="G229" s="238"/>
      <c r="H229" s="124">
        <f t="shared" si="5"/>
        <v>0</v>
      </c>
      <c r="I229" s="306">
        <f>SUM(H222:H229)</f>
        <v>0</v>
      </c>
      <c r="J229" s="338"/>
      <c r="L229" s="97"/>
      <c r="M229" s="148"/>
    </row>
    <row r="230" spans="2:13" x14ac:dyDescent="0.2">
      <c r="B230" s="321" t="s">
        <v>10</v>
      </c>
      <c r="C230" s="322"/>
      <c r="D230" s="157"/>
      <c r="E230" s="231"/>
      <c r="F230" s="235"/>
      <c r="G230" s="231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3"/>
      <c r="C231" s="324"/>
      <c r="D231" s="147"/>
      <c r="E231" s="236"/>
      <c r="F231" s="241"/>
      <c r="G231" s="236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3"/>
      <c r="C232" s="324"/>
      <c r="D232" s="147"/>
      <c r="E232" s="236"/>
      <c r="F232" s="241"/>
      <c r="G232" s="236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3"/>
      <c r="C233" s="324"/>
      <c r="D233" s="147"/>
      <c r="E233" s="236"/>
      <c r="F233" s="241"/>
      <c r="G233" s="236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5"/>
      <c r="C234" s="326"/>
      <c r="D234" s="162"/>
      <c r="E234" s="239"/>
      <c r="F234" s="244"/>
      <c r="G234" s="239"/>
      <c r="H234" s="124">
        <f t="shared" si="5"/>
        <v>0</v>
      </c>
      <c r="I234" s="306">
        <f>SUM(H230:H234)</f>
        <v>0</v>
      </c>
      <c r="J234" s="338"/>
      <c r="L234" s="97"/>
      <c r="M234" s="148"/>
    </row>
    <row r="235" spans="2:13" x14ac:dyDescent="0.2">
      <c r="B235" s="321" t="s">
        <v>11</v>
      </c>
      <c r="C235" s="322"/>
      <c r="D235" s="118"/>
      <c r="E235" s="240"/>
      <c r="F235" s="245"/>
      <c r="G235" s="240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3"/>
      <c r="C236" s="324"/>
      <c r="D236" s="149"/>
      <c r="E236" s="237"/>
      <c r="F236" s="242"/>
      <c r="G236" s="237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3"/>
      <c r="C237" s="324"/>
      <c r="D237" s="149"/>
      <c r="E237" s="237"/>
      <c r="F237" s="242"/>
      <c r="G237" s="237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3"/>
      <c r="C238" s="324"/>
      <c r="D238" s="149"/>
      <c r="E238" s="237"/>
      <c r="F238" s="242"/>
      <c r="G238" s="237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3"/>
      <c r="C239" s="324"/>
      <c r="D239" s="149"/>
      <c r="E239" s="237"/>
      <c r="F239" s="242"/>
      <c r="G239" s="237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3"/>
      <c r="C240" s="324"/>
      <c r="D240" s="149"/>
      <c r="E240" s="237"/>
      <c r="F240" s="242"/>
      <c r="G240" s="237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3"/>
      <c r="C241" s="324"/>
      <c r="D241" s="149"/>
      <c r="E241" s="237"/>
      <c r="F241" s="242"/>
      <c r="G241" s="237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3"/>
      <c r="C242" s="324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5"/>
      <c r="C243" s="326"/>
      <c r="D243" s="172"/>
      <c r="E243" s="238"/>
      <c r="F243" s="243"/>
      <c r="G243" s="238"/>
      <c r="H243" s="124">
        <f t="shared" si="5"/>
        <v>0</v>
      </c>
      <c r="I243" s="306">
        <f>SUM(H235:H243)</f>
        <v>0</v>
      </c>
      <c r="J243" s="338"/>
      <c r="L243" s="97"/>
      <c r="M243" s="148"/>
    </row>
    <row r="244" spans="2:13" x14ac:dyDescent="0.2">
      <c r="B244" s="321" t="s">
        <v>0</v>
      </c>
      <c r="C244" s="322"/>
      <c r="D244" s="157"/>
      <c r="E244" s="231"/>
      <c r="F244" s="235"/>
      <c r="G244" s="231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3"/>
      <c r="C245" s="324"/>
      <c r="D245" s="147"/>
      <c r="E245" s="236"/>
      <c r="F245" s="241"/>
      <c r="G245" s="236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5"/>
      <c r="C246" s="326"/>
      <c r="D246" s="162"/>
      <c r="E246" s="239"/>
      <c r="F246" s="244"/>
      <c r="G246" s="239"/>
      <c r="H246" s="124">
        <f t="shared" si="5"/>
        <v>0</v>
      </c>
      <c r="I246" s="306">
        <f>SUM(H244:H246)</f>
        <v>0</v>
      </c>
      <c r="J246" s="338"/>
      <c r="L246" s="97"/>
      <c r="M246" s="148"/>
    </row>
    <row r="247" spans="2:13" x14ac:dyDescent="0.2">
      <c r="B247" s="327" t="s">
        <v>4</v>
      </c>
      <c r="C247" s="328"/>
      <c r="D247" s="118"/>
      <c r="E247" s="240"/>
      <c r="F247" s="245"/>
      <c r="G247" s="240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29"/>
      <c r="C248" s="330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1"/>
      <c r="C249" s="332"/>
      <c r="D249" s="172"/>
      <c r="E249" s="238"/>
      <c r="F249" s="243"/>
      <c r="G249" s="238"/>
      <c r="H249" s="124">
        <f>F249*G249</f>
        <v>0</v>
      </c>
      <c r="I249" s="306">
        <f>SUM(H247:H249)</f>
        <v>0</v>
      </c>
      <c r="J249" s="338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9">
        <f>SUM(J167+I189+I195+I203+I213+I221+I229+I234+I243+I246+I249)</f>
        <v>0</v>
      </c>
      <c r="J251" s="338"/>
      <c r="L251" s="97"/>
      <c r="M251" s="148"/>
    </row>
  </sheetData>
  <sheetProtection algorithmName="SHA-512" hashValue="yWckFKw7hNS3DRWJrJFZ/QZT70cs54DIt8p883ZNB6vfBDEoHqyVT0o1WVU66UYXZR291V7KScbAkOkSEDm6Gw==" saltValue="awnQi0CGTnlQiP4lZGCIPw==" spinCount="100000" sheet="1" formatColumns="0" formatRows="0"/>
  <protectedRanges>
    <protectedRange sqref="L135:L251" name="Rango2"/>
    <protectedRange sqref="L10:L126" name="Rango1"/>
  </protectedRanges>
  <mergeCells count="55">
    <mergeCell ref="B132:J132"/>
    <mergeCell ref="I64:J64"/>
    <mergeCell ref="B3:C3"/>
    <mergeCell ref="B10:B42"/>
    <mergeCell ref="C33:C37"/>
    <mergeCell ref="C38:C42"/>
    <mergeCell ref="B43:C64"/>
    <mergeCell ref="I104:J104"/>
    <mergeCell ref="B105:C109"/>
    <mergeCell ref="I109:J109"/>
    <mergeCell ref="B65:C70"/>
    <mergeCell ref="I70:J70"/>
    <mergeCell ref="B71:C78"/>
    <mergeCell ref="I78:J78"/>
    <mergeCell ref="B79:C88"/>
    <mergeCell ref="I88:J88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  <mergeCell ref="B2:J2"/>
    <mergeCell ref="D3:J3"/>
    <mergeCell ref="B129:J129"/>
    <mergeCell ref="D130:J130"/>
    <mergeCell ref="B7:J7"/>
    <mergeCell ref="I126:J126"/>
    <mergeCell ref="B110:C118"/>
    <mergeCell ref="I118:J118"/>
    <mergeCell ref="B119:C121"/>
    <mergeCell ref="I121:J121"/>
    <mergeCell ref="B122:C124"/>
    <mergeCell ref="I124:J124"/>
    <mergeCell ref="B89:C96"/>
    <mergeCell ref="I96:J96"/>
    <mergeCell ref="B97:C10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200DE-2232-4824-BC3F-2F2A085C9B74}">
  <sheetPr codeName="Hoja14">
    <tabColor theme="9"/>
  </sheetPr>
  <dimension ref="A2:Q251"/>
  <sheetViews>
    <sheetView showGridLines="0" zoomScale="70" zoomScaleNormal="70" workbookViewId="0">
      <pane ySplit="5" topLeftCell="A169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37" t="s">
        <v>188</v>
      </c>
      <c r="C2" s="336"/>
      <c r="D2" s="336"/>
      <c r="E2" s="336"/>
      <c r="F2" s="336"/>
      <c r="G2" s="336"/>
      <c r="H2" s="336"/>
      <c r="I2" s="336"/>
      <c r="J2" s="336"/>
    </row>
    <row r="3" spans="2:13" ht="18" x14ac:dyDescent="0.2">
      <c r="B3" s="345" t="str">
        <f>'Memoria Aporte FIA a Asociado 4'!B3</f>
        <v>INDICAR AQUÍ NOMBRE ASOCIADO 4</v>
      </c>
      <c r="C3" s="346"/>
      <c r="D3" s="335" t="s">
        <v>55</v>
      </c>
      <c r="E3" s="336"/>
      <c r="F3" s="336"/>
      <c r="G3" s="336"/>
      <c r="H3" s="336"/>
      <c r="I3" s="336"/>
      <c r="J3" s="336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43"/>
      <c r="D7" s="343"/>
      <c r="E7" s="343"/>
      <c r="F7" s="343"/>
      <c r="G7" s="343"/>
      <c r="H7" s="343"/>
      <c r="I7" s="343"/>
      <c r="J7" s="344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0" customHeight="1" x14ac:dyDescent="0.2">
      <c r="B10" s="308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9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9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ht="30" customHeight="1" x14ac:dyDescent="0.2">
      <c r="B13" s="309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9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9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9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9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9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9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9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9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9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9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9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9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9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9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9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9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9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9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09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09"/>
      <c r="C33" s="311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9"/>
      <c r="C34" s="312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9"/>
      <c r="C35" s="312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9"/>
      <c r="C36" s="312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9"/>
      <c r="C37" s="313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9"/>
      <c r="C38" s="311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9"/>
      <c r="C39" s="312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9"/>
      <c r="C40" s="312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9"/>
      <c r="C41" s="312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0"/>
      <c r="C42" s="314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5" t="s">
        <v>5</v>
      </c>
      <c r="C43" s="316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7"/>
      <c r="C44" s="318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7"/>
      <c r="C45" s="318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7"/>
      <c r="C46" s="318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7"/>
      <c r="C47" s="318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7"/>
      <c r="C48" s="318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7"/>
      <c r="C49" s="318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7"/>
      <c r="C50" s="318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7"/>
      <c r="C51" s="318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7"/>
      <c r="C52" s="318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7"/>
      <c r="C53" s="318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7"/>
      <c r="C54" s="318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7"/>
      <c r="C55" s="318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7"/>
      <c r="C56" s="318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7"/>
      <c r="C57" s="318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7"/>
      <c r="C58" s="318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7"/>
      <c r="C59" s="318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7"/>
      <c r="C60" s="318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7"/>
      <c r="C61" s="318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7"/>
      <c r="C62" s="318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7"/>
      <c r="C63" s="318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9"/>
      <c r="C64" s="320"/>
      <c r="D64" s="162"/>
      <c r="E64" s="163"/>
      <c r="F64" s="164"/>
      <c r="G64" s="164"/>
      <c r="H64" s="109">
        <f t="shared" si="0"/>
        <v>0</v>
      </c>
      <c r="I64" s="306">
        <f>SUM(H43:H64)</f>
        <v>0</v>
      </c>
      <c r="J64" s="338"/>
      <c r="K64" s="156"/>
      <c r="L64" s="97"/>
      <c r="M64" s="148"/>
    </row>
    <row r="65" spans="2:13" x14ac:dyDescent="0.2">
      <c r="B65" s="321" t="s">
        <v>6</v>
      </c>
      <c r="C65" s="322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3"/>
      <c r="C66" s="324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3"/>
      <c r="C67" s="324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3"/>
      <c r="C68" s="324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3"/>
      <c r="C69" s="324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5"/>
      <c r="C70" s="326"/>
      <c r="D70" s="153"/>
      <c r="E70" s="154"/>
      <c r="F70" s="155"/>
      <c r="G70" s="155"/>
      <c r="H70" s="109">
        <f t="shared" si="0"/>
        <v>0</v>
      </c>
      <c r="I70" s="306">
        <f>SUM(H65:H70)</f>
        <v>0</v>
      </c>
      <c r="J70" s="338"/>
      <c r="K70" s="156"/>
      <c r="L70" s="97"/>
      <c r="M70" s="148"/>
    </row>
    <row r="71" spans="2:13" x14ac:dyDescent="0.2">
      <c r="B71" s="315" t="s">
        <v>7</v>
      </c>
      <c r="C71" s="316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7"/>
      <c r="C72" s="318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7"/>
      <c r="C73" s="318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7"/>
      <c r="C74" s="318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7"/>
      <c r="C75" s="318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7"/>
      <c r="C76" s="318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7"/>
      <c r="C77" s="318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9"/>
      <c r="C78" s="320"/>
      <c r="D78" s="162"/>
      <c r="E78" s="163"/>
      <c r="F78" s="164"/>
      <c r="G78" s="164"/>
      <c r="H78" s="109">
        <f t="shared" si="0"/>
        <v>0</v>
      </c>
      <c r="I78" s="306">
        <f>SUM(H71:H78)</f>
        <v>0</v>
      </c>
      <c r="J78" s="338"/>
      <c r="K78" s="156"/>
      <c r="L78" s="97"/>
      <c r="M78" s="148"/>
    </row>
    <row r="79" spans="2:13" x14ac:dyDescent="0.2">
      <c r="B79" s="315" t="s">
        <v>8</v>
      </c>
      <c r="C79" s="316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7"/>
      <c r="C80" s="318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7"/>
      <c r="C81" s="318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7"/>
      <c r="C82" s="318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7"/>
      <c r="C83" s="318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7"/>
      <c r="C84" s="318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7"/>
      <c r="C85" s="318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7"/>
      <c r="C86" s="318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7"/>
      <c r="C87" s="318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9"/>
      <c r="C88" s="320"/>
      <c r="D88" s="172"/>
      <c r="E88" s="144"/>
      <c r="F88" s="173"/>
      <c r="G88" s="173"/>
      <c r="H88" s="109">
        <f t="shared" si="0"/>
        <v>0</v>
      </c>
      <c r="I88" s="306">
        <f>SUM(H79:H88)</f>
        <v>0</v>
      </c>
      <c r="J88" s="338"/>
      <c r="K88" s="156"/>
      <c r="L88" s="97"/>
      <c r="M88" s="148"/>
    </row>
    <row r="89" spans="2:13" x14ac:dyDescent="0.2">
      <c r="B89" s="321" t="s">
        <v>20</v>
      </c>
      <c r="C89" s="322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3"/>
      <c r="C90" s="324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3"/>
      <c r="C91" s="324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3"/>
      <c r="C92" s="324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3"/>
      <c r="C93" s="324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3"/>
      <c r="C94" s="324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3"/>
      <c r="C95" s="324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5"/>
      <c r="C96" s="326"/>
      <c r="D96" s="162"/>
      <c r="E96" s="163"/>
      <c r="F96" s="164"/>
      <c r="G96" s="164"/>
      <c r="H96" s="124">
        <f t="shared" si="0"/>
        <v>0</v>
      </c>
      <c r="I96" s="306">
        <f>SUM(H89:H96)</f>
        <v>0</v>
      </c>
      <c r="J96" s="338"/>
      <c r="K96" s="156"/>
      <c r="L96" s="97"/>
      <c r="M96" s="148"/>
    </row>
    <row r="97" spans="2:13" x14ac:dyDescent="0.2">
      <c r="B97" s="321" t="s">
        <v>9</v>
      </c>
      <c r="C97" s="322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3"/>
      <c r="C98" s="324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3"/>
      <c r="C99" s="324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3"/>
      <c r="C100" s="324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3"/>
      <c r="C101" s="324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3"/>
      <c r="C102" s="324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3"/>
      <c r="C103" s="324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5"/>
      <c r="C104" s="326"/>
      <c r="D104" s="172"/>
      <c r="E104" s="144"/>
      <c r="F104" s="173"/>
      <c r="G104" s="173"/>
      <c r="H104" s="124">
        <f t="shared" si="0"/>
        <v>0</v>
      </c>
      <c r="I104" s="306">
        <f>SUM(H97:H104)</f>
        <v>0</v>
      </c>
      <c r="J104" s="338"/>
      <c r="K104" s="156"/>
      <c r="L104" s="97"/>
      <c r="M104" s="148"/>
    </row>
    <row r="105" spans="2:13" x14ac:dyDescent="0.2">
      <c r="B105" s="321" t="s">
        <v>10</v>
      </c>
      <c r="C105" s="322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3"/>
      <c r="C106" s="324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3"/>
      <c r="C107" s="324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3"/>
      <c r="C108" s="324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5"/>
      <c r="C109" s="326"/>
      <c r="D109" s="162"/>
      <c r="E109" s="163"/>
      <c r="F109" s="164"/>
      <c r="G109" s="164"/>
      <c r="H109" s="124">
        <f t="shared" si="0"/>
        <v>0</v>
      </c>
      <c r="I109" s="306">
        <f>SUM(H105:H109)</f>
        <v>0</v>
      </c>
      <c r="J109" s="338"/>
      <c r="K109" s="156"/>
      <c r="L109" s="97"/>
      <c r="M109" s="148"/>
    </row>
    <row r="110" spans="2:13" x14ac:dyDescent="0.2">
      <c r="B110" s="321" t="s">
        <v>11</v>
      </c>
      <c r="C110" s="322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3"/>
      <c r="C111" s="324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3"/>
      <c r="C112" s="324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3"/>
      <c r="C113" s="324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3"/>
      <c r="C114" s="324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3"/>
      <c r="C115" s="324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3"/>
      <c r="C116" s="324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3"/>
      <c r="C117" s="324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5"/>
      <c r="C118" s="326"/>
      <c r="D118" s="172"/>
      <c r="E118" s="144"/>
      <c r="F118" s="173"/>
      <c r="G118" s="173"/>
      <c r="H118" s="124">
        <f t="shared" si="0"/>
        <v>0</v>
      </c>
      <c r="I118" s="306">
        <f>SUM(H110:H118)</f>
        <v>0</v>
      </c>
      <c r="J118" s="338"/>
      <c r="K118" s="156"/>
      <c r="L118" s="97"/>
      <c r="M118" s="148"/>
    </row>
    <row r="119" spans="2:13" x14ac:dyDescent="0.2">
      <c r="B119" s="321" t="s">
        <v>0</v>
      </c>
      <c r="C119" s="322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3"/>
      <c r="C120" s="324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5"/>
      <c r="C121" s="326"/>
      <c r="D121" s="162"/>
      <c r="E121" s="163"/>
      <c r="F121" s="164"/>
      <c r="G121" s="164"/>
      <c r="H121" s="124">
        <f t="shared" si="0"/>
        <v>0</v>
      </c>
      <c r="I121" s="306">
        <f>SUM(H119:H121)</f>
        <v>0</v>
      </c>
      <c r="J121" s="338"/>
      <c r="K121" s="156"/>
      <c r="L121" s="97"/>
      <c r="M121" s="148"/>
    </row>
    <row r="122" spans="2:13" x14ac:dyDescent="0.2">
      <c r="B122" s="327" t="s">
        <v>4</v>
      </c>
      <c r="C122" s="328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9"/>
      <c r="C123" s="330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1"/>
      <c r="C124" s="332"/>
      <c r="D124" s="172"/>
      <c r="E124" s="144"/>
      <c r="F124" s="173"/>
      <c r="G124" s="173"/>
      <c r="H124" s="124">
        <f>F124*G124</f>
        <v>0</v>
      </c>
      <c r="I124" s="306">
        <f>SUM(H122:H124)</f>
        <v>0</v>
      </c>
      <c r="J124" s="338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9">
        <f>SUM(J42+I64+I70+I78+I88+I96+I104+I109+I118+I121+I124)</f>
        <v>0</v>
      </c>
      <c r="J126" s="338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7" t="s">
        <v>188</v>
      </c>
      <c r="C129" s="336"/>
      <c r="D129" s="336"/>
      <c r="E129" s="336"/>
      <c r="F129" s="336"/>
      <c r="G129" s="336"/>
      <c r="H129" s="336"/>
      <c r="I129" s="336"/>
      <c r="J129" s="336"/>
    </row>
    <row r="130" spans="2:13" ht="18" x14ac:dyDescent="0.2">
      <c r="B130" s="140" t="str">
        <f>B3</f>
        <v>INDICAR AQUÍ NOMBRE ASOCIADO 4</v>
      </c>
      <c r="D130" s="335" t="s">
        <v>55</v>
      </c>
      <c r="E130" s="336"/>
      <c r="F130" s="336"/>
      <c r="G130" s="336"/>
      <c r="H130" s="336"/>
      <c r="I130" s="336"/>
      <c r="J130" s="336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43"/>
      <c r="D132" s="343"/>
      <c r="E132" s="343"/>
      <c r="F132" s="343"/>
      <c r="G132" s="343"/>
      <c r="H132" s="343"/>
      <c r="I132" s="343"/>
      <c r="J132" s="344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ht="30" x14ac:dyDescent="0.2">
      <c r="B135" s="308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9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9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9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9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9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9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9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9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9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9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9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9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9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9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9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9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9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9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9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9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9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09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09"/>
      <c r="C158" s="311" t="s">
        <v>3</v>
      </c>
      <c r="D158" s="149"/>
      <c r="E158" s="237"/>
      <c r="F158" s="242"/>
      <c r="G158" s="237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9"/>
      <c r="C159" s="312"/>
      <c r="D159" s="149"/>
      <c r="E159" s="237"/>
      <c r="F159" s="242"/>
      <c r="G159" s="237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9"/>
      <c r="C160" s="312"/>
      <c r="D160" s="149"/>
      <c r="E160" s="237"/>
      <c r="F160" s="242"/>
      <c r="G160" s="237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9"/>
      <c r="C161" s="312"/>
      <c r="D161" s="149"/>
      <c r="E161" s="237"/>
      <c r="F161" s="242"/>
      <c r="G161" s="237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9"/>
      <c r="C162" s="313"/>
      <c r="D162" s="149"/>
      <c r="E162" s="237"/>
      <c r="F162" s="242"/>
      <c r="G162" s="237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9"/>
      <c r="C163" s="311" t="s">
        <v>2</v>
      </c>
      <c r="D163" s="149"/>
      <c r="E163" s="237"/>
      <c r="F163" s="242"/>
      <c r="G163" s="237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9"/>
      <c r="C164" s="312"/>
      <c r="D164" s="149"/>
      <c r="E164" s="237"/>
      <c r="F164" s="242"/>
      <c r="G164" s="237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9"/>
      <c r="C165" s="312"/>
      <c r="D165" s="149"/>
      <c r="E165" s="237"/>
      <c r="F165" s="242"/>
      <c r="G165" s="237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9"/>
      <c r="C166" s="312"/>
      <c r="D166" s="149"/>
      <c r="E166" s="237"/>
      <c r="F166" s="242"/>
      <c r="G166" s="237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0"/>
      <c r="C167" s="314"/>
      <c r="D167" s="172"/>
      <c r="E167" s="238"/>
      <c r="F167" s="243"/>
      <c r="G167" s="238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5" t="s">
        <v>5</v>
      </c>
      <c r="C168" s="316"/>
      <c r="D168" s="157"/>
      <c r="E168" s="231"/>
      <c r="F168" s="235"/>
      <c r="G168" s="231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7"/>
      <c r="C169" s="318"/>
      <c r="D169" s="147"/>
      <c r="E169" s="236"/>
      <c r="F169" s="241"/>
      <c r="G169" s="236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7"/>
      <c r="C170" s="318"/>
      <c r="D170" s="147"/>
      <c r="E170" s="236"/>
      <c r="F170" s="241"/>
      <c r="G170" s="236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7"/>
      <c r="C171" s="318"/>
      <c r="D171" s="147"/>
      <c r="E171" s="236"/>
      <c r="F171" s="241"/>
      <c r="G171" s="236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7"/>
      <c r="C172" s="318"/>
      <c r="D172" s="147"/>
      <c r="E172" s="236"/>
      <c r="F172" s="241"/>
      <c r="G172" s="236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7"/>
      <c r="C173" s="318"/>
      <c r="D173" s="147"/>
      <c r="E173" s="236"/>
      <c r="F173" s="241"/>
      <c r="G173" s="236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7"/>
      <c r="C174" s="318"/>
      <c r="D174" s="147"/>
      <c r="E174" s="236"/>
      <c r="F174" s="241"/>
      <c r="G174" s="236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7"/>
      <c r="C175" s="318"/>
      <c r="D175" s="147"/>
      <c r="E175" s="236"/>
      <c r="F175" s="241"/>
      <c r="G175" s="236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7"/>
      <c r="C176" s="318"/>
      <c r="D176" s="147"/>
      <c r="E176" s="236"/>
      <c r="F176" s="241"/>
      <c r="G176" s="236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7"/>
      <c r="C177" s="318"/>
      <c r="D177" s="147"/>
      <c r="E177" s="236"/>
      <c r="F177" s="241"/>
      <c r="G177" s="236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7"/>
      <c r="C178" s="318"/>
      <c r="D178" s="147"/>
      <c r="E178" s="236"/>
      <c r="F178" s="241"/>
      <c r="G178" s="236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7"/>
      <c r="C179" s="318"/>
      <c r="D179" s="147"/>
      <c r="E179" s="236"/>
      <c r="F179" s="241"/>
      <c r="G179" s="236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7"/>
      <c r="C180" s="318"/>
      <c r="D180" s="147"/>
      <c r="E180" s="236"/>
      <c r="F180" s="241"/>
      <c r="G180" s="236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7"/>
      <c r="C181" s="318"/>
      <c r="D181" s="147"/>
      <c r="E181" s="236"/>
      <c r="F181" s="241"/>
      <c r="G181" s="236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7"/>
      <c r="C182" s="318"/>
      <c r="D182" s="147"/>
      <c r="E182" s="236"/>
      <c r="F182" s="241"/>
      <c r="G182" s="236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7"/>
      <c r="C183" s="318"/>
      <c r="D183" s="147"/>
      <c r="E183" s="236"/>
      <c r="F183" s="241"/>
      <c r="G183" s="236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7"/>
      <c r="C184" s="318"/>
      <c r="D184" s="147"/>
      <c r="E184" s="236"/>
      <c r="F184" s="241"/>
      <c r="G184" s="236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7"/>
      <c r="C185" s="318"/>
      <c r="D185" s="147"/>
      <c r="E185" s="236"/>
      <c r="F185" s="241"/>
      <c r="G185" s="236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7"/>
      <c r="C186" s="318"/>
      <c r="D186" s="147"/>
      <c r="E186" s="236"/>
      <c r="F186" s="241"/>
      <c r="G186" s="236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7"/>
      <c r="C187" s="318"/>
      <c r="D187" s="147"/>
      <c r="E187" s="236"/>
      <c r="F187" s="241"/>
      <c r="G187" s="236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7"/>
      <c r="C188" s="318"/>
      <c r="D188" s="147"/>
      <c r="E188" s="236"/>
      <c r="F188" s="241"/>
      <c r="G188" s="236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9"/>
      <c r="C189" s="320"/>
      <c r="D189" s="162"/>
      <c r="E189" s="239"/>
      <c r="F189" s="244"/>
      <c r="G189" s="239"/>
      <c r="H189" s="109">
        <f t="shared" si="3"/>
        <v>0</v>
      </c>
      <c r="I189" s="306">
        <f>SUM(H168:H189)</f>
        <v>0</v>
      </c>
      <c r="J189" s="338"/>
      <c r="L189" s="97"/>
      <c r="M189" s="148"/>
    </row>
    <row r="190" spans="2:13" x14ac:dyDescent="0.2">
      <c r="B190" s="321" t="s">
        <v>6</v>
      </c>
      <c r="C190" s="322"/>
      <c r="D190" s="118"/>
      <c r="E190" s="240"/>
      <c r="F190" s="245"/>
      <c r="G190" s="240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3"/>
      <c r="C191" s="324"/>
      <c r="D191" s="149"/>
      <c r="E191" s="237"/>
      <c r="F191" s="242"/>
      <c r="G191" s="237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3"/>
      <c r="C192" s="324"/>
      <c r="D192" s="149"/>
      <c r="E192" s="237"/>
      <c r="F192" s="242"/>
      <c r="G192" s="237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3"/>
      <c r="C193" s="324"/>
      <c r="D193" s="149"/>
      <c r="E193" s="237"/>
      <c r="F193" s="242"/>
      <c r="G193" s="237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3"/>
      <c r="C194" s="324"/>
      <c r="D194" s="149"/>
      <c r="E194" s="237"/>
      <c r="F194" s="242"/>
      <c r="G194" s="237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5"/>
      <c r="C195" s="326"/>
      <c r="D195" s="172"/>
      <c r="E195" s="238"/>
      <c r="F195" s="243"/>
      <c r="G195" s="238"/>
      <c r="H195" s="109">
        <f t="shared" si="3"/>
        <v>0</v>
      </c>
      <c r="I195" s="306">
        <f>SUM(H190:H195)</f>
        <v>0</v>
      </c>
      <c r="J195" s="338"/>
      <c r="L195" s="97"/>
      <c r="M195" s="148"/>
    </row>
    <row r="196" spans="2:13" x14ac:dyDescent="0.2">
      <c r="B196" s="315" t="s">
        <v>7</v>
      </c>
      <c r="C196" s="316"/>
      <c r="D196" s="157"/>
      <c r="E196" s="231"/>
      <c r="F196" s="235"/>
      <c r="G196" s="231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7"/>
      <c r="C197" s="318"/>
      <c r="D197" s="147"/>
      <c r="E197" s="236"/>
      <c r="F197" s="241"/>
      <c r="G197" s="236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7"/>
      <c r="C198" s="318"/>
      <c r="D198" s="147"/>
      <c r="E198" s="236"/>
      <c r="F198" s="241"/>
      <c r="G198" s="236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7"/>
      <c r="C199" s="318"/>
      <c r="D199" s="147"/>
      <c r="E199" s="236"/>
      <c r="F199" s="241"/>
      <c r="G199" s="236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7"/>
      <c r="C200" s="318"/>
      <c r="D200" s="147"/>
      <c r="E200" s="236"/>
      <c r="F200" s="241"/>
      <c r="G200" s="236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7"/>
      <c r="C201" s="318"/>
      <c r="D201" s="147"/>
      <c r="E201" s="236"/>
      <c r="F201" s="241"/>
      <c r="G201" s="236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7"/>
      <c r="C202" s="318"/>
      <c r="D202" s="147"/>
      <c r="E202" s="236"/>
      <c r="F202" s="241"/>
      <c r="G202" s="236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9"/>
      <c r="C203" s="320"/>
      <c r="D203" s="162"/>
      <c r="E203" s="239"/>
      <c r="F203" s="244"/>
      <c r="G203" s="239"/>
      <c r="H203" s="109">
        <f t="shared" si="5"/>
        <v>0</v>
      </c>
      <c r="I203" s="306">
        <f>SUM(H196:H203)</f>
        <v>0</v>
      </c>
      <c r="J203" s="338"/>
      <c r="L203" s="97"/>
      <c r="M203" s="148"/>
    </row>
    <row r="204" spans="2:13" x14ac:dyDescent="0.2">
      <c r="B204" s="315" t="s">
        <v>8</v>
      </c>
      <c r="C204" s="316"/>
      <c r="D204" s="118"/>
      <c r="E204" s="240"/>
      <c r="F204" s="245"/>
      <c r="G204" s="240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7"/>
      <c r="C205" s="318"/>
      <c r="D205" s="149"/>
      <c r="E205" s="237"/>
      <c r="F205" s="242"/>
      <c r="G205" s="237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7"/>
      <c r="C206" s="318"/>
      <c r="D206" s="149"/>
      <c r="E206" s="237"/>
      <c r="F206" s="242"/>
      <c r="G206" s="237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7"/>
      <c r="C207" s="318"/>
      <c r="D207" s="149"/>
      <c r="E207" s="237"/>
      <c r="F207" s="242"/>
      <c r="G207" s="237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7"/>
      <c r="C208" s="318"/>
      <c r="D208" s="149"/>
      <c r="E208" s="237"/>
      <c r="F208" s="242"/>
      <c r="G208" s="237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7"/>
      <c r="C209" s="318"/>
      <c r="D209" s="149"/>
      <c r="E209" s="237"/>
      <c r="F209" s="242"/>
      <c r="G209" s="237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7"/>
      <c r="C210" s="318"/>
      <c r="D210" s="149"/>
      <c r="E210" s="237"/>
      <c r="F210" s="242"/>
      <c r="G210" s="237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7"/>
      <c r="C211" s="318"/>
      <c r="D211" s="149"/>
      <c r="E211" s="237"/>
      <c r="F211" s="242"/>
      <c r="G211" s="237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7"/>
      <c r="C212" s="318"/>
      <c r="D212" s="149"/>
      <c r="E212" s="237"/>
      <c r="F212" s="242"/>
      <c r="G212" s="237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9"/>
      <c r="C213" s="320"/>
      <c r="D213" s="172"/>
      <c r="E213" s="238"/>
      <c r="F213" s="243"/>
      <c r="G213" s="238"/>
      <c r="H213" s="109">
        <f t="shared" si="5"/>
        <v>0</v>
      </c>
      <c r="I213" s="306">
        <f>SUM(H204:H213)</f>
        <v>0</v>
      </c>
      <c r="J213" s="338"/>
      <c r="L213" s="97"/>
      <c r="M213" s="148"/>
    </row>
    <row r="214" spans="2:13" x14ac:dyDescent="0.2">
      <c r="B214" s="321" t="s">
        <v>20</v>
      </c>
      <c r="C214" s="322"/>
      <c r="D214" s="157"/>
      <c r="E214" s="231"/>
      <c r="F214" s="235"/>
      <c r="G214" s="231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3"/>
      <c r="C215" s="324"/>
      <c r="D215" s="147"/>
      <c r="E215" s="236"/>
      <c r="F215" s="241"/>
      <c r="G215" s="236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3"/>
      <c r="C216" s="324"/>
      <c r="D216" s="147"/>
      <c r="E216" s="236"/>
      <c r="F216" s="241"/>
      <c r="G216" s="236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3"/>
      <c r="C217" s="324"/>
      <c r="D217" s="147"/>
      <c r="E217" s="236"/>
      <c r="F217" s="241"/>
      <c r="G217" s="236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3"/>
      <c r="C218" s="324"/>
      <c r="D218" s="147"/>
      <c r="E218" s="236"/>
      <c r="F218" s="241"/>
      <c r="G218" s="236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3"/>
      <c r="C219" s="324"/>
      <c r="D219" s="147"/>
      <c r="E219" s="236"/>
      <c r="F219" s="241"/>
      <c r="G219" s="236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3"/>
      <c r="C220" s="324"/>
      <c r="D220" s="147"/>
      <c r="E220" s="236"/>
      <c r="F220" s="241"/>
      <c r="G220" s="236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5"/>
      <c r="C221" s="326"/>
      <c r="D221" s="162"/>
      <c r="E221" s="239"/>
      <c r="F221" s="244"/>
      <c r="G221" s="239"/>
      <c r="H221" s="124">
        <f t="shared" si="5"/>
        <v>0</v>
      </c>
      <c r="I221" s="306">
        <f>SUM(H214:H221)</f>
        <v>0</v>
      </c>
      <c r="J221" s="338"/>
      <c r="L221" s="97"/>
      <c r="M221" s="148"/>
    </row>
    <row r="222" spans="2:13" x14ac:dyDescent="0.2">
      <c r="B222" s="321" t="s">
        <v>9</v>
      </c>
      <c r="C222" s="322"/>
      <c r="D222" s="118"/>
      <c r="E222" s="240"/>
      <c r="F222" s="245"/>
      <c r="G222" s="240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3"/>
      <c r="C223" s="324"/>
      <c r="D223" s="149"/>
      <c r="E223" s="237"/>
      <c r="F223" s="242"/>
      <c r="G223" s="237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3"/>
      <c r="C224" s="324"/>
      <c r="D224" s="149"/>
      <c r="E224" s="237"/>
      <c r="F224" s="242"/>
      <c r="G224" s="237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3"/>
      <c r="C225" s="324"/>
      <c r="D225" s="149"/>
      <c r="E225" s="237"/>
      <c r="F225" s="242"/>
      <c r="G225" s="237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3"/>
      <c r="C226" s="324"/>
      <c r="D226" s="149"/>
      <c r="E226" s="237"/>
      <c r="F226" s="242"/>
      <c r="G226" s="237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3"/>
      <c r="C227" s="324"/>
      <c r="D227" s="149"/>
      <c r="E227" s="237"/>
      <c r="F227" s="242"/>
      <c r="G227" s="237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3"/>
      <c r="C228" s="324"/>
      <c r="D228" s="149"/>
      <c r="E228" s="237"/>
      <c r="F228" s="242"/>
      <c r="G228" s="237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5"/>
      <c r="C229" s="326"/>
      <c r="D229" s="172"/>
      <c r="E229" s="238"/>
      <c r="F229" s="243"/>
      <c r="G229" s="238"/>
      <c r="H229" s="124">
        <f t="shared" si="5"/>
        <v>0</v>
      </c>
      <c r="I229" s="306">
        <f>SUM(H222:H229)</f>
        <v>0</v>
      </c>
      <c r="J229" s="338"/>
      <c r="L229" s="97"/>
      <c r="M229" s="148"/>
    </row>
    <row r="230" spans="2:13" x14ac:dyDescent="0.2">
      <c r="B230" s="321" t="s">
        <v>10</v>
      </c>
      <c r="C230" s="322"/>
      <c r="D230" s="157"/>
      <c r="E230" s="231"/>
      <c r="F230" s="235"/>
      <c r="G230" s="231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3"/>
      <c r="C231" s="324"/>
      <c r="D231" s="147"/>
      <c r="E231" s="236"/>
      <c r="F231" s="241"/>
      <c r="G231" s="236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3"/>
      <c r="C232" s="324"/>
      <c r="D232" s="147"/>
      <c r="E232" s="236"/>
      <c r="F232" s="241"/>
      <c r="G232" s="236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3"/>
      <c r="C233" s="324"/>
      <c r="D233" s="147"/>
      <c r="E233" s="236"/>
      <c r="F233" s="241"/>
      <c r="G233" s="236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5"/>
      <c r="C234" s="326"/>
      <c r="D234" s="162"/>
      <c r="E234" s="239"/>
      <c r="F234" s="244"/>
      <c r="G234" s="239"/>
      <c r="H234" s="124">
        <f t="shared" si="5"/>
        <v>0</v>
      </c>
      <c r="I234" s="306">
        <f>SUM(H230:H234)</f>
        <v>0</v>
      </c>
      <c r="J234" s="338"/>
      <c r="L234" s="97"/>
      <c r="M234" s="148"/>
    </row>
    <row r="235" spans="2:13" x14ac:dyDescent="0.2">
      <c r="B235" s="321" t="s">
        <v>11</v>
      </c>
      <c r="C235" s="322"/>
      <c r="D235" s="118"/>
      <c r="E235" s="240"/>
      <c r="F235" s="245"/>
      <c r="G235" s="240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3"/>
      <c r="C236" s="324"/>
      <c r="D236" s="149"/>
      <c r="E236" s="237"/>
      <c r="F236" s="242"/>
      <c r="G236" s="237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3"/>
      <c r="C237" s="324"/>
      <c r="D237" s="149"/>
      <c r="E237" s="237"/>
      <c r="F237" s="242"/>
      <c r="G237" s="237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3"/>
      <c r="C238" s="324"/>
      <c r="D238" s="149"/>
      <c r="E238" s="237"/>
      <c r="F238" s="242"/>
      <c r="G238" s="237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3"/>
      <c r="C239" s="324"/>
      <c r="D239" s="149"/>
      <c r="E239" s="237"/>
      <c r="F239" s="242"/>
      <c r="G239" s="237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3"/>
      <c r="C240" s="324"/>
      <c r="D240" s="149"/>
      <c r="E240" s="237"/>
      <c r="F240" s="242"/>
      <c r="G240" s="237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3"/>
      <c r="C241" s="324"/>
      <c r="D241" s="149"/>
      <c r="E241" s="237"/>
      <c r="F241" s="242"/>
      <c r="G241" s="237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3"/>
      <c r="C242" s="324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5"/>
      <c r="C243" s="326"/>
      <c r="D243" s="172"/>
      <c r="E243" s="238"/>
      <c r="F243" s="243"/>
      <c r="G243" s="238"/>
      <c r="H243" s="124">
        <f t="shared" si="5"/>
        <v>0</v>
      </c>
      <c r="I243" s="306">
        <f>SUM(H235:H243)</f>
        <v>0</v>
      </c>
      <c r="J243" s="338"/>
      <c r="L243" s="97"/>
      <c r="M243" s="148"/>
    </row>
    <row r="244" spans="2:13" x14ac:dyDescent="0.2">
      <c r="B244" s="321" t="s">
        <v>0</v>
      </c>
      <c r="C244" s="322"/>
      <c r="D244" s="157"/>
      <c r="E244" s="231"/>
      <c r="F244" s="235"/>
      <c r="G244" s="231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3"/>
      <c r="C245" s="324"/>
      <c r="D245" s="147"/>
      <c r="E245" s="236"/>
      <c r="F245" s="241"/>
      <c r="G245" s="236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5"/>
      <c r="C246" s="326"/>
      <c r="D246" s="162"/>
      <c r="E246" s="239"/>
      <c r="F246" s="244"/>
      <c r="G246" s="239"/>
      <c r="H246" s="124">
        <f t="shared" si="5"/>
        <v>0</v>
      </c>
      <c r="I246" s="306">
        <f>SUM(H244:H246)</f>
        <v>0</v>
      </c>
      <c r="J246" s="338"/>
      <c r="L246" s="97"/>
      <c r="M246" s="148"/>
    </row>
    <row r="247" spans="2:13" x14ac:dyDescent="0.2">
      <c r="B247" s="327" t="s">
        <v>4</v>
      </c>
      <c r="C247" s="328"/>
      <c r="D247" s="118"/>
      <c r="E247" s="240"/>
      <c r="F247" s="245"/>
      <c r="G247" s="240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29"/>
      <c r="C248" s="330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1"/>
      <c r="C249" s="332"/>
      <c r="D249" s="172"/>
      <c r="E249" s="238"/>
      <c r="F249" s="243"/>
      <c r="G249" s="238"/>
      <c r="H249" s="124">
        <f>F249*G249</f>
        <v>0</v>
      </c>
      <c r="I249" s="306">
        <f>SUM(H247:H249)</f>
        <v>0</v>
      </c>
      <c r="J249" s="338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9">
        <f>SUM(J167+I189+I195+I203+I213+I221+I229+I234+I243+I246+I249)</f>
        <v>0</v>
      </c>
      <c r="J251" s="338"/>
      <c r="L251" s="97"/>
      <c r="M251" s="148"/>
    </row>
  </sheetData>
  <sheetProtection algorithmName="SHA-512" hashValue="amoqqVFRFb8oIwb7cu8fvH6u0b3AKo8JAETECyamTGtUvHD+8Kv4TKHvA7n2TmUBTb9lmiZs1RlC4dGe3bQIeA==" saltValue="4Onl8eskCYNMVmpbkX7GPw==" spinCount="100000" sheet="1" formatColumns="0" formatRows="0"/>
  <protectedRanges>
    <protectedRange sqref="L135:L251" name="Rango2"/>
    <protectedRange sqref="L10:L126" name="Rango1"/>
  </protectedRanges>
  <mergeCells count="55">
    <mergeCell ref="I64:J64"/>
    <mergeCell ref="B3:C3"/>
    <mergeCell ref="B10:B42"/>
    <mergeCell ref="C33:C37"/>
    <mergeCell ref="C38:C42"/>
    <mergeCell ref="B43:C64"/>
    <mergeCell ref="B7:J7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29:J129"/>
    <mergeCell ref="D130:J130"/>
    <mergeCell ref="B132:J132"/>
    <mergeCell ref="I195:J195"/>
    <mergeCell ref="B196:C203"/>
    <mergeCell ref="I203:J203"/>
    <mergeCell ref="B204:C213"/>
    <mergeCell ref="I213:J213"/>
    <mergeCell ref="B2:J2"/>
    <mergeCell ref="D3:J3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50A8-872E-4466-AC9B-CB00C2E91F6E}">
  <sheetPr codeName="Hoja15">
    <tabColor theme="9"/>
  </sheetPr>
  <dimension ref="A2:Q251"/>
  <sheetViews>
    <sheetView showGridLines="0" zoomScale="70" zoomScaleNormal="70" workbookViewId="0">
      <pane ySplit="5" topLeftCell="A6" activePane="bottomLeft" state="frozenSplit"/>
      <selection activeCell="J19" sqref="J19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37" t="s">
        <v>189</v>
      </c>
      <c r="C2" s="336"/>
      <c r="D2" s="336"/>
      <c r="E2" s="336"/>
      <c r="F2" s="336"/>
      <c r="G2" s="336"/>
      <c r="H2" s="336"/>
      <c r="I2" s="336"/>
      <c r="J2" s="336"/>
    </row>
    <row r="3" spans="2:13" ht="18" x14ac:dyDescent="0.2">
      <c r="B3" s="345" t="str">
        <f>'Memoria Aporte FIA a Asociado 5'!B3</f>
        <v>INDICAR AQUÍ NOMBRE ASOCIADO 5</v>
      </c>
      <c r="C3" s="346"/>
      <c r="D3" s="335" t="s">
        <v>55</v>
      </c>
      <c r="E3" s="336"/>
      <c r="F3" s="336"/>
      <c r="G3" s="336"/>
      <c r="H3" s="336"/>
      <c r="I3" s="336"/>
      <c r="J3" s="336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43"/>
      <c r="D7" s="343"/>
      <c r="E7" s="343"/>
      <c r="F7" s="343"/>
      <c r="G7" s="343"/>
      <c r="H7" s="343"/>
      <c r="I7" s="343"/>
      <c r="J7" s="344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0" customHeight="1" x14ac:dyDescent="0.2">
      <c r="B10" s="308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9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9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ht="30" customHeight="1" x14ac:dyDescent="0.2">
      <c r="B13" s="309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9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9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9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9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9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9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9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9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9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9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9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9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9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9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9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9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9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9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09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09"/>
      <c r="C33" s="311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9"/>
      <c r="C34" s="312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9"/>
      <c r="C35" s="312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9"/>
      <c r="C36" s="312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9"/>
      <c r="C37" s="313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9"/>
      <c r="C38" s="311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9"/>
      <c r="C39" s="312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9"/>
      <c r="C40" s="312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9"/>
      <c r="C41" s="312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0"/>
      <c r="C42" s="314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5" t="s">
        <v>5</v>
      </c>
      <c r="C43" s="316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7"/>
      <c r="C44" s="318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7"/>
      <c r="C45" s="318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7"/>
      <c r="C46" s="318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7"/>
      <c r="C47" s="318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7"/>
      <c r="C48" s="318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7"/>
      <c r="C49" s="318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7"/>
      <c r="C50" s="318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7"/>
      <c r="C51" s="318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7"/>
      <c r="C52" s="318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7"/>
      <c r="C53" s="318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7"/>
      <c r="C54" s="318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7"/>
      <c r="C55" s="318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7"/>
      <c r="C56" s="318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7"/>
      <c r="C57" s="318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7"/>
      <c r="C58" s="318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7"/>
      <c r="C59" s="318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7"/>
      <c r="C60" s="318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7"/>
      <c r="C61" s="318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7"/>
      <c r="C62" s="318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7"/>
      <c r="C63" s="318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9"/>
      <c r="C64" s="320"/>
      <c r="D64" s="162"/>
      <c r="E64" s="163"/>
      <c r="F64" s="164"/>
      <c r="G64" s="164"/>
      <c r="H64" s="109">
        <f t="shared" si="0"/>
        <v>0</v>
      </c>
      <c r="I64" s="306">
        <f>SUM(H43:H64)</f>
        <v>0</v>
      </c>
      <c r="J64" s="338"/>
      <c r="K64" s="156"/>
      <c r="L64" s="97"/>
      <c r="M64" s="148"/>
    </row>
    <row r="65" spans="2:13" x14ac:dyDescent="0.2">
      <c r="B65" s="321" t="s">
        <v>6</v>
      </c>
      <c r="C65" s="322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3"/>
      <c r="C66" s="324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3"/>
      <c r="C67" s="324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3"/>
      <c r="C68" s="324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3"/>
      <c r="C69" s="324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5"/>
      <c r="C70" s="326"/>
      <c r="D70" s="153"/>
      <c r="E70" s="154"/>
      <c r="F70" s="155"/>
      <c r="G70" s="155"/>
      <c r="H70" s="109">
        <f t="shared" si="0"/>
        <v>0</v>
      </c>
      <c r="I70" s="306">
        <f>SUM(H65:H70)</f>
        <v>0</v>
      </c>
      <c r="J70" s="338"/>
      <c r="K70" s="156"/>
      <c r="L70" s="97"/>
      <c r="M70" s="148"/>
    </row>
    <row r="71" spans="2:13" x14ac:dyDescent="0.2">
      <c r="B71" s="315" t="s">
        <v>7</v>
      </c>
      <c r="C71" s="316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7"/>
      <c r="C72" s="318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7"/>
      <c r="C73" s="318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7"/>
      <c r="C74" s="318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7"/>
      <c r="C75" s="318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7"/>
      <c r="C76" s="318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7"/>
      <c r="C77" s="318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9"/>
      <c r="C78" s="320"/>
      <c r="D78" s="162"/>
      <c r="E78" s="163"/>
      <c r="F78" s="164"/>
      <c r="G78" s="164"/>
      <c r="H78" s="109">
        <f t="shared" si="0"/>
        <v>0</v>
      </c>
      <c r="I78" s="306">
        <f>SUM(H71:H78)</f>
        <v>0</v>
      </c>
      <c r="J78" s="338"/>
      <c r="K78" s="156"/>
      <c r="L78" s="97"/>
      <c r="M78" s="148"/>
    </row>
    <row r="79" spans="2:13" x14ac:dyDescent="0.2">
      <c r="B79" s="315" t="s">
        <v>8</v>
      </c>
      <c r="C79" s="316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7"/>
      <c r="C80" s="318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7"/>
      <c r="C81" s="318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7"/>
      <c r="C82" s="318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7"/>
      <c r="C83" s="318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7"/>
      <c r="C84" s="318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7"/>
      <c r="C85" s="318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7"/>
      <c r="C86" s="318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7"/>
      <c r="C87" s="318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9"/>
      <c r="C88" s="320"/>
      <c r="D88" s="172"/>
      <c r="E88" s="144"/>
      <c r="F88" s="173"/>
      <c r="G88" s="173"/>
      <c r="H88" s="109">
        <f t="shared" si="0"/>
        <v>0</v>
      </c>
      <c r="I88" s="306">
        <f>SUM(H79:H88)</f>
        <v>0</v>
      </c>
      <c r="J88" s="338"/>
      <c r="K88" s="156"/>
      <c r="L88" s="97"/>
      <c r="M88" s="148"/>
    </row>
    <row r="89" spans="2:13" x14ac:dyDescent="0.2">
      <c r="B89" s="321" t="s">
        <v>20</v>
      </c>
      <c r="C89" s="322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3"/>
      <c r="C90" s="324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3"/>
      <c r="C91" s="324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3"/>
      <c r="C92" s="324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3"/>
      <c r="C93" s="324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3"/>
      <c r="C94" s="324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3"/>
      <c r="C95" s="324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5"/>
      <c r="C96" s="326"/>
      <c r="D96" s="162"/>
      <c r="E96" s="163"/>
      <c r="F96" s="164"/>
      <c r="G96" s="164"/>
      <c r="H96" s="124">
        <f t="shared" si="0"/>
        <v>0</v>
      </c>
      <c r="I96" s="306">
        <f>SUM(H89:H96)</f>
        <v>0</v>
      </c>
      <c r="J96" s="338"/>
      <c r="K96" s="156"/>
      <c r="L96" s="97"/>
      <c r="M96" s="148"/>
    </row>
    <row r="97" spans="2:13" x14ac:dyDescent="0.2">
      <c r="B97" s="321" t="s">
        <v>9</v>
      </c>
      <c r="C97" s="322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3"/>
      <c r="C98" s="324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3"/>
      <c r="C99" s="324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3"/>
      <c r="C100" s="324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3"/>
      <c r="C101" s="324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3"/>
      <c r="C102" s="324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3"/>
      <c r="C103" s="324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5"/>
      <c r="C104" s="326"/>
      <c r="D104" s="172"/>
      <c r="E104" s="144"/>
      <c r="F104" s="173"/>
      <c r="G104" s="173"/>
      <c r="H104" s="124">
        <f t="shared" si="0"/>
        <v>0</v>
      </c>
      <c r="I104" s="306">
        <f>SUM(H97:H104)</f>
        <v>0</v>
      </c>
      <c r="J104" s="338"/>
      <c r="K104" s="156"/>
      <c r="L104" s="97"/>
      <c r="M104" s="148"/>
    </row>
    <row r="105" spans="2:13" x14ac:dyDescent="0.2">
      <c r="B105" s="321" t="s">
        <v>10</v>
      </c>
      <c r="C105" s="322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3"/>
      <c r="C106" s="324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3"/>
      <c r="C107" s="324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3"/>
      <c r="C108" s="324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5"/>
      <c r="C109" s="326"/>
      <c r="D109" s="162"/>
      <c r="E109" s="163"/>
      <c r="F109" s="164"/>
      <c r="G109" s="164"/>
      <c r="H109" s="124">
        <f t="shared" si="0"/>
        <v>0</v>
      </c>
      <c r="I109" s="306">
        <f>SUM(H105:H109)</f>
        <v>0</v>
      </c>
      <c r="J109" s="338"/>
      <c r="K109" s="156"/>
      <c r="L109" s="97"/>
      <c r="M109" s="148"/>
    </row>
    <row r="110" spans="2:13" x14ac:dyDescent="0.2">
      <c r="B110" s="321" t="s">
        <v>11</v>
      </c>
      <c r="C110" s="322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3"/>
      <c r="C111" s="324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3"/>
      <c r="C112" s="324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3"/>
      <c r="C113" s="324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3"/>
      <c r="C114" s="324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3"/>
      <c r="C115" s="324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3"/>
      <c r="C116" s="324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3"/>
      <c r="C117" s="324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5"/>
      <c r="C118" s="326"/>
      <c r="D118" s="172"/>
      <c r="E118" s="144"/>
      <c r="F118" s="173"/>
      <c r="G118" s="173"/>
      <c r="H118" s="124">
        <f t="shared" si="0"/>
        <v>0</v>
      </c>
      <c r="I118" s="306">
        <f>SUM(H110:H118)</f>
        <v>0</v>
      </c>
      <c r="J118" s="338"/>
      <c r="K118" s="156"/>
      <c r="L118" s="97"/>
      <c r="M118" s="148"/>
    </row>
    <row r="119" spans="2:13" x14ac:dyDescent="0.2">
      <c r="B119" s="321" t="s">
        <v>0</v>
      </c>
      <c r="C119" s="322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3"/>
      <c r="C120" s="324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5"/>
      <c r="C121" s="326"/>
      <c r="D121" s="162"/>
      <c r="E121" s="163"/>
      <c r="F121" s="164"/>
      <c r="G121" s="164"/>
      <c r="H121" s="124">
        <f t="shared" si="0"/>
        <v>0</v>
      </c>
      <c r="I121" s="306">
        <f>SUM(H119:H121)</f>
        <v>0</v>
      </c>
      <c r="J121" s="338"/>
      <c r="K121" s="156"/>
      <c r="L121" s="97"/>
      <c r="M121" s="148"/>
    </row>
    <row r="122" spans="2:13" x14ac:dyDescent="0.2">
      <c r="B122" s="327" t="s">
        <v>4</v>
      </c>
      <c r="C122" s="328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9"/>
      <c r="C123" s="330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1"/>
      <c r="C124" s="332"/>
      <c r="D124" s="172"/>
      <c r="E124" s="144"/>
      <c r="F124" s="173"/>
      <c r="G124" s="173"/>
      <c r="H124" s="124">
        <f>F124*G124</f>
        <v>0</v>
      </c>
      <c r="I124" s="306">
        <f>SUM(H122:H124)</f>
        <v>0</v>
      </c>
      <c r="J124" s="338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9">
        <f>SUM(J42+I64+I70+I78+I88+I96+I104+I109+I118+I121+I124)</f>
        <v>0</v>
      </c>
      <c r="J126" s="338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7" t="s">
        <v>189</v>
      </c>
      <c r="C129" s="336"/>
      <c r="D129" s="336"/>
      <c r="E129" s="336"/>
      <c r="F129" s="336"/>
      <c r="G129" s="336"/>
      <c r="H129" s="336"/>
      <c r="I129" s="336"/>
      <c r="J129" s="336"/>
    </row>
    <row r="130" spans="2:13" ht="18" x14ac:dyDescent="0.2">
      <c r="B130" s="140" t="str">
        <f>B3</f>
        <v>INDICAR AQUÍ NOMBRE ASOCIADO 5</v>
      </c>
      <c r="D130" s="335" t="s">
        <v>55</v>
      </c>
      <c r="E130" s="336"/>
      <c r="F130" s="336"/>
      <c r="G130" s="336"/>
      <c r="H130" s="336"/>
      <c r="I130" s="336"/>
      <c r="J130" s="336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43"/>
      <c r="D132" s="343"/>
      <c r="E132" s="343"/>
      <c r="F132" s="343"/>
      <c r="G132" s="343"/>
      <c r="H132" s="343"/>
      <c r="I132" s="343"/>
      <c r="J132" s="344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ht="30" x14ac:dyDescent="0.2">
      <c r="B135" s="308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9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9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9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9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9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9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9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9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9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9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9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9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9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9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9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9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9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9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9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9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9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09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09"/>
      <c r="C158" s="311" t="s">
        <v>3</v>
      </c>
      <c r="D158" s="149"/>
      <c r="E158" s="237"/>
      <c r="F158" s="242"/>
      <c r="G158" s="237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9"/>
      <c r="C159" s="312"/>
      <c r="D159" s="149"/>
      <c r="E159" s="237"/>
      <c r="F159" s="242"/>
      <c r="G159" s="237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9"/>
      <c r="C160" s="312"/>
      <c r="D160" s="149"/>
      <c r="E160" s="237"/>
      <c r="F160" s="242"/>
      <c r="G160" s="237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9"/>
      <c r="C161" s="312"/>
      <c r="D161" s="149"/>
      <c r="E161" s="237"/>
      <c r="F161" s="242"/>
      <c r="G161" s="237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9"/>
      <c r="C162" s="313"/>
      <c r="D162" s="149"/>
      <c r="E162" s="237"/>
      <c r="F162" s="242"/>
      <c r="G162" s="237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9"/>
      <c r="C163" s="311" t="s">
        <v>2</v>
      </c>
      <c r="D163" s="149"/>
      <c r="E163" s="237"/>
      <c r="F163" s="242"/>
      <c r="G163" s="237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9"/>
      <c r="C164" s="312"/>
      <c r="D164" s="149"/>
      <c r="E164" s="237"/>
      <c r="F164" s="242"/>
      <c r="G164" s="237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9"/>
      <c r="C165" s="312"/>
      <c r="D165" s="149"/>
      <c r="E165" s="237"/>
      <c r="F165" s="242"/>
      <c r="G165" s="237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9"/>
      <c r="C166" s="312"/>
      <c r="D166" s="149"/>
      <c r="E166" s="237"/>
      <c r="F166" s="242"/>
      <c r="G166" s="237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0"/>
      <c r="C167" s="314"/>
      <c r="D167" s="172"/>
      <c r="E167" s="238"/>
      <c r="F167" s="243"/>
      <c r="G167" s="238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5" t="s">
        <v>5</v>
      </c>
      <c r="C168" s="316"/>
      <c r="D168" s="157"/>
      <c r="E168" s="231"/>
      <c r="F168" s="235"/>
      <c r="G168" s="231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7"/>
      <c r="C169" s="318"/>
      <c r="D169" s="147"/>
      <c r="E169" s="236"/>
      <c r="F169" s="241"/>
      <c r="G169" s="236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7"/>
      <c r="C170" s="318"/>
      <c r="D170" s="147"/>
      <c r="E170" s="236"/>
      <c r="F170" s="241"/>
      <c r="G170" s="236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7"/>
      <c r="C171" s="318"/>
      <c r="D171" s="147"/>
      <c r="E171" s="236"/>
      <c r="F171" s="241"/>
      <c r="G171" s="236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7"/>
      <c r="C172" s="318"/>
      <c r="D172" s="147"/>
      <c r="E172" s="236"/>
      <c r="F172" s="241"/>
      <c r="G172" s="236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7"/>
      <c r="C173" s="318"/>
      <c r="D173" s="147"/>
      <c r="E173" s="236"/>
      <c r="F173" s="241"/>
      <c r="G173" s="236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7"/>
      <c r="C174" s="318"/>
      <c r="D174" s="147"/>
      <c r="E174" s="236"/>
      <c r="F174" s="241"/>
      <c r="G174" s="236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7"/>
      <c r="C175" s="318"/>
      <c r="D175" s="147"/>
      <c r="E175" s="236"/>
      <c r="F175" s="241"/>
      <c r="G175" s="236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7"/>
      <c r="C176" s="318"/>
      <c r="D176" s="147"/>
      <c r="E176" s="236"/>
      <c r="F176" s="241"/>
      <c r="G176" s="236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7"/>
      <c r="C177" s="318"/>
      <c r="D177" s="147"/>
      <c r="E177" s="236"/>
      <c r="F177" s="241"/>
      <c r="G177" s="236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7"/>
      <c r="C178" s="318"/>
      <c r="D178" s="147"/>
      <c r="E178" s="236"/>
      <c r="F178" s="241"/>
      <c r="G178" s="236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7"/>
      <c r="C179" s="318"/>
      <c r="D179" s="147"/>
      <c r="E179" s="236"/>
      <c r="F179" s="241"/>
      <c r="G179" s="236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7"/>
      <c r="C180" s="318"/>
      <c r="D180" s="147"/>
      <c r="E180" s="236"/>
      <c r="F180" s="241"/>
      <c r="G180" s="236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7"/>
      <c r="C181" s="318"/>
      <c r="D181" s="147"/>
      <c r="E181" s="236"/>
      <c r="F181" s="241"/>
      <c r="G181" s="236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7"/>
      <c r="C182" s="318"/>
      <c r="D182" s="147"/>
      <c r="E182" s="236"/>
      <c r="F182" s="241"/>
      <c r="G182" s="236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7"/>
      <c r="C183" s="318"/>
      <c r="D183" s="147"/>
      <c r="E183" s="236"/>
      <c r="F183" s="241"/>
      <c r="G183" s="236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7"/>
      <c r="C184" s="318"/>
      <c r="D184" s="147"/>
      <c r="E184" s="236"/>
      <c r="F184" s="241"/>
      <c r="G184" s="236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7"/>
      <c r="C185" s="318"/>
      <c r="D185" s="147"/>
      <c r="E185" s="236"/>
      <c r="F185" s="241"/>
      <c r="G185" s="236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7"/>
      <c r="C186" s="318"/>
      <c r="D186" s="147"/>
      <c r="E186" s="236"/>
      <c r="F186" s="241"/>
      <c r="G186" s="236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7"/>
      <c r="C187" s="318"/>
      <c r="D187" s="147"/>
      <c r="E187" s="236"/>
      <c r="F187" s="241"/>
      <c r="G187" s="236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7"/>
      <c r="C188" s="318"/>
      <c r="D188" s="147"/>
      <c r="E188" s="236"/>
      <c r="F188" s="241"/>
      <c r="G188" s="236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9"/>
      <c r="C189" s="320"/>
      <c r="D189" s="162"/>
      <c r="E189" s="239"/>
      <c r="F189" s="244"/>
      <c r="G189" s="239"/>
      <c r="H189" s="109">
        <f t="shared" si="3"/>
        <v>0</v>
      </c>
      <c r="I189" s="306">
        <f>SUM(H168:H189)</f>
        <v>0</v>
      </c>
      <c r="J189" s="338"/>
      <c r="L189" s="97"/>
      <c r="M189" s="148"/>
    </row>
    <row r="190" spans="2:13" x14ac:dyDescent="0.2">
      <c r="B190" s="321" t="s">
        <v>6</v>
      </c>
      <c r="C190" s="322"/>
      <c r="D190" s="118"/>
      <c r="E190" s="240"/>
      <c r="F190" s="245"/>
      <c r="G190" s="240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3"/>
      <c r="C191" s="324"/>
      <c r="D191" s="149"/>
      <c r="E191" s="237"/>
      <c r="F191" s="242"/>
      <c r="G191" s="237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3"/>
      <c r="C192" s="324"/>
      <c r="D192" s="149"/>
      <c r="E192" s="237"/>
      <c r="F192" s="242"/>
      <c r="G192" s="237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3"/>
      <c r="C193" s="324"/>
      <c r="D193" s="149"/>
      <c r="E193" s="237"/>
      <c r="F193" s="242"/>
      <c r="G193" s="237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3"/>
      <c r="C194" s="324"/>
      <c r="D194" s="149"/>
      <c r="E194" s="237"/>
      <c r="F194" s="242"/>
      <c r="G194" s="237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5"/>
      <c r="C195" s="326"/>
      <c r="D195" s="172"/>
      <c r="E195" s="238"/>
      <c r="F195" s="243"/>
      <c r="G195" s="238"/>
      <c r="H195" s="109">
        <f t="shared" si="3"/>
        <v>0</v>
      </c>
      <c r="I195" s="306">
        <f>SUM(H190:H195)</f>
        <v>0</v>
      </c>
      <c r="J195" s="338"/>
      <c r="L195" s="97"/>
      <c r="M195" s="148"/>
    </row>
    <row r="196" spans="2:13" x14ac:dyDescent="0.2">
      <c r="B196" s="315" t="s">
        <v>7</v>
      </c>
      <c r="C196" s="316"/>
      <c r="D196" s="157"/>
      <c r="E196" s="231"/>
      <c r="F196" s="235"/>
      <c r="G196" s="231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7"/>
      <c r="C197" s="318"/>
      <c r="D197" s="147"/>
      <c r="E197" s="236"/>
      <c r="F197" s="241"/>
      <c r="G197" s="236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7"/>
      <c r="C198" s="318"/>
      <c r="D198" s="147"/>
      <c r="E198" s="236"/>
      <c r="F198" s="241"/>
      <c r="G198" s="236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7"/>
      <c r="C199" s="318"/>
      <c r="D199" s="147"/>
      <c r="E199" s="236"/>
      <c r="F199" s="241"/>
      <c r="G199" s="236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7"/>
      <c r="C200" s="318"/>
      <c r="D200" s="147"/>
      <c r="E200" s="236"/>
      <c r="F200" s="241"/>
      <c r="G200" s="236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7"/>
      <c r="C201" s="318"/>
      <c r="D201" s="147"/>
      <c r="E201" s="236"/>
      <c r="F201" s="241"/>
      <c r="G201" s="236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7"/>
      <c r="C202" s="318"/>
      <c r="D202" s="147"/>
      <c r="E202" s="236"/>
      <c r="F202" s="241"/>
      <c r="G202" s="236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9"/>
      <c r="C203" s="320"/>
      <c r="D203" s="162"/>
      <c r="E203" s="239"/>
      <c r="F203" s="244"/>
      <c r="G203" s="239"/>
      <c r="H203" s="109">
        <f t="shared" si="5"/>
        <v>0</v>
      </c>
      <c r="I203" s="306">
        <f>SUM(H196:H203)</f>
        <v>0</v>
      </c>
      <c r="J203" s="338"/>
      <c r="L203" s="97"/>
      <c r="M203" s="148"/>
    </row>
    <row r="204" spans="2:13" x14ac:dyDescent="0.2">
      <c r="B204" s="315" t="s">
        <v>8</v>
      </c>
      <c r="C204" s="316"/>
      <c r="D204" s="118"/>
      <c r="E204" s="240"/>
      <c r="F204" s="245"/>
      <c r="G204" s="240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7"/>
      <c r="C205" s="318"/>
      <c r="D205" s="149"/>
      <c r="E205" s="237"/>
      <c r="F205" s="242"/>
      <c r="G205" s="237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7"/>
      <c r="C206" s="318"/>
      <c r="D206" s="149"/>
      <c r="E206" s="237"/>
      <c r="F206" s="242"/>
      <c r="G206" s="237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7"/>
      <c r="C207" s="318"/>
      <c r="D207" s="149"/>
      <c r="E207" s="237"/>
      <c r="F207" s="242"/>
      <c r="G207" s="237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7"/>
      <c r="C208" s="318"/>
      <c r="D208" s="149"/>
      <c r="E208" s="237"/>
      <c r="F208" s="242"/>
      <c r="G208" s="237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7"/>
      <c r="C209" s="318"/>
      <c r="D209" s="149"/>
      <c r="E209" s="237"/>
      <c r="F209" s="242"/>
      <c r="G209" s="237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7"/>
      <c r="C210" s="318"/>
      <c r="D210" s="149"/>
      <c r="E210" s="237"/>
      <c r="F210" s="242"/>
      <c r="G210" s="237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7"/>
      <c r="C211" s="318"/>
      <c r="D211" s="149"/>
      <c r="E211" s="237"/>
      <c r="F211" s="242"/>
      <c r="G211" s="237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7"/>
      <c r="C212" s="318"/>
      <c r="D212" s="149"/>
      <c r="E212" s="237"/>
      <c r="F212" s="242"/>
      <c r="G212" s="237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9"/>
      <c r="C213" s="320"/>
      <c r="D213" s="172"/>
      <c r="E213" s="238"/>
      <c r="F213" s="243"/>
      <c r="G213" s="238"/>
      <c r="H213" s="109">
        <f t="shared" si="5"/>
        <v>0</v>
      </c>
      <c r="I213" s="306">
        <f>SUM(H204:H213)</f>
        <v>0</v>
      </c>
      <c r="J213" s="338"/>
      <c r="L213" s="97"/>
      <c r="M213" s="148"/>
    </row>
    <row r="214" spans="2:13" x14ac:dyDescent="0.2">
      <c r="B214" s="321" t="s">
        <v>20</v>
      </c>
      <c r="C214" s="322"/>
      <c r="D214" s="157"/>
      <c r="E214" s="231"/>
      <c r="F214" s="235"/>
      <c r="G214" s="231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3"/>
      <c r="C215" s="324"/>
      <c r="D215" s="147"/>
      <c r="E215" s="236"/>
      <c r="F215" s="241"/>
      <c r="G215" s="236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3"/>
      <c r="C216" s="324"/>
      <c r="D216" s="147"/>
      <c r="E216" s="236"/>
      <c r="F216" s="241"/>
      <c r="G216" s="236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3"/>
      <c r="C217" s="324"/>
      <c r="D217" s="147"/>
      <c r="E217" s="236"/>
      <c r="F217" s="241"/>
      <c r="G217" s="236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3"/>
      <c r="C218" s="324"/>
      <c r="D218" s="147"/>
      <c r="E218" s="236"/>
      <c r="F218" s="241"/>
      <c r="G218" s="236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3"/>
      <c r="C219" s="324"/>
      <c r="D219" s="147"/>
      <c r="E219" s="236"/>
      <c r="F219" s="241"/>
      <c r="G219" s="236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3"/>
      <c r="C220" s="324"/>
      <c r="D220" s="147"/>
      <c r="E220" s="236"/>
      <c r="F220" s="241"/>
      <c r="G220" s="236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5"/>
      <c r="C221" s="326"/>
      <c r="D221" s="162"/>
      <c r="E221" s="239"/>
      <c r="F221" s="244"/>
      <c r="G221" s="239"/>
      <c r="H221" s="124">
        <f t="shared" si="5"/>
        <v>0</v>
      </c>
      <c r="I221" s="306">
        <f>SUM(H214:H221)</f>
        <v>0</v>
      </c>
      <c r="J221" s="338"/>
      <c r="L221" s="97"/>
      <c r="M221" s="148"/>
    </row>
    <row r="222" spans="2:13" x14ac:dyDescent="0.2">
      <c r="B222" s="321" t="s">
        <v>9</v>
      </c>
      <c r="C222" s="322"/>
      <c r="D222" s="118"/>
      <c r="E222" s="240"/>
      <c r="F222" s="245"/>
      <c r="G222" s="240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3"/>
      <c r="C223" s="324"/>
      <c r="D223" s="149"/>
      <c r="E223" s="237"/>
      <c r="F223" s="242"/>
      <c r="G223" s="237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3"/>
      <c r="C224" s="324"/>
      <c r="D224" s="149"/>
      <c r="E224" s="237"/>
      <c r="F224" s="242"/>
      <c r="G224" s="237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3"/>
      <c r="C225" s="324"/>
      <c r="D225" s="149"/>
      <c r="E225" s="237"/>
      <c r="F225" s="242"/>
      <c r="G225" s="237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3"/>
      <c r="C226" s="324"/>
      <c r="D226" s="149"/>
      <c r="E226" s="237"/>
      <c r="F226" s="242"/>
      <c r="G226" s="237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3"/>
      <c r="C227" s="324"/>
      <c r="D227" s="149"/>
      <c r="E227" s="237"/>
      <c r="F227" s="242"/>
      <c r="G227" s="237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3"/>
      <c r="C228" s="324"/>
      <c r="D228" s="149"/>
      <c r="E228" s="237"/>
      <c r="F228" s="242"/>
      <c r="G228" s="237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5"/>
      <c r="C229" s="326"/>
      <c r="D229" s="172"/>
      <c r="E229" s="238"/>
      <c r="F229" s="243"/>
      <c r="G229" s="238"/>
      <c r="H229" s="124">
        <f t="shared" si="5"/>
        <v>0</v>
      </c>
      <c r="I229" s="306">
        <f>SUM(H222:H229)</f>
        <v>0</v>
      </c>
      <c r="J229" s="338"/>
      <c r="L229" s="97"/>
      <c r="M229" s="148"/>
    </row>
    <row r="230" spans="2:13" x14ac:dyDescent="0.2">
      <c r="B230" s="321" t="s">
        <v>10</v>
      </c>
      <c r="C230" s="322"/>
      <c r="D230" s="157"/>
      <c r="E230" s="231"/>
      <c r="F230" s="235"/>
      <c r="G230" s="231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3"/>
      <c r="C231" s="324"/>
      <c r="D231" s="147"/>
      <c r="E231" s="236"/>
      <c r="F231" s="241"/>
      <c r="G231" s="236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3"/>
      <c r="C232" s="324"/>
      <c r="D232" s="147"/>
      <c r="E232" s="236"/>
      <c r="F232" s="241"/>
      <c r="G232" s="236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3"/>
      <c r="C233" s="324"/>
      <c r="D233" s="147"/>
      <c r="E233" s="236"/>
      <c r="F233" s="241"/>
      <c r="G233" s="236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5"/>
      <c r="C234" s="326"/>
      <c r="D234" s="162"/>
      <c r="E234" s="239"/>
      <c r="F234" s="244"/>
      <c r="G234" s="239"/>
      <c r="H234" s="124">
        <f t="shared" si="5"/>
        <v>0</v>
      </c>
      <c r="I234" s="306">
        <f>SUM(H230:H234)</f>
        <v>0</v>
      </c>
      <c r="J234" s="338"/>
      <c r="L234" s="97"/>
      <c r="M234" s="148"/>
    </row>
    <row r="235" spans="2:13" x14ac:dyDescent="0.2">
      <c r="B235" s="321" t="s">
        <v>11</v>
      </c>
      <c r="C235" s="322"/>
      <c r="D235" s="118"/>
      <c r="E235" s="240"/>
      <c r="F235" s="245"/>
      <c r="G235" s="240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3"/>
      <c r="C236" s="324"/>
      <c r="D236" s="149"/>
      <c r="E236" s="237"/>
      <c r="F236" s="242"/>
      <c r="G236" s="237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3"/>
      <c r="C237" s="324"/>
      <c r="D237" s="149"/>
      <c r="E237" s="237"/>
      <c r="F237" s="242"/>
      <c r="G237" s="237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3"/>
      <c r="C238" s="324"/>
      <c r="D238" s="149"/>
      <c r="E238" s="237"/>
      <c r="F238" s="242"/>
      <c r="G238" s="237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3"/>
      <c r="C239" s="324"/>
      <c r="D239" s="149"/>
      <c r="E239" s="237"/>
      <c r="F239" s="242"/>
      <c r="G239" s="237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3"/>
      <c r="C240" s="324"/>
      <c r="D240" s="149"/>
      <c r="E240" s="237"/>
      <c r="F240" s="242"/>
      <c r="G240" s="237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3"/>
      <c r="C241" s="324"/>
      <c r="D241" s="149"/>
      <c r="E241" s="237"/>
      <c r="F241" s="242"/>
      <c r="G241" s="237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3"/>
      <c r="C242" s="324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5"/>
      <c r="C243" s="326"/>
      <c r="D243" s="172"/>
      <c r="E243" s="238"/>
      <c r="F243" s="243"/>
      <c r="G243" s="238"/>
      <c r="H243" s="124">
        <f t="shared" si="5"/>
        <v>0</v>
      </c>
      <c r="I243" s="306">
        <f>SUM(H235:H243)</f>
        <v>0</v>
      </c>
      <c r="J243" s="338"/>
      <c r="L243" s="97"/>
      <c r="M243" s="148"/>
    </row>
    <row r="244" spans="2:13" x14ac:dyDescent="0.2">
      <c r="B244" s="321" t="s">
        <v>0</v>
      </c>
      <c r="C244" s="322"/>
      <c r="D244" s="157"/>
      <c r="E244" s="231"/>
      <c r="F244" s="235"/>
      <c r="G244" s="231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3"/>
      <c r="C245" s="324"/>
      <c r="D245" s="147"/>
      <c r="E245" s="236"/>
      <c r="F245" s="241"/>
      <c r="G245" s="236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5"/>
      <c r="C246" s="326"/>
      <c r="D246" s="162"/>
      <c r="E246" s="239"/>
      <c r="F246" s="244"/>
      <c r="G246" s="239"/>
      <c r="H246" s="124">
        <f t="shared" si="5"/>
        <v>0</v>
      </c>
      <c r="I246" s="306">
        <f>SUM(H244:H246)</f>
        <v>0</v>
      </c>
      <c r="J246" s="338"/>
      <c r="L246" s="97"/>
      <c r="M246" s="148"/>
    </row>
    <row r="247" spans="2:13" x14ac:dyDescent="0.2">
      <c r="B247" s="327" t="s">
        <v>4</v>
      </c>
      <c r="C247" s="328"/>
      <c r="D247" s="118"/>
      <c r="E247" s="240"/>
      <c r="F247" s="245"/>
      <c r="G247" s="240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29"/>
      <c r="C248" s="330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1"/>
      <c r="C249" s="332"/>
      <c r="D249" s="172"/>
      <c r="E249" s="238"/>
      <c r="F249" s="243"/>
      <c r="G249" s="238"/>
      <c r="H249" s="124">
        <f>F249*G249</f>
        <v>0</v>
      </c>
      <c r="I249" s="306">
        <f>SUM(H247:H249)</f>
        <v>0</v>
      </c>
      <c r="J249" s="338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9">
        <f>SUM(J167+I189+I195+I203+I213+I221+I229+I234+I243+I246+I249)</f>
        <v>0</v>
      </c>
      <c r="J251" s="338"/>
      <c r="L251" s="97"/>
      <c r="M251" s="148"/>
    </row>
  </sheetData>
  <sheetProtection algorithmName="SHA-512" hashValue="WvEnRQXvdnQttzTxYZYKXoHiZAois6XyvNgwGgOmgJF5XB+b7KPsNKjfZbLU5KfCT38032wJZDzUBHF3bS1Piw==" saltValue="IIu0Yo7XSNFalt7Z9jON3Q==" spinCount="100000" sheet="1" formatColumns="0" formatRows="0"/>
  <protectedRanges>
    <protectedRange sqref="L135:L251" name="Rango2"/>
    <protectedRange sqref="L10:L126" name="Rango1"/>
  </protectedRanges>
  <mergeCells count="55">
    <mergeCell ref="B2:J2"/>
    <mergeCell ref="D3:J3"/>
    <mergeCell ref="B7:J7"/>
    <mergeCell ref="B129:J129"/>
    <mergeCell ref="D130:J130"/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32:J132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9748-BA97-4D8E-BB03-1AEBB4449165}">
  <sheetPr codeName="Hoja16">
    <tabColor theme="9"/>
  </sheetPr>
  <dimension ref="A2:Q251"/>
  <sheetViews>
    <sheetView showGridLines="0" zoomScale="70" zoomScaleNormal="70" workbookViewId="0">
      <pane ySplit="5" topLeftCell="A132" activePane="bottomLeft" state="frozenSplit"/>
      <selection activeCell="J19" sqref="J19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5.5703125" style="78" customWidth="1"/>
    <col min="10" max="10" width="16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78" collapsed="1"/>
    <col min="15" max="17" width="9.28515625" style="78"/>
    <col min="18" max="16384" width="9.28515625" style="3"/>
  </cols>
  <sheetData>
    <row r="2" spans="2:13" x14ac:dyDescent="0.2">
      <c r="B2" s="337" t="s">
        <v>190</v>
      </c>
      <c r="C2" s="336"/>
      <c r="D2" s="336"/>
      <c r="E2" s="336"/>
      <c r="F2" s="336"/>
      <c r="G2" s="336"/>
      <c r="H2" s="336"/>
      <c r="I2" s="336"/>
      <c r="J2" s="336"/>
    </row>
    <row r="3" spans="2:13" ht="18" x14ac:dyDescent="0.2">
      <c r="B3" s="345" t="str">
        <f>'Memoria Aporte FIA a Asociado 6'!B3</f>
        <v>INDICAR AQUÍ NOMBRE ASOCIADO 6</v>
      </c>
      <c r="C3" s="346"/>
      <c r="D3" s="335" t="s">
        <v>55</v>
      </c>
      <c r="E3" s="336"/>
      <c r="F3" s="336"/>
      <c r="G3" s="336"/>
      <c r="H3" s="336"/>
      <c r="I3" s="336"/>
      <c r="J3" s="336"/>
    </row>
    <row r="4" spans="2:13" x14ac:dyDescent="0.2">
      <c r="B4" s="140"/>
    </row>
    <row r="5" spans="2:13" ht="30.75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43"/>
      <c r="D7" s="343"/>
      <c r="E7" s="343"/>
      <c r="F7" s="343"/>
      <c r="G7" s="343"/>
      <c r="H7" s="343"/>
      <c r="I7" s="343"/>
      <c r="J7" s="344"/>
    </row>
    <row r="8" spans="2:13" ht="15.75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146" t="s">
        <v>18</v>
      </c>
      <c r="I9" s="146" t="s">
        <v>19</v>
      </c>
      <c r="J9" s="146" t="s">
        <v>21</v>
      </c>
      <c r="L9" s="138" t="s">
        <v>51</v>
      </c>
      <c r="M9" s="137" t="s">
        <v>89</v>
      </c>
    </row>
    <row r="10" spans="2:13" ht="30" customHeight="1" x14ac:dyDescent="0.2">
      <c r="B10" s="308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9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>H11</f>
        <v>0</v>
      </c>
      <c r="J11" s="96"/>
      <c r="K11" s="105"/>
      <c r="L11" s="97"/>
      <c r="M11" s="148"/>
    </row>
    <row r="12" spans="2:13" ht="30" customHeight="1" x14ac:dyDescent="0.2">
      <c r="B12" s="309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>H12</f>
        <v>0</v>
      </c>
      <c r="J12" s="96"/>
      <c r="K12" s="105"/>
      <c r="L12" s="97"/>
      <c r="M12" s="148"/>
    </row>
    <row r="13" spans="2:13" ht="30" customHeight="1" x14ac:dyDescent="0.2">
      <c r="B13" s="309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ref="I13:I32" si="1">H13</f>
        <v>0</v>
      </c>
      <c r="J13" s="96"/>
      <c r="K13" s="105"/>
      <c r="L13" s="97"/>
      <c r="M13" s="148"/>
    </row>
    <row r="14" spans="2:13" ht="30" customHeight="1" x14ac:dyDescent="0.2">
      <c r="B14" s="309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9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9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9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9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9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9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9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9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9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9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9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9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9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9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9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9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9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09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09"/>
      <c r="C33" s="311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9"/>
      <c r="C34" s="312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9"/>
      <c r="C35" s="312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9"/>
      <c r="C36" s="312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9"/>
      <c r="C37" s="313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9"/>
      <c r="C38" s="311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9"/>
      <c r="C39" s="312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9"/>
      <c r="C40" s="312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9"/>
      <c r="C41" s="312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0"/>
      <c r="C42" s="314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5" t="s">
        <v>5</v>
      </c>
      <c r="C43" s="316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7"/>
      <c r="C44" s="318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7"/>
      <c r="C45" s="318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7"/>
      <c r="C46" s="318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7"/>
      <c r="C47" s="318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7"/>
      <c r="C48" s="318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7"/>
      <c r="C49" s="318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7"/>
      <c r="C50" s="318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7"/>
      <c r="C51" s="318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7"/>
      <c r="C52" s="318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7"/>
      <c r="C53" s="318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7"/>
      <c r="C54" s="318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7"/>
      <c r="C55" s="318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7"/>
      <c r="C56" s="318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7"/>
      <c r="C57" s="318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7"/>
      <c r="C58" s="318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7"/>
      <c r="C59" s="318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7"/>
      <c r="C60" s="318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7"/>
      <c r="C61" s="318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7"/>
      <c r="C62" s="318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7"/>
      <c r="C63" s="318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9"/>
      <c r="C64" s="320"/>
      <c r="D64" s="162"/>
      <c r="E64" s="163"/>
      <c r="F64" s="164"/>
      <c r="G64" s="164"/>
      <c r="H64" s="109">
        <f t="shared" si="0"/>
        <v>0</v>
      </c>
      <c r="I64" s="306">
        <f>SUM(H43:H64)</f>
        <v>0</v>
      </c>
      <c r="J64" s="338"/>
      <c r="K64" s="156"/>
      <c r="L64" s="97"/>
      <c r="M64" s="148"/>
    </row>
    <row r="65" spans="2:13" x14ac:dyDescent="0.2">
      <c r="B65" s="321" t="s">
        <v>6</v>
      </c>
      <c r="C65" s="322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3"/>
      <c r="C66" s="324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3"/>
      <c r="C67" s="324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3"/>
      <c r="C68" s="324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3"/>
      <c r="C69" s="324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5"/>
      <c r="C70" s="326"/>
      <c r="D70" s="153"/>
      <c r="E70" s="154"/>
      <c r="F70" s="155"/>
      <c r="G70" s="155"/>
      <c r="H70" s="109">
        <f t="shared" si="0"/>
        <v>0</v>
      </c>
      <c r="I70" s="306">
        <f>SUM(H65:H70)</f>
        <v>0</v>
      </c>
      <c r="J70" s="338"/>
      <c r="K70" s="156"/>
      <c r="L70" s="97"/>
      <c r="M70" s="148"/>
    </row>
    <row r="71" spans="2:13" x14ac:dyDescent="0.2">
      <c r="B71" s="315" t="s">
        <v>7</v>
      </c>
      <c r="C71" s="316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7"/>
      <c r="C72" s="318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7"/>
      <c r="C73" s="318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7"/>
      <c r="C74" s="318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7"/>
      <c r="C75" s="318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7"/>
      <c r="C76" s="318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7"/>
      <c r="C77" s="318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9"/>
      <c r="C78" s="320"/>
      <c r="D78" s="162"/>
      <c r="E78" s="163"/>
      <c r="F78" s="164"/>
      <c r="G78" s="164"/>
      <c r="H78" s="109">
        <f t="shared" si="0"/>
        <v>0</v>
      </c>
      <c r="I78" s="306">
        <f>SUM(H71:H78)</f>
        <v>0</v>
      </c>
      <c r="J78" s="338"/>
      <c r="K78" s="156"/>
      <c r="L78" s="97"/>
      <c r="M78" s="148"/>
    </row>
    <row r="79" spans="2:13" x14ac:dyDescent="0.2">
      <c r="B79" s="315" t="s">
        <v>8</v>
      </c>
      <c r="C79" s="316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7"/>
      <c r="C80" s="318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7"/>
      <c r="C81" s="318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7"/>
      <c r="C82" s="318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7"/>
      <c r="C83" s="318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7"/>
      <c r="C84" s="318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7"/>
      <c r="C85" s="318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7"/>
      <c r="C86" s="318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7"/>
      <c r="C87" s="318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9"/>
      <c r="C88" s="320"/>
      <c r="D88" s="172"/>
      <c r="E88" s="144"/>
      <c r="F88" s="173"/>
      <c r="G88" s="173"/>
      <c r="H88" s="109">
        <f t="shared" si="0"/>
        <v>0</v>
      </c>
      <c r="I88" s="306">
        <f>SUM(H79:H88)</f>
        <v>0</v>
      </c>
      <c r="J88" s="338"/>
      <c r="K88" s="156"/>
      <c r="L88" s="97"/>
      <c r="M88" s="148"/>
    </row>
    <row r="89" spans="2:13" x14ac:dyDescent="0.2">
      <c r="B89" s="321" t="s">
        <v>20</v>
      </c>
      <c r="C89" s="322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3"/>
      <c r="C90" s="324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3"/>
      <c r="C91" s="324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3"/>
      <c r="C92" s="324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3"/>
      <c r="C93" s="324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3"/>
      <c r="C94" s="324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3"/>
      <c r="C95" s="324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5"/>
      <c r="C96" s="326"/>
      <c r="D96" s="162"/>
      <c r="E96" s="163"/>
      <c r="F96" s="164"/>
      <c r="G96" s="164"/>
      <c r="H96" s="124">
        <f t="shared" si="0"/>
        <v>0</v>
      </c>
      <c r="I96" s="306">
        <f>SUM(H89:H96)</f>
        <v>0</v>
      </c>
      <c r="J96" s="338"/>
      <c r="K96" s="156"/>
      <c r="L96" s="97"/>
      <c r="M96" s="148"/>
    </row>
    <row r="97" spans="2:13" x14ac:dyDescent="0.2">
      <c r="B97" s="321" t="s">
        <v>9</v>
      </c>
      <c r="C97" s="322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3"/>
      <c r="C98" s="324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3"/>
      <c r="C99" s="324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3"/>
      <c r="C100" s="324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3"/>
      <c r="C101" s="324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3"/>
      <c r="C102" s="324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3"/>
      <c r="C103" s="324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5"/>
      <c r="C104" s="326"/>
      <c r="D104" s="172"/>
      <c r="E104" s="144"/>
      <c r="F104" s="173"/>
      <c r="G104" s="173"/>
      <c r="H104" s="124">
        <f t="shared" si="0"/>
        <v>0</v>
      </c>
      <c r="I104" s="306">
        <f>SUM(H97:H104)</f>
        <v>0</v>
      </c>
      <c r="J104" s="338"/>
      <c r="K104" s="156"/>
      <c r="L104" s="97"/>
      <c r="M104" s="148"/>
    </row>
    <row r="105" spans="2:13" x14ac:dyDescent="0.2">
      <c r="B105" s="321" t="s">
        <v>10</v>
      </c>
      <c r="C105" s="322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3"/>
      <c r="C106" s="324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3"/>
      <c r="C107" s="324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3"/>
      <c r="C108" s="324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5"/>
      <c r="C109" s="326"/>
      <c r="D109" s="162"/>
      <c r="E109" s="163"/>
      <c r="F109" s="164"/>
      <c r="G109" s="164"/>
      <c r="H109" s="124">
        <f t="shared" si="0"/>
        <v>0</v>
      </c>
      <c r="I109" s="306">
        <f>SUM(H105:H109)</f>
        <v>0</v>
      </c>
      <c r="J109" s="338"/>
      <c r="K109" s="156"/>
      <c r="L109" s="97"/>
      <c r="M109" s="148"/>
    </row>
    <row r="110" spans="2:13" x14ac:dyDescent="0.2">
      <c r="B110" s="321" t="s">
        <v>11</v>
      </c>
      <c r="C110" s="322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3"/>
      <c r="C111" s="324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3"/>
      <c r="C112" s="324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3"/>
      <c r="C113" s="324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3"/>
      <c r="C114" s="324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3"/>
      <c r="C115" s="324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3"/>
      <c r="C116" s="324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3"/>
      <c r="C117" s="324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5"/>
      <c r="C118" s="326"/>
      <c r="D118" s="172"/>
      <c r="E118" s="144"/>
      <c r="F118" s="173"/>
      <c r="G118" s="173"/>
      <c r="H118" s="124">
        <f t="shared" si="0"/>
        <v>0</v>
      </c>
      <c r="I118" s="306">
        <f>SUM(H110:H118)</f>
        <v>0</v>
      </c>
      <c r="J118" s="338"/>
      <c r="K118" s="156"/>
      <c r="L118" s="97"/>
      <c r="M118" s="148"/>
    </row>
    <row r="119" spans="2:13" x14ac:dyDescent="0.2">
      <c r="B119" s="321" t="s">
        <v>0</v>
      </c>
      <c r="C119" s="322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3"/>
      <c r="C120" s="324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5"/>
      <c r="C121" s="326"/>
      <c r="D121" s="162"/>
      <c r="E121" s="163"/>
      <c r="F121" s="164"/>
      <c r="G121" s="164"/>
      <c r="H121" s="124">
        <f t="shared" si="0"/>
        <v>0</v>
      </c>
      <c r="I121" s="306">
        <f>SUM(H119:H121)</f>
        <v>0</v>
      </c>
      <c r="J121" s="338"/>
      <c r="K121" s="156"/>
      <c r="L121" s="97"/>
      <c r="M121" s="148"/>
    </row>
    <row r="122" spans="2:13" x14ac:dyDescent="0.2">
      <c r="B122" s="327" t="s">
        <v>4</v>
      </c>
      <c r="C122" s="328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9"/>
      <c r="C123" s="330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1"/>
      <c r="C124" s="332"/>
      <c r="D124" s="172"/>
      <c r="E124" s="144"/>
      <c r="F124" s="173"/>
      <c r="G124" s="173"/>
      <c r="H124" s="124">
        <f>F124*G124</f>
        <v>0</v>
      </c>
      <c r="I124" s="306">
        <f>SUM(H122:H124)</f>
        <v>0</v>
      </c>
      <c r="J124" s="338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9">
        <f>SUM(J42+I64+I70+I78+I88+I96+I104+I109+I118+I121+I124)</f>
        <v>0</v>
      </c>
      <c r="J126" s="338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7" t="s">
        <v>190</v>
      </c>
      <c r="C129" s="336"/>
      <c r="D129" s="336"/>
      <c r="E129" s="336"/>
      <c r="F129" s="336"/>
      <c r="G129" s="336"/>
      <c r="H129" s="336"/>
      <c r="I129" s="336"/>
      <c r="J129" s="336"/>
    </row>
    <row r="130" spans="2:13" ht="18" x14ac:dyDescent="0.2">
      <c r="B130" s="140" t="str">
        <f>B3</f>
        <v>INDICAR AQUÍ NOMBRE ASOCIADO 6</v>
      </c>
      <c r="D130" s="335" t="s">
        <v>55</v>
      </c>
      <c r="E130" s="336"/>
      <c r="F130" s="336"/>
      <c r="G130" s="336"/>
      <c r="H130" s="336"/>
      <c r="I130" s="336"/>
      <c r="J130" s="336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43"/>
      <c r="D132" s="343"/>
      <c r="E132" s="343"/>
      <c r="F132" s="343"/>
      <c r="G132" s="343"/>
      <c r="H132" s="343"/>
      <c r="I132" s="343"/>
      <c r="J132" s="344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ht="30" x14ac:dyDescent="0.2">
      <c r="B135" s="308" t="s">
        <v>1</v>
      </c>
      <c r="C135" s="139" t="str">
        <f>'Memoria Aporte FIA al Ejecutor'!C6</f>
        <v>Coordinador Principal: indicar nombre aquí</v>
      </c>
      <c r="D135" s="147"/>
      <c r="E135" s="236"/>
      <c r="F135" s="241"/>
      <c r="G135" s="236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9"/>
      <c r="C136" s="139" t="str">
        <f>'Memoria Aporte FIA al Ejecutor'!C7</f>
        <v>Coordinador Alterno: indicar nombre aquí</v>
      </c>
      <c r="D136" s="147"/>
      <c r="E136" s="236"/>
      <c r="F136" s="241"/>
      <c r="G136" s="236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9"/>
      <c r="C137" s="139" t="str">
        <f>'Memoria Aporte FIA al Ejecutor'!C8</f>
        <v>Equipo Técnico 1: indicar nombre aquí</v>
      </c>
      <c r="D137" s="147"/>
      <c r="E137" s="236"/>
      <c r="F137" s="241"/>
      <c r="G137" s="236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9"/>
      <c r="C138" s="139" t="str">
        <f>'Memoria Aporte FIA al Ejecutor'!C9</f>
        <v>Equipo Técnico 2: indicar nombre aquí</v>
      </c>
      <c r="D138" s="147"/>
      <c r="E138" s="236"/>
      <c r="F138" s="241"/>
      <c r="G138" s="236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9"/>
      <c r="C139" s="139" t="str">
        <f>'Memoria Aporte FIA al Ejecutor'!C10</f>
        <v>Equipo Técnico 3: indicar nombre aquí</v>
      </c>
      <c r="D139" s="147"/>
      <c r="E139" s="236"/>
      <c r="F139" s="241"/>
      <c r="G139" s="236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9"/>
      <c r="C140" s="139" t="str">
        <f>'Memoria Aporte FIA al Ejecutor'!C11</f>
        <v>Equipo Técnico 4: indicar nombre aquí</v>
      </c>
      <c r="D140" s="147"/>
      <c r="E140" s="236"/>
      <c r="F140" s="241"/>
      <c r="G140" s="236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9"/>
      <c r="C141" s="139" t="str">
        <f>'Memoria Aporte FIA al Ejecutor'!C12</f>
        <v>Equipo Técnico 5: indicar nombre aquí</v>
      </c>
      <c r="D141" s="147"/>
      <c r="E141" s="236"/>
      <c r="F141" s="241"/>
      <c r="G141" s="236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9"/>
      <c r="C142" s="139" t="str">
        <f>'Memoria Aporte FIA al Ejecutor'!C13</f>
        <v>Equipo Técnico 6: indicar nombre aquí</v>
      </c>
      <c r="D142" s="147"/>
      <c r="E142" s="236"/>
      <c r="F142" s="241"/>
      <c r="G142" s="236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9"/>
      <c r="C143" s="139" t="str">
        <f>'Memoria Aporte FIA al Ejecutor'!C14</f>
        <v>Equipo Técnico 7: indicar nombre aquí</v>
      </c>
      <c r="D143" s="147"/>
      <c r="E143" s="236"/>
      <c r="F143" s="241"/>
      <c r="G143" s="236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9"/>
      <c r="C144" s="139" t="str">
        <f>'Memoria Aporte FIA al Ejecutor'!C15</f>
        <v>Equipo Técnico 8: indicar nombre aquí</v>
      </c>
      <c r="D144" s="147"/>
      <c r="E144" s="236"/>
      <c r="F144" s="241"/>
      <c r="G144" s="236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9"/>
      <c r="C145" s="139" t="str">
        <f>'Memoria Aporte FIA al Ejecutor'!C16</f>
        <v>Equipo Técnico 9: indicar nombre aquí</v>
      </c>
      <c r="D145" s="147"/>
      <c r="E145" s="236"/>
      <c r="F145" s="241"/>
      <c r="G145" s="236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9"/>
      <c r="C146" s="139" t="str">
        <f>'Memoria Aporte FIA al Ejecutor'!C17</f>
        <v>Equipo Técnico 10: indicar nombre aquí</v>
      </c>
      <c r="D146" s="147"/>
      <c r="E146" s="236"/>
      <c r="F146" s="241"/>
      <c r="G146" s="236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9"/>
      <c r="C147" s="139" t="str">
        <f>'Memoria Aporte FIA al Ejecutor'!C18</f>
        <v>Equipo Técnico 11: indicar nombre aquí</v>
      </c>
      <c r="D147" s="147"/>
      <c r="E147" s="236"/>
      <c r="F147" s="241"/>
      <c r="G147" s="236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9"/>
      <c r="C148" s="139" t="str">
        <f>'Memoria Aporte FIA al Ejecutor'!C19</f>
        <v>Equipo Técnico 12: indicar nombre aquí</v>
      </c>
      <c r="D148" s="147"/>
      <c r="E148" s="236"/>
      <c r="F148" s="241"/>
      <c r="G148" s="236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9"/>
      <c r="C149" s="139" t="str">
        <f>'Memoria Aporte FIA al Ejecutor'!C20</f>
        <v>Equipo Técnico 13: indicar nombre aquí</v>
      </c>
      <c r="D149" s="147"/>
      <c r="E149" s="236"/>
      <c r="F149" s="241"/>
      <c r="G149" s="236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9"/>
      <c r="C150" s="139" t="str">
        <f>'Memoria Aporte FIA al Ejecutor'!C21</f>
        <v>Equipo Técnico 14: indicar nombre aquí</v>
      </c>
      <c r="D150" s="147"/>
      <c r="E150" s="236"/>
      <c r="F150" s="241"/>
      <c r="G150" s="236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9"/>
      <c r="C151" s="139" t="str">
        <f>'Memoria Aporte FIA al Ejecutor'!C22</f>
        <v>Equipo Técnico 15: indicar nombre aquí</v>
      </c>
      <c r="D151" s="147"/>
      <c r="E151" s="236"/>
      <c r="F151" s="241"/>
      <c r="G151" s="236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9"/>
      <c r="C152" s="139" t="str">
        <f>'Memoria Aporte FIA al Ejecutor'!C23</f>
        <v>Equipo Técnico 16: indicar nombre aquí</v>
      </c>
      <c r="D152" s="147"/>
      <c r="E152" s="236"/>
      <c r="F152" s="241"/>
      <c r="G152" s="236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9"/>
      <c r="C153" s="139" t="str">
        <f>'Memoria Aporte FIA al Ejecutor'!C24</f>
        <v>Equipo Técnico 17: indicar nombre aquí</v>
      </c>
      <c r="D153" s="147"/>
      <c r="E153" s="236"/>
      <c r="F153" s="241"/>
      <c r="G153" s="236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9"/>
      <c r="C154" s="139" t="str">
        <f>'Memoria Aporte FIA al Ejecutor'!C25</f>
        <v>Equipo Técnico 18: indicar nombre aquí</v>
      </c>
      <c r="D154" s="147"/>
      <c r="E154" s="236"/>
      <c r="F154" s="241"/>
      <c r="G154" s="236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9"/>
      <c r="C155" s="139" t="str">
        <f>'Memoria Aporte FIA al Ejecutor'!C26</f>
        <v>Equipo Técnico 19: indicar nombre aquí</v>
      </c>
      <c r="D155" s="147"/>
      <c r="E155" s="236"/>
      <c r="F155" s="241"/>
      <c r="G155" s="236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9"/>
      <c r="C156" s="139" t="str">
        <f>'Memoria Aporte FIA al Ejecutor'!C27</f>
        <v>Equipo Técnico 20: indicar nombre aquí</v>
      </c>
      <c r="D156" s="147"/>
      <c r="E156" s="236"/>
      <c r="F156" s="241"/>
      <c r="G156" s="236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09"/>
      <c r="C157" s="101" t="s">
        <v>64</v>
      </c>
      <c r="D157" s="147"/>
      <c r="E157" s="236"/>
      <c r="F157" s="241"/>
      <c r="G157" s="236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x14ac:dyDescent="0.2">
      <c r="B158" s="309"/>
      <c r="C158" s="311" t="s">
        <v>3</v>
      </c>
      <c r="D158" s="149"/>
      <c r="E158" s="237"/>
      <c r="F158" s="242"/>
      <c r="G158" s="237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9"/>
      <c r="C159" s="312"/>
      <c r="D159" s="149"/>
      <c r="E159" s="237"/>
      <c r="F159" s="242"/>
      <c r="G159" s="237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9"/>
      <c r="C160" s="312"/>
      <c r="D160" s="149"/>
      <c r="E160" s="237"/>
      <c r="F160" s="242"/>
      <c r="G160" s="237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9"/>
      <c r="C161" s="312"/>
      <c r="D161" s="149"/>
      <c r="E161" s="237"/>
      <c r="F161" s="242"/>
      <c r="G161" s="237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9"/>
      <c r="C162" s="313"/>
      <c r="D162" s="149"/>
      <c r="E162" s="237"/>
      <c r="F162" s="242"/>
      <c r="G162" s="237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9"/>
      <c r="C163" s="311" t="s">
        <v>2</v>
      </c>
      <c r="D163" s="149"/>
      <c r="E163" s="237"/>
      <c r="F163" s="242"/>
      <c r="G163" s="237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9"/>
      <c r="C164" s="312"/>
      <c r="D164" s="149"/>
      <c r="E164" s="237"/>
      <c r="F164" s="242"/>
      <c r="G164" s="237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9"/>
      <c r="C165" s="312"/>
      <c r="D165" s="149"/>
      <c r="E165" s="237"/>
      <c r="F165" s="242"/>
      <c r="G165" s="237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9"/>
      <c r="C166" s="312"/>
      <c r="D166" s="149"/>
      <c r="E166" s="237"/>
      <c r="F166" s="242"/>
      <c r="G166" s="237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0"/>
      <c r="C167" s="314"/>
      <c r="D167" s="172"/>
      <c r="E167" s="238"/>
      <c r="F167" s="243"/>
      <c r="G167" s="238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5" t="s">
        <v>5</v>
      </c>
      <c r="C168" s="316"/>
      <c r="D168" s="157"/>
      <c r="E168" s="231"/>
      <c r="F168" s="235"/>
      <c r="G168" s="231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7"/>
      <c r="C169" s="318"/>
      <c r="D169" s="147"/>
      <c r="E169" s="236"/>
      <c r="F169" s="241"/>
      <c r="G169" s="236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7"/>
      <c r="C170" s="318"/>
      <c r="D170" s="147"/>
      <c r="E170" s="236"/>
      <c r="F170" s="241"/>
      <c r="G170" s="236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7"/>
      <c r="C171" s="318"/>
      <c r="D171" s="147"/>
      <c r="E171" s="236"/>
      <c r="F171" s="241"/>
      <c r="G171" s="236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7"/>
      <c r="C172" s="318"/>
      <c r="D172" s="147"/>
      <c r="E172" s="236"/>
      <c r="F172" s="241"/>
      <c r="G172" s="236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7"/>
      <c r="C173" s="318"/>
      <c r="D173" s="147"/>
      <c r="E173" s="236"/>
      <c r="F173" s="241"/>
      <c r="G173" s="236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7"/>
      <c r="C174" s="318"/>
      <c r="D174" s="147"/>
      <c r="E174" s="236"/>
      <c r="F174" s="241"/>
      <c r="G174" s="236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7"/>
      <c r="C175" s="318"/>
      <c r="D175" s="147"/>
      <c r="E175" s="236"/>
      <c r="F175" s="241"/>
      <c r="G175" s="236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7"/>
      <c r="C176" s="318"/>
      <c r="D176" s="147"/>
      <c r="E176" s="236"/>
      <c r="F176" s="241"/>
      <c r="G176" s="236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7"/>
      <c r="C177" s="318"/>
      <c r="D177" s="147"/>
      <c r="E177" s="236"/>
      <c r="F177" s="241"/>
      <c r="G177" s="236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7"/>
      <c r="C178" s="318"/>
      <c r="D178" s="147"/>
      <c r="E178" s="236"/>
      <c r="F178" s="241"/>
      <c r="G178" s="236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7"/>
      <c r="C179" s="318"/>
      <c r="D179" s="147"/>
      <c r="E179" s="236"/>
      <c r="F179" s="241"/>
      <c r="G179" s="236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7"/>
      <c r="C180" s="318"/>
      <c r="D180" s="147"/>
      <c r="E180" s="236"/>
      <c r="F180" s="241"/>
      <c r="G180" s="236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7"/>
      <c r="C181" s="318"/>
      <c r="D181" s="147"/>
      <c r="E181" s="236"/>
      <c r="F181" s="241"/>
      <c r="G181" s="236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7"/>
      <c r="C182" s="318"/>
      <c r="D182" s="147"/>
      <c r="E182" s="236"/>
      <c r="F182" s="241"/>
      <c r="G182" s="236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7"/>
      <c r="C183" s="318"/>
      <c r="D183" s="147"/>
      <c r="E183" s="236"/>
      <c r="F183" s="241"/>
      <c r="G183" s="236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7"/>
      <c r="C184" s="318"/>
      <c r="D184" s="147"/>
      <c r="E184" s="236"/>
      <c r="F184" s="241"/>
      <c r="G184" s="236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7"/>
      <c r="C185" s="318"/>
      <c r="D185" s="147"/>
      <c r="E185" s="236"/>
      <c r="F185" s="241"/>
      <c r="G185" s="236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7"/>
      <c r="C186" s="318"/>
      <c r="D186" s="147"/>
      <c r="E186" s="236"/>
      <c r="F186" s="241"/>
      <c r="G186" s="236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7"/>
      <c r="C187" s="318"/>
      <c r="D187" s="147"/>
      <c r="E187" s="236"/>
      <c r="F187" s="241"/>
      <c r="G187" s="236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7"/>
      <c r="C188" s="318"/>
      <c r="D188" s="147"/>
      <c r="E188" s="236"/>
      <c r="F188" s="241"/>
      <c r="G188" s="236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9"/>
      <c r="C189" s="320"/>
      <c r="D189" s="162"/>
      <c r="E189" s="239"/>
      <c r="F189" s="244"/>
      <c r="G189" s="239"/>
      <c r="H189" s="109">
        <f t="shared" si="3"/>
        <v>0</v>
      </c>
      <c r="I189" s="306">
        <f>SUM(H168:H189)</f>
        <v>0</v>
      </c>
      <c r="J189" s="338"/>
      <c r="L189" s="97"/>
      <c r="M189" s="148"/>
    </row>
    <row r="190" spans="2:13" x14ac:dyDescent="0.2">
      <c r="B190" s="321" t="s">
        <v>6</v>
      </c>
      <c r="C190" s="322"/>
      <c r="D190" s="118"/>
      <c r="E190" s="240"/>
      <c r="F190" s="245"/>
      <c r="G190" s="240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3"/>
      <c r="C191" s="324"/>
      <c r="D191" s="149"/>
      <c r="E191" s="237"/>
      <c r="F191" s="242"/>
      <c r="G191" s="237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3"/>
      <c r="C192" s="324"/>
      <c r="D192" s="149"/>
      <c r="E192" s="237"/>
      <c r="F192" s="242"/>
      <c r="G192" s="237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3"/>
      <c r="C193" s="324"/>
      <c r="D193" s="149"/>
      <c r="E193" s="237"/>
      <c r="F193" s="242"/>
      <c r="G193" s="237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3"/>
      <c r="C194" s="324"/>
      <c r="D194" s="149"/>
      <c r="E194" s="237"/>
      <c r="F194" s="242"/>
      <c r="G194" s="237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5"/>
      <c r="C195" s="326"/>
      <c r="D195" s="172"/>
      <c r="E195" s="238"/>
      <c r="F195" s="243"/>
      <c r="G195" s="238"/>
      <c r="H195" s="109">
        <f t="shared" si="3"/>
        <v>0</v>
      </c>
      <c r="I195" s="306">
        <f>SUM(H190:H195)</f>
        <v>0</v>
      </c>
      <c r="J195" s="338"/>
      <c r="L195" s="97"/>
      <c r="M195" s="148"/>
    </row>
    <row r="196" spans="2:13" x14ac:dyDescent="0.2">
      <c r="B196" s="315" t="s">
        <v>7</v>
      </c>
      <c r="C196" s="316"/>
      <c r="D196" s="157"/>
      <c r="E196" s="231"/>
      <c r="F196" s="235"/>
      <c r="G196" s="231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7"/>
      <c r="C197" s="318"/>
      <c r="D197" s="147"/>
      <c r="E197" s="236"/>
      <c r="F197" s="241"/>
      <c r="G197" s="236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7"/>
      <c r="C198" s="318"/>
      <c r="D198" s="147"/>
      <c r="E198" s="236"/>
      <c r="F198" s="241"/>
      <c r="G198" s="236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7"/>
      <c r="C199" s="318"/>
      <c r="D199" s="147"/>
      <c r="E199" s="236"/>
      <c r="F199" s="241"/>
      <c r="G199" s="236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7"/>
      <c r="C200" s="318"/>
      <c r="D200" s="147"/>
      <c r="E200" s="236"/>
      <c r="F200" s="241"/>
      <c r="G200" s="236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7"/>
      <c r="C201" s="318"/>
      <c r="D201" s="147"/>
      <c r="E201" s="236"/>
      <c r="F201" s="241"/>
      <c r="G201" s="236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7"/>
      <c r="C202" s="318"/>
      <c r="D202" s="147"/>
      <c r="E202" s="236"/>
      <c r="F202" s="241"/>
      <c r="G202" s="236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9"/>
      <c r="C203" s="320"/>
      <c r="D203" s="162"/>
      <c r="E203" s="239"/>
      <c r="F203" s="244"/>
      <c r="G203" s="239"/>
      <c r="H203" s="109">
        <f t="shared" si="5"/>
        <v>0</v>
      </c>
      <c r="I203" s="306">
        <f>SUM(H196:H203)</f>
        <v>0</v>
      </c>
      <c r="J203" s="338"/>
      <c r="L203" s="97"/>
      <c r="M203" s="148"/>
    </row>
    <row r="204" spans="2:13" x14ac:dyDescent="0.2">
      <c r="B204" s="315" t="s">
        <v>8</v>
      </c>
      <c r="C204" s="316"/>
      <c r="D204" s="118"/>
      <c r="E204" s="240"/>
      <c r="F204" s="245"/>
      <c r="G204" s="240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7"/>
      <c r="C205" s="318"/>
      <c r="D205" s="149"/>
      <c r="E205" s="237"/>
      <c r="F205" s="242"/>
      <c r="G205" s="237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7"/>
      <c r="C206" s="318"/>
      <c r="D206" s="149"/>
      <c r="E206" s="237"/>
      <c r="F206" s="242"/>
      <c r="G206" s="237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7"/>
      <c r="C207" s="318"/>
      <c r="D207" s="149"/>
      <c r="E207" s="237"/>
      <c r="F207" s="242"/>
      <c r="G207" s="237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7"/>
      <c r="C208" s="318"/>
      <c r="D208" s="149"/>
      <c r="E208" s="237"/>
      <c r="F208" s="242"/>
      <c r="G208" s="237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7"/>
      <c r="C209" s="318"/>
      <c r="D209" s="149"/>
      <c r="E209" s="237"/>
      <c r="F209" s="242"/>
      <c r="G209" s="237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7"/>
      <c r="C210" s="318"/>
      <c r="D210" s="149"/>
      <c r="E210" s="237"/>
      <c r="F210" s="242"/>
      <c r="G210" s="237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7"/>
      <c r="C211" s="318"/>
      <c r="D211" s="149"/>
      <c r="E211" s="237"/>
      <c r="F211" s="242"/>
      <c r="G211" s="237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7"/>
      <c r="C212" s="318"/>
      <c r="D212" s="149"/>
      <c r="E212" s="237"/>
      <c r="F212" s="242"/>
      <c r="G212" s="237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9"/>
      <c r="C213" s="320"/>
      <c r="D213" s="172"/>
      <c r="E213" s="238"/>
      <c r="F213" s="243"/>
      <c r="G213" s="238"/>
      <c r="H213" s="109">
        <f t="shared" si="5"/>
        <v>0</v>
      </c>
      <c r="I213" s="306">
        <f>SUM(H204:H213)</f>
        <v>0</v>
      </c>
      <c r="J213" s="338"/>
      <c r="L213" s="97"/>
      <c r="M213" s="148"/>
    </row>
    <row r="214" spans="2:13" x14ac:dyDescent="0.2">
      <c r="B214" s="321" t="s">
        <v>20</v>
      </c>
      <c r="C214" s="322"/>
      <c r="D214" s="157"/>
      <c r="E214" s="231"/>
      <c r="F214" s="235"/>
      <c r="G214" s="231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3"/>
      <c r="C215" s="324"/>
      <c r="D215" s="147"/>
      <c r="E215" s="236"/>
      <c r="F215" s="241"/>
      <c r="G215" s="236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3"/>
      <c r="C216" s="324"/>
      <c r="D216" s="147"/>
      <c r="E216" s="236"/>
      <c r="F216" s="241"/>
      <c r="G216" s="236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3"/>
      <c r="C217" s="324"/>
      <c r="D217" s="147"/>
      <c r="E217" s="236"/>
      <c r="F217" s="241"/>
      <c r="G217" s="236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3"/>
      <c r="C218" s="324"/>
      <c r="D218" s="147"/>
      <c r="E218" s="236"/>
      <c r="F218" s="241"/>
      <c r="G218" s="236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3"/>
      <c r="C219" s="324"/>
      <c r="D219" s="147"/>
      <c r="E219" s="236"/>
      <c r="F219" s="241"/>
      <c r="G219" s="236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3"/>
      <c r="C220" s="324"/>
      <c r="D220" s="147"/>
      <c r="E220" s="236"/>
      <c r="F220" s="241"/>
      <c r="G220" s="236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5"/>
      <c r="C221" s="326"/>
      <c r="D221" s="162"/>
      <c r="E221" s="239"/>
      <c r="F221" s="244"/>
      <c r="G221" s="239"/>
      <c r="H221" s="124">
        <f t="shared" si="5"/>
        <v>0</v>
      </c>
      <c r="I221" s="306">
        <f>SUM(H214:H221)</f>
        <v>0</v>
      </c>
      <c r="J221" s="338"/>
      <c r="L221" s="97"/>
      <c r="M221" s="148"/>
    </row>
    <row r="222" spans="2:13" x14ac:dyDescent="0.2">
      <c r="B222" s="321" t="s">
        <v>9</v>
      </c>
      <c r="C222" s="322"/>
      <c r="D222" s="118"/>
      <c r="E222" s="240"/>
      <c r="F222" s="245"/>
      <c r="G222" s="240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3"/>
      <c r="C223" s="324"/>
      <c r="D223" s="149"/>
      <c r="E223" s="237"/>
      <c r="F223" s="242"/>
      <c r="G223" s="237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3"/>
      <c r="C224" s="324"/>
      <c r="D224" s="149"/>
      <c r="E224" s="237"/>
      <c r="F224" s="242"/>
      <c r="G224" s="237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3"/>
      <c r="C225" s="324"/>
      <c r="D225" s="149"/>
      <c r="E225" s="237"/>
      <c r="F225" s="242"/>
      <c r="G225" s="237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3"/>
      <c r="C226" s="324"/>
      <c r="D226" s="149"/>
      <c r="E226" s="237"/>
      <c r="F226" s="242"/>
      <c r="G226" s="237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3"/>
      <c r="C227" s="324"/>
      <c r="D227" s="149"/>
      <c r="E227" s="237"/>
      <c r="F227" s="242"/>
      <c r="G227" s="237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3"/>
      <c r="C228" s="324"/>
      <c r="D228" s="149"/>
      <c r="E228" s="237"/>
      <c r="F228" s="242"/>
      <c r="G228" s="237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5"/>
      <c r="C229" s="326"/>
      <c r="D229" s="172"/>
      <c r="E229" s="238"/>
      <c r="F229" s="243"/>
      <c r="G229" s="238"/>
      <c r="H229" s="124">
        <f t="shared" si="5"/>
        <v>0</v>
      </c>
      <c r="I229" s="306">
        <f>SUM(H222:H229)</f>
        <v>0</v>
      </c>
      <c r="J229" s="338"/>
      <c r="L229" s="97"/>
      <c r="M229" s="148"/>
    </row>
    <row r="230" spans="2:13" x14ac:dyDescent="0.2">
      <c r="B230" s="321" t="s">
        <v>10</v>
      </c>
      <c r="C230" s="322"/>
      <c r="D230" s="157"/>
      <c r="E230" s="231"/>
      <c r="F230" s="235"/>
      <c r="G230" s="231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3"/>
      <c r="C231" s="324"/>
      <c r="D231" s="147"/>
      <c r="E231" s="236"/>
      <c r="F231" s="241"/>
      <c r="G231" s="236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3"/>
      <c r="C232" s="324"/>
      <c r="D232" s="147"/>
      <c r="E232" s="236"/>
      <c r="F232" s="241"/>
      <c r="G232" s="236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3"/>
      <c r="C233" s="324"/>
      <c r="D233" s="147"/>
      <c r="E233" s="236"/>
      <c r="F233" s="241"/>
      <c r="G233" s="236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5"/>
      <c r="C234" s="326"/>
      <c r="D234" s="162"/>
      <c r="E234" s="239"/>
      <c r="F234" s="244"/>
      <c r="G234" s="239"/>
      <c r="H234" s="124">
        <f t="shared" si="5"/>
        <v>0</v>
      </c>
      <c r="I234" s="306">
        <f>SUM(H230:H234)</f>
        <v>0</v>
      </c>
      <c r="J234" s="338"/>
      <c r="L234" s="97"/>
      <c r="M234" s="148"/>
    </row>
    <row r="235" spans="2:13" x14ac:dyDescent="0.2">
      <c r="B235" s="321" t="s">
        <v>11</v>
      </c>
      <c r="C235" s="322"/>
      <c r="D235" s="118"/>
      <c r="E235" s="240"/>
      <c r="F235" s="245"/>
      <c r="G235" s="240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3"/>
      <c r="C236" s="324"/>
      <c r="D236" s="149"/>
      <c r="E236" s="237"/>
      <c r="F236" s="242"/>
      <c r="G236" s="237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3"/>
      <c r="C237" s="324"/>
      <c r="D237" s="149"/>
      <c r="E237" s="237"/>
      <c r="F237" s="242"/>
      <c r="G237" s="237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3"/>
      <c r="C238" s="324"/>
      <c r="D238" s="149"/>
      <c r="E238" s="237"/>
      <c r="F238" s="242"/>
      <c r="G238" s="237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3"/>
      <c r="C239" s="324"/>
      <c r="D239" s="149"/>
      <c r="E239" s="237"/>
      <c r="F239" s="242"/>
      <c r="G239" s="237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3"/>
      <c r="C240" s="324"/>
      <c r="D240" s="149"/>
      <c r="E240" s="237"/>
      <c r="F240" s="242"/>
      <c r="G240" s="237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3"/>
      <c r="C241" s="324"/>
      <c r="D241" s="149"/>
      <c r="E241" s="237"/>
      <c r="F241" s="242"/>
      <c r="G241" s="237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3"/>
      <c r="C242" s="324"/>
      <c r="D242" s="149"/>
      <c r="E242" s="237"/>
      <c r="F242" s="242"/>
      <c r="G242" s="237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5"/>
      <c r="C243" s="326"/>
      <c r="D243" s="172"/>
      <c r="E243" s="238"/>
      <c r="F243" s="243"/>
      <c r="G243" s="238"/>
      <c r="H243" s="124">
        <f t="shared" si="5"/>
        <v>0</v>
      </c>
      <c r="I243" s="306">
        <f>SUM(H235:H243)</f>
        <v>0</v>
      </c>
      <c r="J243" s="338"/>
      <c r="L243" s="97"/>
      <c r="M243" s="148"/>
    </row>
    <row r="244" spans="2:13" x14ac:dyDescent="0.2">
      <c r="B244" s="321" t="s">
        <v>0</v>
      </c>
      <c r="C244" s="322"/>
      <c r="D244" s="157"/>
      <c r="E244" s="231"/>
      <c r="F244" s="235"/>
      <c r="G244" s="231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3"/>
      <c r="C245" s="324"/>
      <c r="D245" s="147"/>
      <c r="E245" s="236"/>
      <c r="F245" s="241"/>
      <c r="G245" s="236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5"/>
      <c r="C246" s="326"/>
      <c r="D246" s="162"/>
      <c r="E246" s="239"/>
      <c r="F246" s="244"/>
      <c r="G246" s="239"/>
      <c r="H246" s="124">
        <f t="shared" si="5"/>
        <v>0</v>
      </c>
      <c r="I246" s="306">
        <f>SUM(H244:H246)</f>
        <v>0</v>
      </c>
      <c r="J246" s="338"/>
      <c r="L246" s="97"/>
      <c r="M246" s="148"/>
    </row>
    <row r="247" spans="2:13" x14ac:dyDescent="0.2">
      <c r="B247" s="327" t="s">
        <v>4</v>
      </c>
      <c r="C247" s="328"/>
      <c r="D247" s="118"/>
      <c r="E247" s="240"/>
      <c r="F247" s="245"/>
      <c r="G247" s="240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29"/>
      <c r="C248" s="330"/>
      <c r="D248" s="149"/>
      <c r="E248" s="237"/>
      <c r="F248" s="242"/>
      <c r="G248" s="237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1"/>
      <c r="C249" s="332"/>
      <c r="D249" s="172"/>
      <c r="E249" s="238"/>
      <c r="F249" s="243"/>
      <c r="G249" s="238"/>
      <c r="H249" s="124">
        <f>F249*G249</f>
        <v>0</v>
      </c>
      <c r="I249" s="306">
        <f>SUM(H247:H249)</f>
        <v>0</v>
      </c>
      <c r="J249" s="338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9">
        <f>SUM(J167+I189+I195+I203+I213+I221+I229+I234+I243+I246+I249)</f>
        <v>0</v>
      </c>
      <c r="J251" s="338"/>
      <c r="L251" s="97"/>
      <c r="M251" s="148"/>
    </row>
  </sheetData>
  <sheetProtection algorithmName="SHA-512" hashValue="QraC7wJVDAuCMqLHRlU00gbDRisJlYv1RV3WszV9fvJfksI8bQMn68qChnPXTIj9aEeGam84QlogUHsoI8Xjeg==" saltValue="E0b/XKNa+rv2DqEhQgUBcg==" spinCount="100000" sheet="1" formatColumns="0" formatRows="0"/>
  <protectedRanges>
    <protectedRange sqref="L135:L251" name="Rango2"/>
    <protectedRange sqref="L10:L126" name="Rango1"/>
  </protectedRanges>
  <mergeCells count="55">
    <mergeCell ref="B2:J2"/>
    <mergeCell ref="D3:J3"/>
    <mergeCell ref="B7:J7"/>
    <mergeCell ref="B129:J129"/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68:C189"/>
    <mergeCell ref="I189:J189"/>
    <mergeCell ref="D130:J130"/>
    <mergeCell ref="B132:J132"/>
    <mergeCell ref="B122:C124"/>
    <mergeCell ref="I124:J124"/>
    <mergeCell ref="I126:J126"/>
    <mergeCell ref="B135:B167"/>
    <mergeCell ref="C158:C162"/>
    <mergeCell ref="C163:C167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7">
    <tabColor theme="9"/>
  </sheetPr>
  <dimension ref="A2:N251"/>
  <sheetViews>
    <sheetView showGridLines="0" zoomScale="70" zoomScaleNormal="70" workbookViewId="0">
      <pane ySplit="5" topLeftCell="A6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7" t="s">
        <v>59</v>
      </c>
      <c r="C2" s="336"/>
      <c r="D2" s="336"/>
      <c r="E2" s="336"/>
      <c r="F2" s="336"/>
      <c r="G2" s="336"/>
      <c r="H2" s="336"/>
      <c r="I2" s="336"/>
      <c r="J2" s="336"/>
    </row>
    <row r="3" spans="2:13" ht="18" x14ac:dyDescent="0.2">
      <c r="B3" s="350" t="s">
        <v>125</v>
      </c>
      <c r="C3" s="334"/>
      <c r="D3" s="335" t="s">
        <v>55</v>
      </c>
      <c r="E3" s="336"/>
      <c r="F3" s="336"/>
      <c r="G3" s="336"/>
      <c r="H3" s="336"/>
      <c r="I3" s="336"/>
      <c r="J3" s="336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43"/>
      <c r="D7" s="343"/>
      <c r="E7" s="343"/>
      <c r="F7" s="343"/>
      <c r="G7" s="343"/>
      <c r="H7" s="343"/>
      <c r="I7" s="343"/>
      <c r="J7" s="344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146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customHeight="1" x14ac:dyDescent="0.2">
      <c r="B10" s="308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9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9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0" customHeight="1" x14ac:dyDescent="0.2">
      <c r="B13" s="309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9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9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9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9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9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9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9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9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9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9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9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9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9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9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9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9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9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9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09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5" customHeight="1" x14ac:dyDescent="0.2">
      <c r="B33" s="309"/>
      <c r="C33" s="311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9"/>
      <c r="C34" s="312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9"/>
      <c r="C35" s="312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9"/>
      <c r="C36" s="312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9"/>
      <c r="C37" s="313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9"/>
      <c r="C38" s="311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9"/>
      <c r="C39" s="312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9"/>
      <c r="C40" s="312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9"/>
      <c r="C41" s="312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0"/>
      <c r="C42" s="314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ht="15" customHeight="1" x14ac:dyDescent="0.2">
      <c r="B43" s="315" t="s">
        <v>5</v>
      </c>
      <c r="C43" s="316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7"/>
      <c r="C44" s="318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7"/>
      <c r="C45" s="318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7"/>
      <c r="C46" s="318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7"/>
      <c r="C47" s="318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7"/>
      <c r="C48" s="318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7"/>
      <c r="C49" s="318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7"/>
      <c r="C50" s="318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7"/>
      <c r="C51" s="318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7"/>
      <c r="C52" s="318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7"/>
      <c r="C53" s="318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7"/>
      <c r="C54" s="318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7"/>
      <c r="C55" s="318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7"/>
      <c r="C56" s="318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7"/>
      <c r="C57" s="318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7"/>
      <c r="C58" s="318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7"/>
      <c r="C59" s="318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7"/>
      <c r="C60" s="318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7"/>
      <c r="C61" s="318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7"/>
      <c r="C62" s="318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7"/>
      <c r="C63" s="318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9"/>
      <c r="C64" s="320"/>
      <c r="D64" s="162"/>
      <c r="E64" s="163"/>
      <c r="F64" s="164"/>
      <c r="G64" s="164"/>
      <c r="H64" s="109">
        <f t="shared" si="0"/>
        <v>0</v>
      </c>
      <c r="I64" s="306">
        <f>SUM(H43:H64)</f>
        <v>0</v>
      </c>
      <c r="J64" s="338"/>
      <c r="K64" s="156"/>
      <c r="L64" s="97"/>
      <c r="M64" s="148"/>
    </row>
    <row r="65" spans="2:13" x14ac:dyDescent="0.2">
      <c r="B65" s="321" t="s">
        <v>6</v>
      </c>
      <c r="C65" s="322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3"/>
      <c r="C66" s="324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3"/>
      <c r="C67" s="324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3"/>
      <c r="C68" s="324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3"/>
      <c r="C69" s="324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5"/>
      <c r="C70" s="326"/>
      <c r="D70" s="153"/>
      <c r="E70" s="154"/>
      <c r="F70" s="155"/>
      <c r="G70" s="155"/>
      <c r="H70" s="109">
        <f t="shared" si="0"/>
        <v>0</v>
      </c>
      <c r="I70" s="306">
        <f>SUM(H65:H70)</f>
        <v>0</v>
      </c>
      <c r="J70" s="338"/>
      <c r="K70" s="156"/>
      <c r="L70" s="97"/>
      <c r="M70" s="148"/>
    </row>
    <row r="71" spans="2:13" ht="15" customHeight="1" x14ac:dyDescent="0.2">
      <c r="B71" s="315" t="s">
        <v>7</v>
      </c>
      <c r="C71" s="316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7"/>
      <c r="C72" s="318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7"/>
      <c r="C73" s="318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7"/>
      <c r="C74" s="318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7"/>
      <c r="C75" s="318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7"/>
      <c r="C76" s="318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7"/>
      <c r="C77" s="318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9"/>
      <c r="C78" s="320"/>
      <c r="D78" s="162"/>
      <c r="E78" s="163"/>
      <c r="F78" s="164"/>
      <c r="G78" s="164"/>
      <c r="H78" s="109">
        <f t="shared" si="0"/>
        <v>0</v>
      </c>
      <c r="I78" s="306">
        <f>SUM(H71:H78)</f>
        <v>0</v>
      </c>
      <c r="J78" s="338"/>
      <c r="K78" s="156"/>
      <c r="L78" s="97"/>
      <c r="M78" s="148"/>
    </row>
    <row r="79" spans="2:13" ht="15" customHeight="1" x14ac:dyDescent="0.2">
      <c r="B79" s="315" t="s">
        <v>8</v>
      </c>
      <c r="C79" s="316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7"/>
      <c r="C80" s="318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7"/>
      <c r="C81" s="318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7"/>
      <c r="C82" s="318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7"/>
      <c r="C83" s="318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7"/>
      <c r="C84" s="318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7"/>
      <c r="C85" s="318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7"/>
      <c r="C86" s="318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7"/>
      <c r="C87" s="318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9"/>
      <c r="C88" s="320"/>
      <c r="D88" s="172"/>
      <c r="E88" s="144"/>
      <c r="F88" s="173"/>
      <c r="G88" s="173"/>
      <c r="H88" s="109">
        <f t="shared" si="0"/>
        <v>0</v>
      </c>
      <c r="I88" s="306">
        <f>SUM(H79:H88)</f>
        <v>0</v>
      </c>
      <c r="J88" s="338"/>
      <c r="K88" s="156"/>
      <c r="L88" s="97"/>
      <c r="M88" s="148"/>
    </row>
    <row r="89" spans="2:13" x14ac:dyDescent="0.2">
      <c r="B89" s="321" t="s">
        <v>20</v>
      </c>
      <c r="C89" s="322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3"/>
      <c r="C90" s="324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3"/>
      <c r="C91" s="324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3"/>
      <c r="C92" s="324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3"/>
      <c r="C93" s="324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3"/>
      <c r="C94" s="324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3"/>
      <c r="C95" s="324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5"/>
      <c r="C96" s="326"/>
      <c r="D96" s="162"/>
      <c r="E96" s="163"/>
      <c r="F96" s="164"/>
      <c r="G96" s="164"/>
      <c r="H96" s="124">
        <f t="shared" si="0"/>
        <v>0</v>
      </c>
      <c r="I96" s="306">
        <f>SUM(H89:H96)</f>
        <v>0</v>
      </c>
      <c r="J96" s="338"/>
      <c r="K96" s="156"/>
      <c r="L96" s="97"/>
      <c r="M96" s="148"/>
    </row>
    <row r="97" spans="2:13" x14ac:dyDescent="0.2">
      <c r="B97" s="321" t="s">
        <v>9</v>
      </c>
      <c r="C97" s="322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3"/>
      <c r="C98" s="324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3"/>
      <c r="C99" s="324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3"/>
      <c r="C100" s="324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3"/>
      <c r="C101" s="324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3"/>
      <c r="C102" s="324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3"/>
      <c r="C103" s="324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5"/>
      <c r="C104" s="326"/>
      <c r="D104" s="172"/>
      <c r="E104" s="144"/>
      <c r="F104" s="173"/>
      <c r="G104" s="173"/>
      <c r="H104" s="124">
        <f t="shared" si="0"/>
        <v>0</v>
      </c>
      <c r="I104" s="306">
        <f>SUM(H97:H104)</f>
        <v>0</v>
      </c>
      <c r="J104" s="338"/>
      <c r="K104" s="156"/>
      <c r="L104" s="97"/>
      <c r="M104" s="148"/>
    </row>
    <row r="105" spans="2:13" x14ac:dyDescent="0.2">
      <c r="B105" s="321" t="s">
        <v>10</v>
      </c>
      <c r="C105" s="322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3"/>
      <c r="C106" s="324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3"/>
      <c r="C107" s="324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3"/>
      <c r="C108" s="324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5"/>
      <c r="C109" s="326"/>
      <c r="D109" s="162"/>
      <c r="E109" s="163"/>
      <c r="F109" s="164"/>
      <c r="G109" s="164"/>
      <c r="H109" s="124">
        <f t="shared" si="0"/>
        <v>0</v>
      </c>
      <c r="I109" s="306">
        <f>SUM(H105:H109)</f>
        <v>0</v>
      </c>
      <c r="J109" s="338"/>
      <c r="K109" s="156"/>
      <c r="L109" s="97"/>
      <c r="M109" s="148"/>
    </row>
    <row r="110" spans="2:13" x14ac:dyDescent="0.2">
      <c r="B110" s="321" t="s">
        <v>11</v>
      </c>
      <c r="C110" s="322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3"/>
      <c r="C111" s="324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3"/>
      <c r="C112" s="324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3"/>
      <c r="C113" s="324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3"/>
      <c r="C114" s="324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3"/>
      <c r="C115" s="324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3"/>
      <c r="C116" s="324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3"/>
      <c r="C117" s="324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5"/>
      <c r="C118" s="326"/>
      <c r="D118" s="172"/>
      <c r="E118" s="144"/>
      <c r="F118" s="173"/>
      <c r="G118" s="173"/>
      <c r="H118" s="124">
        <f t="shared" si="0"/>
        <v>0</v>
      </c>
      <c r="I118" s="306">
        <f>SUM(H110:H118)</f>
        <v>0</v>
      </c>
      <c r="J118" s="338"/>
      <c r="K118" s="156"/>
      <c r="L118" s="97"/>
      <c r="M118" s="148"/>
    </row>
    <row r="119" spans="2:13" x14ac:dyDescent="0.2">
      <c r="B119" s="321" t="s">
        <v>0</v>
      </c>
      <c r="C119" s="322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3"/>
      <c r="C120" s="324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5"/>
      <c r="C121" s="326"/>
      <c r="D121" s="162"/>
      <c r="E121" s="163"/>
      <c r="F121" s="164"/>
      <c r="G121" s="164"/>
      <c r="H121" s="124">
        <f t="shared" si="0"/>
        <v>0</v>
      </c>
      <c r="I121" s="306">
        <f>SUM(H119:H121)</f>
        <v>0</v>
      </c>
      <c r="J121" s="338"/>
      <c r="K121" s="156"/>
      <c r="L121" s="97"/>
      <c r="M121" s="148"/>
    </row>
    <row r="122" spans="2:13" x14ac:dyDescent="0.2">
      <c r="B122" s="327" t="s">
        <v>4</v>
      </c>
      <c r="C122" s="328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9"/>
      <c r="C123" s="330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1"/>
      <c r="C124" s="332"/>
      <c r="D124" s="172"/>
      <c r="E124" s="144"/>
      <c r="F124" s="173"/>
      <c r="G124" s="173"/>
      <c r="H124" s="124">
        <f>F124*G124</f>
        <v>0</v>
      </c>
      <c r="I124" s="306">
        <f>SUM(H122:H124)</f>
        <v>0</v>
      </c>
      <c r="J124" s="338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9">
        <f>SUM(J42+I64+I70+I78+I88+I96+I104+I109+I118+I121+I124)</f>
        <v>0</v>
      </c>
      <c r="J126" s="338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7" t="s">
        <v>59</v>
      </c>
      <c r="C129" s="336"/>
      <c r="D129" s="336"/>
      <c r="E129" s="336"/>
      <c r="F129" s="336"/>
      <c r="G129" s="336"/>
      <c r="H129" s="336"/>
      <c r="I129" s="336"/>
      <c r="J129" s="336"/>
    </row>
    <row r="130" spans="2:13" ht="18" x14ac:dyDescent="0.2">
      <c r="B130" s="140" t="str">
        <f>B3</f>
        <v>INDICAR AQUÍ NOMBRE ASOCIADO 7</v>
      </c>
      <c r="D130" s="335" t="s">
        <v>55</v>
      </c>
      <c r="E130" s="336"/>
      <c r="F130" s="336"/>
      <c r="G130" s="336"/>
      <c r="H130" s="336"/>
      <c r="I130" s="336"/>
      <c r="J130" s="336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43"/>
      <c r="D132" s="343"/>
      <c r="E132" s="343"/>
      <c r="F132" s="343"/>
      <c r="G132" s="343"/>
      <c r="H132" s="343"/>
      <c r="I132" s="343"/>
      <c r="J132" s="344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146" t="s">
        <v>12</v>
      </c>
      <c r="G134" s="145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ht="30" x14ac:dyDescent="0.2">
      <c r="B135" s="308" t="s">
        <v>1</v>
      </c>
      <c r="C135" s="139" t="str">
        <f>'Memoria Aporte FIA al Ejecutor'!C6</f>
        <v>Coordinador Principal: indicar nombre aquí</v>
      </c>
      <c r="D135" s="147"/>
      <c r="E135" s="147"/>
      <c r="F135" s="147"/>
      <c r="G135" s="147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9"/>
      <c r="C136" s="139" t="str">
        <f>'Memoria Aporte FIA al Ejecutor'!C7</f>
        <v>Coordinador Alterno: indicar nombre aquí</v>
      </c>
      <c r="D136" s="147"/>
      <c r="E136" s="147"/>
      <c r="F136" s="147"/>
      <c r="G136" s="147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9"/>
      <c r="C137" s="139" t="str">
        <f>'Memoria Aporte FIA al Ejecutor'!C8</f>
        <v>Equipo Técnico 1: indicar nombre aquí</v>
      </c>
      <c r="D137" s="147"/>
      <c r="E137" s="147"/>
      <c r="F137" s="147"/>
      <c r="G137" s="147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9"/>
      <c r="C138" s="139" t="str">
        <f>'Memoria Aporte FIA al Ejecutor'!C9</f>
        <v>Equipo Técnico 2: indicar nombre aquí</v>
      </c>
      <c r="D138" s="147"/>
      <c r="E138" s="147"/>
      <c r="F138" s="147"/>
      <c r="G138" s="147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9"/>
      <c r="C139" s="139" t="str">
        <f>'Memoria Aporte FIA al Ejecutor'!C10</f>
        <v>Equipo Técnico 3: indicar nombre aquí</v>
      </c>
      <c r="D139" s="147"/>
      <c r="E139" s="147"/>
      <c r="F139" s="147"/>
      <c r="G139" s="147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9"/>
      <c r="C140" s="139" t="str">
        <f>'Memoria Aporte FIA al Ejecutor'!C11</f>
        <v>Equipo Técnico 4: indicar nombre aquí</v>
      </c>
      <c r="D140" s="147"/>
      <c r="E140" s="147"/>
      <c r="F140" s="147"/>
      <c r="G140" s="147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9"/>
      <c r="C141" s="139" t="str">
        <f>'Memoria Aporte FIA al Ejecutor'!C12</f>
        <v>Equipo Técnico 5: indicar nombre aquí</v>
      </c>
      <c r="D141" s="147"/>
      <c r="E141" s="147"/>
      <c r="F141" s="147"/>
      <c r="G141" s="147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9"/>
      <c r="C142" s="139" t="str">
        <f>'Memoria Aporte FIA al Ejecutor'!C13</f>
        <v>Equipo Técnico 6: indicar nombre aquí</v>
      </c>
      <c r="D142" s="147"/>
      <c r="E142" s="147"/>
      <c r="F142" s="147"/>
      <c r="G142" s="147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9"/>
      <c r="C143" s="139" t="str">
        <f>'Memoria Aporte FIA al Ejecutor'!C14</f>
        <v>Equipo Técnico 7: indicar nombre aquí</v>
      </c>
      <c r="D143" s="147"/>
      <c r="E143" s="147"/>
      <c r="F143" s="147"/>
      <c r="G143" s="147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9"/>
      <c r="C144" s="139" t="str">
        <f>'Memoria Aporte FIA al Ejecutor'!C15</f>
        <v>Equipo Técnico 8: indicar nombre aquí</v>
      </c>
      <c r="D144" s="147"/>
      <c r="E144" s="147"/>
      <c r="F144" s="147"/>
      <c r="G144" s="147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9"/>
      <c r="C145" s="139" t="str">
        <f>'Memoria Aporte FIA al Ejecutor'!C16</f>
        <v>Equipo Técnico 9: indicar nombre aquí</v>
      </c>
      <c r="D145" s="147"/>
      <c r="E145" s="147"/>
      <c r="F145" s="147"/>
      <c r="G145" s="147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9"/>
      <c r="C146" s="139" t="str">
        <f>'Memoria Aporte FIA al Ejecutor'!C17</f>
        <v>Equipo Técnico 10: indicar nombre aquí</v>
      </c>
      <c r="D146" s="147"/>
      <c r="E146" s="147"/>
      <c r="F146" s="147"/>
      <c r="G146" s="147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9"/>
      <c r="C147" s="139" t="str">
        <f>'Memoria Aporte FIA al Ejecutor'!C18</f>
        <v>Equipo Técnico 11: indicar nombre aquí</v>
      </c>
      <c r="D147" s="147"/>
      <c r="E147" s="147"/>
      <c r="F147" s="147"/>
      <c r="G147" s="147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9"/>
      <c r="C148" s="139" t="str">
        <f>'Memoria Aporte FIA al Ejecutor'!C19</f>
        <v>Equipo Técnico 12: indicar nombre aquí</v>
      </c>
      <c r="D148" s="147"/>
      <c r="E148" s="147"/>
      <c r="F148" s="147"/>
      <c r="G148" s="147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9"/>
      <c r="C149" s="139" t="str">
        <f>'Memoria Aporte FIA al Ejecutor'!C20</f>
        <v>Equipo Técnico 13: indicar nombre aquí</v>
      </c>
      <c r="D149" s="147"/>
      <c r="E149" s="147"/>
      <c r="F149" s="147"/>
      <c r="G149" s="147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9"/>
      <c r="C150" s="139" t="str">
        <f>'Memoria Aporte FIA al Ejecutor'!C21</f>
        <v>Equipo Técnico 14: indicar nombre aquí</v>
      </c>
      <c r="D150" s="147"/>
      <c r="E150" s="147"/>
      <c r="F150" s="147"/>
      <c r="G150" s="147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9"/>
      <c r="C151" s="139" t="str">
        <f>'Memoria Aporte FIA al Ejecutor'!C22</f>
        <v>Equipo Técnico 15: indicar nombre aquí</v>
      </c>
      <c r="D151" s="147"/>
      <c r="E151" s="147"/>
      <c r="F151" s="147"/>
      <c r="G151" s="147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9"/>
      <c r="C152" s="139" t="str">
        <f>'Memoria Aporte FIA al Ejecutor'!C23</f>
        <v>Equipo Técnico 16: indicar nombre aquí</v>
      </c>
      <c r="D152" s="147"/>
      <c r="E152" s="147"/>
      <c r="F152" s="147"/>
      <c r="G152" s="147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9"/>
      <c r="C153" s="139" t="str">
        <f>'Memoria Aporte FIA al Ejecutor'!C24</f>
        <v>Equipo Técnico 17: indicar nombre aquí</v>
      </c>
      <c r="D153" s="147"/>
      <c r="E153" s="147"/>
      <c r="F153" s="147"/>
      <c r="G153" s="147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9"/>
      <c r="C154" s="139" t="str">
        <f>'Memoria Aporte FIA al Ejecutor'!C25</f>
        <v>Equipo Técnico 18: indicar nombre aquí</v>
      </c>
      <c r="D154" s="147"/>
      <c r="E154" s="147"/>
      <c r="F154" s="147"/>
      <c r="G154" s="147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9"/>
      <c r="C155" s="139" t="str">
        <f>'Memoria Aporte FIA al Ejecutor'!C26</f>
        <v>Equipo Técnico 19: indicar nombre aquí</v>
      </c>
      <c r="D155" s="147"/>
      <c r="E155" s="147"/>
      <c r="F155" s="147"/>
      <c r="G155" s="147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9"/>
      <c r="C156" s="139" t="str">
        <f>'Memoria Aporte FIA al Ejecutor'!C27</f>
        <v>Equipo Técnico 20: indicar nombre aquí</v>
      </c>
      <c r="D156" s="147"/>
      <c r="E156" s="147"/>
      <c r="F156" s="147"/>
      <c r="G156" s="147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09"/>
      <c r="C157" s="101" t="s">
        <v>64</v>
      </c>
      <c r="D157" s="147"/>
      <c r="E157" s="147"/>
      <c r="F157" s="147"/>
      <c r="G157" s="147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8" customHeight="1" x14ac:dyDescent="0.2">
      <c r="B158" s="309"/>
      <c r="C158" s="311" t="s">
        <v>3</v>
      </c>
      <c r="D158" s="149"/>
      <c r="E158" s="149"/>
      <c r="F158" s="149"/>
      <c r="G158" s="149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9"/>
      <c r="C159" s="312"/>
      <c r="D159" s="149"/>
      <c r="E159" s="149"/>
      <c r="F159" s="149"/>
      <c r="G159" s="149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9"/>
      <c r="C160" s="312"/>
      <c r="D160" s="149"/>
      <c r="E160" s="149"/>
      <c r="F160" s="149"/>
      <c r="G160" s="149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9"/>
      <c r="C161" s="312"/>
      <c r="D161" s="149"/>
      <c r="E161" s="149"/>
      <c r="F161" s="149"/>
      <c r="G161" s="149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9"/>
      <c r="C162" s="313"/>
      <c r="D162" s="149"/>
      <c r="E162" s="149"/>
      <c r="F162" s="149"/>
      <c r="G162" s="149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9"/>
      <c r="C163" s="311" t="s">
        <v>2</v>
      </c>
      <c r="D163" s="149"/>
      <c r="E163" s="149"/>
      <c r="F163" s="149"/>
      <c r="G163" s="149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9"/>
      <c r="C164" s="312"/>
      <c r="D164" s="149"/>
      <c r="E164" s="149"/>
      <c r="F164" s="149"/>
      <c r="G164" s="149"/>
      <c r="H164" s="95">
        <f t="shared" si="3"/>
        <v>0</v>
      </c>
      <c r="I164" s="104"/>
      <c r="J164" s="96"/>
      <c r="L164" s="97"/>
      <c r="M164" s="148"/>
    </row>
    <row r="165" spans="2:13" ht="12.6" customHeight="1" x14ac:dyDescent="0.2">
      <c r="B165" s="309"/>
      <c r="C165" s="312"/>
      <c r="D165" s="149"/>
      <c r="E165" s="149"/>
      <c r="F165" s="149"/>
      <c r="G165" s="149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9"/>
      <c r="C166" s="312"/>
      <c r="D166" s="149"/>
      <c r="E166" s="149"/>
      <c r="F166" s="149"/>
      <c r="G166" s="149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0"/>
      <c r="C167" s="314"/>
      <c r="D167" s="172"/>
      <c r="E167" s="172"/>
      <c r="F167" s="172"/>
      <c r="G167" s="172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ht="15" customHeight="1" x14ac:dyDescent="0.2">
      <c r="B168" s="315" t="s">
        <v>5</v>
      </c>
      <c r="C168" s="316"/>
      <c r="D168" s="157"/>
      <c r="E168" s="157"/>
      <c r="F168" s="157"/>
      <c r="G168" s="157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7"/>
      <c r="C169" s="318"/>
      <c r="D169" s="147"/>
      <c r="E169" s="147"/>
      <c r="F169" s="147"/>
      <c r="G169" s="147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7"/>
      <c r="C170" s="318"/>
      <c r="D170" s="147"/>
      <c r="E170" s="147"/>
      <c r="F170" s="147"/>
      <c r="G170" s="147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7"/>
      <c r="C171" s="318"/>
      <c r="D171" s="147"/>
      <c r="E171" s="147"/>
      <c r="F171" s="147"/>
      <c r="G171" s="147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7"/>
      <c r="C172" s="318"/>
      <c r="D172" s="147"/>
      <c r="E172" s="147"/>
      <c r="F172" s="147"/>
      <c r="G172" s="147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7"/>
      <c r="C173" s="318"/>
      <c r="D173" s="147"/>
      <c r="E173" s="147"/>
      <c r="F173" s="147"/>
      <c r="G173" s="147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7"/>
      <c r="C174" s="318"/>
      <c r="D174" s="147"/>
      <c r="E174" s="147"/>
      <c r="F174" s="147"/>
      <c r="G174" s="147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7"/>
      <c r="C175" s="318"/>
      <c r="D175" s="147"/>
      <c r="E175" s="147"/>
      <c r="F175" s="147"/>
      <c r="G175" s="147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7"/>
      <c r="C176" s="318"/>
      <c r="D176" s="147"/>
      <c r="E176" s="147"/>
      <c r="F176" s="147"/>
      <c r="G176" s="147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7"/>
      <c r="C177" s="318"/>
      <c r="D177" s="147"/>
      <c r="E177" s="147"/>
      <c r="F177" s="147"/>
      <c r="G177" s="147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7"/>
      <c r="C178" s="318"/>
      <c r="D178" s="147"/>
      <c r="E178" s="147"/>
      <c r="F178" s="147"/>
      <c r="G178" s="147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7"/>
      <c r="C179" s="318"/>
      <c r="D179" s="147"/>
      <c r="E179" s="147"/>
      <c r="F179" s="147"/>
      <c r="G179" s="147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7"/>
      <c r="C180" s="318"/>
      <c r="D180" s="147"/>
      <c r="E180" s="147"/>
      <c r="F180" s="147"/>
      <c r="G180" s="147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7"/>
      <c r="C181" s="318"/>
      <c r="D181" s="147"/>
      <c r="E181" s="147"/>
      <c r="F181" s="147"/>
      <c r="G181" s="147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7"/>
      <c r="C182" s="318"/>
      <c r="D182" s="147"/>
      <c r="E182" s="147"/>
      <c r="F182" s="147"/>
      <c r="G182" s="147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7"/>
      <c r="C183" s="318"/>
      <c r="D183" s="147"/>
      <c r="E183" s="147"/>
      <c r="F183" s="147"/>
      <c r="G183" s="147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7"/>
      <c r="C184" s="318"/>
      <c r="D184" s="147"/>
      <c r="E184" s="147"/>
      <c r="F184" s="147"/>
      <c r="G184" s="147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7"/>
      <c r="C185" s="318"/>
      <c r="D185" s="147"/>
      <c r="E185" s="147"/>
      <c r="F185" s="147"/>
      <c r="G185" s="147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7"/>
      <c r="C186" s="318"/>
      <c r="D186" s="147"/>
      <c r="E186" s="147"/>
      <c r="F186" s="147"/>
      <c r="G186" s="147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7"/>
      <c r="C187" s="318"/>
      <c r="D187" s="147"/>
      <c r="E187" s="147"/>
      <c r="F187" s="147"/>
      <c r="G187" s="147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7"/>
      <c r="C188" s="318"/>
      <c r="D188" s="147"/>
      <c r="E188" s="147"/>
      <c r="F188" s="147"/>
      <c r="G188" s="147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9"/>
      <c r="C189" s="320"/>
      <c r="D189" s="162"/>
      <c r="E189" s="162"/>
      <c r="F189" s="162"/>
      <c r="G189" s="162"/>
      <c r="H189" s="109">
        <f t="shared" si="3"/>
        <v>0</v>
      </c>
      <c r="I189" s="306">
        <f>SUM(H168:H189)</f>
        <v>0</v>
      </c>
      <c r="J189" s="338"/>
      <c r="L189" s="97"/>
      <c r="M189" s="148"/>
    </row>
    <row r="190" spans="2:13" x14ac:dyDescent="0.2">
      <c r="B190" s="321" t="s">
        <v>6</v>
      </c>
      <c r="C190" s="322"/>
      <c r="D190" s="118"/>
      <c r="E190" s="118"/>
      <c r="F190" s="118"/>
      <c r="G190" s="118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3"/>
      <c r="C191" s="324"/>
      <c r="D191" s="149"/>
      <c r="E191" s="149"/>
      <c r="F191" s="149"/>
      <c r="G191" s="149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3"/>
      <c r="C192" s="324"/>
      <c r="D192" s="149"/>
      <c r="E192" s="149"/>
      <c r="F192" s="149"/>
      <c r="G192" s="149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3"/>
      <c r="C193" s="324"/>
      <c r="D193" s="149"/>
      <c r="E193" s="149"/>
      <c r="F193" s="149"/>
      <c r="G193" s="149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3"/>
      <c r="C194" s="324"/>
      <c r="D194" s="149"/>
      <c r="E194" s="149"/>
      <c r="F194" s="149"/>
      <c r="G194" s="149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5"/>
      <c r="C195" s="326"/>
      <c r="D195" s="172"/>
      <c r="E195" s="172"/>
      <c r="F195" s="172"/>
      <c r="G195" s="172"/>
      <c r="H195" s="109">
        <f t="shared" si="3"/>
        <v>0</v>
      </c>
      <c r="I195" s="306">
        <f>SUM(H190:H195)</f>
        <v>0</v>
      </c>
      <c r="J195" s="338"/>
      <c r="L195" s="97"/>
      <c r="M195" s="148"/>
    </row>
    <row r="196" spans="2:13" ht="15" customHeight="1" x14ac:dyDescent="0.2">
      <c r="B196" s="315" t="s">
        <v>7</v>
      </c>
      <c r="C196" s="316"/>
      <c r="D196" s="157"/>
      <c r="E196" s="157"/>
      <c r="F196" s="157"/>
      <c r="G196" s="157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7"/>
      <c r="C197" s="318"/>
      <c r="D197" s="147"/>
      <c r="E197" s="147"/>
      <c r="F197" s="147"/>
      <c r="G197" s="147"/>
      <c r="H197" s="95">
        <f t="shared" ref="H197:H202" si="5">F197*G197</f>
        <v>0</v>
      </c>
      <c r="I197" s="104"/>
      <c r="J197" s="96"/>
      <c r="L197" s="97"/>
      <c r="M197" s="148"/>
    </row>
    <row r="198" spans="2:13" x14ac:dyDescent="0.2">
      <c r="B198" s="317"/>
      <c r="C198" s="318"/>
      <c r="D198" s="147"/>
      <c r="E198" s="147"/>
      <c r="F198" s="147"/>
      <c r="G198" s="147"/>
      <c r="H198" s="95">
        <f t="shared" si="5"/>
        <v>0</v>
      </c>
      <c r="I198" s="104"/>
      <c r="J198" s="96"/>
      <c r="L198" s="97"/>
      <c r="M198" s="148"/>
    </row>
    <row r="199" spans="2:13" x14ac:dyDescent="0.2">
      <c r="B199" s="317"/>
      <c r="C199" s="318"/>
      <c r="D199" s="147"/>
      <c r="E199" s="147"/>
      <c r="F199" s="147"/>
      <c r="G199" s="147"/>
      <c r="H199" s="95">
        <f t="shared" si="5"/>
        <v>0</v>
      </c>
      <c r="I199" s="104"/>
      <c r="J199" s="96"/>
      <c r="L199" s="97"/>
      <c r="M199" s="148"/>
    </row>
    <row r="200" spans="2:13" x14ac:dyDescent="0.2">
      <c r="B200" s="317"/>
      <c r="C200" s="318"/>
      <c r="D200" s="147"/>
      <c r="E200" s="147"/>
      <c r="F200" s="147"/>
      <c r="G200" s="147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7"/>
      <c r="C201" s="318"/>
      <c r="D201" s="147"/>
      <c r="E201" s="147"/>
      <c r="F201" s="147"/>
      <c r="G201" s="147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7"/>
      <c r="C202" s="318"/>
      <c r="D202" s="147"/>
      <c r="E202" s="147"/>
      <c r="F202" s="147"/>
      <c r="G202" s="147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9"/>
      <c r="C203" s="320"/>
      <c r="D203" s="162"/>
      <c r="E203" s="162"/>
      <c r="F203" s="162"/>
      <c r="G203" s="162"/>
      <c r="H203" s="109">
        <f t="shared" ref="H203:H247" si="6">F203*G203</f>
        <v>0</v>
      </c>
      <c r="I203" s="306">
        <f>SUM(H196:H203)</f>
        <v>0</v>
      </c>
      <c r="J203" s="338"/>
      <c r="L203" s="97"/>
      <c r="M203" s="148"/>
    </row>
    <row r="204" spans="2:13" ht="15" customHeight="1" x14ac:dyDescent="0.2">
      <c r="B204" s="315" t="s">
        <v>8</v>
      </c>
      <c r="C204" s="316"/>
      <c r="D204" s="118"/>
      <c r="E204" s="118"/>
      <c r="F204" s="118"/>
      <c r="G204" s="118"/>
      <c r="H204" s="117">
        <f t="shared" si="6"/>
        <v>0</v>
      </c>
      <c r="I204" s="104"/>
      <c r="J204" s="96"/>
      <c r="L204" s="97"/>
      <c r="M204" s="148"/>
    </row>
    <row r="205" spans="2:13" x14ac:dyDescent="0.2">
      <c r="B205" s="317"/>
      <c r="C205" s="318"/>
      <c r="D205" s="149"/>
      <c r="E205" s="149"/>
      <c r="F205" s="149"/>
      <c r="G205" s="149"/>
      <c r="H205" s="95">
        <f t="shared" si="6"/>
        <v>0</v>
      </c>
      <c r="I205" s="104"/>
      <c r="J205" s="96"/>
      <c r="L205" s="97"/>
      <c r="M205" s="148"/>
    </row>
    <row r="206" spans="2:13" x14ac:dyDescent="0.2">
      <c r="B206" s="317"/>
      <c r="C206" s="318"/>
      <c r="D206" s="149"/>
      <c r="E206" s="149"/>
      <c r="F206" s="149"/>
      <c r="G206" s="149"/>
      <c r="H206" s="95">
        <f t="shared" si="6"/>
        <v>0</v>
      </c>
      <c r="I206" s="104"/>
      <c r="J206" s="96"/>
      <c r="L206" s="97"/>
      <c r="M206" s="148"/>
    </row>
    <row r="207" spans="2:13" x14ac:dyDescent="0.2">
      <c r="B207" s="317"/>
      <c r="C207" s="318"/>
      <c r="D207" s="149"/>
      <c r="E207" s="149"/>
      <c r="F207" s="149"/>
      <c r="G207" s="149"/>
      <c r="H207" s="95">
        <f t="shared" si="6"/>
        <v>0</v>
      </c>
      <c r="I207" s="104"/>
      <c r="J207" s="96"/>
      <c r="L207" s="97"/>
      <c r="M207" s="148"/>
    </row>
    <row r="208" spans="2:13" x14ac:dyDescent="0.2">
      <c r="B208" s="317"/>
      <c r="C208" s="318"/>
      <c r="D208" s="149"/>
      <c r="E208" s="149"/>
      <c r="F208" s="149"/>
      <c r="G208" s="149"/>
      <c r="H208" s="95">
        <f t="shared" si="6"/>
        <v>0</v>
      </c>
      <c r="I208" s="104"/>
      <c r="J208" s="96"/>
      <c r="L208" s="97"/>
      <c r="M208" s="148"/>
    </row>
    <row r="209" spans="2:13" x14ac:dyDescent="0.2">
      <c r="B209" s="317"/>
      <c r="C209" s="318"/>
      <c r="D209" s="149"/>
      <c r="E209" s="149"/>
      <c r="F209" s="149"/>
      <c r="G209" s="149"/>
      <c r="H209" s="95">
        <f t="shared" si="6"/>
        <v>0</v>
      </c>
      <c r="I209" s="104"/>
      <c r="J209" s="96"/>
      <c r="L209" s="97"/>
      <c r="M209" s="148"/>
    </row>
    <row r="210" spans="2:13" x14ac:dyDescent="0.2">
      <c r="B210" s="317"/>
      <c r="C210" s="318"/>
      <c r="D210" s="149"/>
      <c r="E210" s="149"/>
      <c r="F210" s="149"/>
      <c r="G210" s="149"/>
      <c r="H210" s="95">
        <f t="shared" si="6"/>
        <v>0</v>
      </c>
      <c r="I210" s="104"/>
      <c r="J210" s="96"/>
      <c r="L210" s="97"/>
      <c r="M210" s="148"/>
    </row>
    <row r="211" spans="2:13" x14ac:dyDescent="0.2">
      <c r="B211" s="317"/>
      <c r="C211" s="318"/>
      <c r="D211" s="149"/>
      <c r="E211" s="149"/>
      <c r="F211" s="149"/>
      <c r="G211" s="149"/>
      <c r="H211" s="95">
        <f t="shared" si="6"/>
        <v>0</v>
      </c>
      <c r="I211" s="104"/>
      <c r="J211" s="96"/>
      <c r="L211" s="97"/>
      <c r="M211" s="148"/>
    </row>
    <row r="212" spans="2:13" ht="15.75" thickBot="1" x14ac:dyDescent="0.25">
      <c r="B212" s="317"/>
      <c r="C212" s="318"/>
      <c r="D212" s="149"/>
      <c r="E212" s="149"/>
      <c r="F212" s="149"/>
      <c r="G212" s="149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19"/>
      <c r="C213" s="320"/>
      <c r="D213" s="172"/>
      <c r="E213" s="172"/>
      <c r="F213" s="172"/>
      <c r="G213" s="172"/>
      <c r="H213" s="109">
        <f t="shared" si="6"/>
        <v>0</v>
      </c>
      <c r="I213" s="306">
        <f>SUM(H204:H213)</f>
        <v>0</v>
      </c>
      <c r="J213" s="338"/>
      <c r="L213" s="97"/>
      <c r="M213" s="148"/>
    </row>
    <row r="214" spans="2:13" x14ac:dyDescent="0.2">
      <c r="B214" s="321" t="s">
        <v>20</v>
      </c>
      <c r="C214" s="322"/>
      <c r="D214" s="157"/>
      <c r="E214" s="157"/>
      <c r="F214" s="157"/>
      <c r="G214" s="157"/>
      <c r="H214" s="117">
        <f t="shared" si="6"/>
        <v>0</v>
      </c>
      <c r="I214" s="104"/>
      <c r="J214" s="96"/>
      <c r="L214" s="97"/>
      <c r="M214" s="148"/>
    </row>
    <row r="215" spans="2:13" x14ac:dyDescent="0.2">
      <c r="B215" s="323"/>
      <c r="C215" s="324"/>
      <c r="D215" s="147"/>
      <c r="E215" s="147"/>
      <c r="F215" s="147"/>
      <c r="G215" s="147"/>
      <c r="H215" s="95">
        <f t="shared" si="6"/>
        <v>0</v>
      </c>
      <c r="I215" s="104"/>
      <c r="J215" s="96"/>
      <c r="L215" s="97"/>
      <c r="M215" s="148"/>
    </row>
    <row r="216" spans="2:13" x14ac:dyDescent="0.2">
      <c r="B216" s="323"/>
      <c r="C216" s="324"/>
      <c r="D216" s="147"/>
      <c r="E216" s="147"/>
      <c r="F216" s="147"/>
      <c r="G216" s="147"/>
      <c r="H216" s="95">
        <f t="shared" si="6"/>
        <v>0</v>
      </c>
      <c r="I216" s="104"/>
      <c r="J216" s="96"/>
      <c r="L216" s="97"/>
      <c r="M216" s="148"/>
    </row>
    <row r="217" spans="2:13" x14ac:dyDescent="0.2">
      <c r="B217" s="323"/>
      <c r="C217" s="324"/>
      <c r="D217" s="147"/>
      <c r="E217" s="147"/>
      <c r="F217" s="147"/>
      <c r="G217" s="147"/>
      <c r="H217" s="95">
        <f t="shared" si="6"/>
        <v>0</v>
      </c>
      <c r="I217" s="104"/>
      <c r="J217" s="96"/>
      <c r="L217" s="97"/>
      <c r="M217" s="148"/>
    </row>
    <row r="218" spans="2:13" x14ac:dyDescent="0.2">
      <c r="B218" s="323"/>
      <c r="C218" s="324"/>
      <c r="D218" s="147"/>
      <c r="E218" s="147"/>
      <c r="F218" s="147"/>
      <c r="G218" s="147"/>
      <c r="H218" s="95">
        <f t="shared" si="6"/>
        <v>0</v>
      </c>
      <c r="I218" s="104"/>
      <c r="J218" s="96"/>
      <c r="L218" s="97"/>
      <c r="M218" s="148"/>
    </row>
    <row r="219" spans="2:13" x14ac:dyDescent="0.2">
      <c r="B219" s="323"/>
      <c r="C219" s="324"/>
      <c r="D219" s="147"/>
      <c r="E219" s="147"/>
      <c r="F219" s="147"/>
      <c r="G219" s="147"/>
      <c r="H219" s="95">
        <f t="shared" si="6"/>
        <v>0</v>
      </c>
      <c r="I219" s="104"/>
      <c r="J219" s="96"/>
      <c r="L219" s="97"/>
      <c r="M219" s="148"/>
    </row>
    <row r="220" spans="2:13" ht="15.75" thickBot="1" x14ac:dyDescent="0.25">
      <c r="B220" s="323"/>
      <c r="C220" s="324"/>
      <c r="D220" s="147"/>
      <c r="E220" s="147"/>
      <c r="F220" s="147"/>
      <c r="G220" s="147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5"/>
      <c r="C221" s="326"/>
      <c r="D221" s="162"/>
      <c r="E221" s="162"/>
      <c r="F221" s="162"/>
      <c r="G221" s="162"/>
      <c r="H221" s="124">
        <f t="shared" si="6"/>
        <v>0</v>
      </c>
      <c r="I221" s="306">
        <f>SUM(H214:H221)</f>
        <v>0</v>
      </c>
      <c r="J221" s="338"/>
      <c r="L221" s="97"/>
      <c r="M221" s="148"/>
    </row>
    <row r="222" spans="2:13" x14ac:dyDescent="0.2">
      <c r="B222" s="321" t="s">
        <v>9</v>
      </c>
      <c r="C222" s="322"/>
      <c r="D222" s="118"/>
      <c r="E222" s="118"/>
      <c r="F222" s="118"/>
      <c r="G222" s="118"/>
      <c r="H222" s="117">
        <f t="shared" si="6"/>
        <v>0</v>
      </c>
      <c r="I222" s="104"/>
      <c r="J222" s="96"/>
      <c r="L222" s="97"/>
      <c r="M222" s="148"/>
    </row>
    <row r="223" spans="2:13" x14ac:dyDescent="0.2">
      <c r="B223" s="323"/>
      <c r="C223" s="324"/>
      <c r="D223" s="149"/>
      <c r="E223" s="149"/>
      <c r="F223" s="149"/>
      <c r="G223" s="149"/>
      <c r="H223" s="95">
        <f t="shared" si="6"/>
        <v>0</v>
      </c>
      <c r="I223" s="104"/>
      <c r="J223" s="96"/>
      <c r="L223" s="97"/>
      <c r="M223" s="148"/>
    </row>
    <row r="224" spans="2:13" x14ac:dyDescent="0.2">
      <c r="B224" s="323"/>
      <c r="C224" s="324"/>
      <c r="D224" s="149"/>
      <c r="E224" s="149"/>
      <c r="F224" s="149"/>
      <c r="G224" s="149"/>
      <c r="H224" s="95">
        <f t="shared" si="6"/>
        <v>0</v>
      </c>
      <c r="I224" s="104"/>
      <c r="J224" s="96"/>
      <c r="L224" s="97"/>
      <c r="M224" s="148"/>
    </row>
    <row r="225" spans="2:13" x14ac:dyDescent="0.2">
      <c r="B225" s="323"/>
      <c r="C225" s="324"/>
      <c r="D225" s="149"/>
      <c r="E225" s="149"/>
      <c r="F225" s="149"/>
      <c r="G225" s="149"/>
      <c r="H225" s="95">
        <f t="shared" si="6"/>
        <v>0</v>
      </c>
      <c r="I225" s="104"/>
      <c r="J225" s="96"/>
      <c r="L225" s="97"/>
      <c r="M225" s="148"/>
    </row>
    <row r="226" spans="2:13" x14ac:dyDescent="0.2">
      <c r="B226" s="323"/>
      <c r="C226" s="324"/>
      <c r="D226" s="149"/>
      <c r="E226" s="149"/>
      <c r="F226" s="149"/>
      <c r="G226" s="149"/>
      <c r="H226" s="95">
        <f t="shared" si="6"/>
        <v>0</v>
      </c>
      <c r="I226" s="104"/>
      <c r="J226" s="96"/>
      <c r="L226" s="97"/>
      <c r="M226" s="148"/>
    </row>
    <row r="227" spans="2:13" x14ac:dyDescent="0.2">
      <c r="B227" s="323"/>
      <c r="C227" s="324"/>
      <c r="D227" s="149"/>
      <c r="E227" s="149"/>
      <c r="F227" s="149"/>
      <c r="G227" s="149"/>
      <c r="H227" s="95">
        <f t="shared" si="6"/>
        <v>0</v>
      </c>
      <c r="I227" s="104"/>
      <c r="J227" s="96"/>
      <c r="L227" s="97"/>
      <c r="M227" s="148"/>
    </row>
    <row r="228" spans="2:13" ht="15.75" thickBot="1" x14ac:dyDescent="0.25">
      <c r="B228" s="323"/>
      <c r="C228" s="324"/>
      <c r="D228" s="149"/>
      <c r="E228" s="149"/>
      <c r="F228" s="149"/>
      <c r="G228" s="149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5"/>
      <c r="C229" s="326"/>
      <c r="D229" s="172"/>
      <c r="E229" s="172"/>
      <c r="F229" s="172"/>
      <c r="G229" s="172"/>
      <c r="H229" s="124">
        <f t="shared" si="6"/>
        <v>0</v>
      </c>
      <c r="I229" s="306">
        <f>SUM(H222:H229)</f>
        <v>0</v>
      </c>
      <c r="J229" s="338"/>
      <c r="L229" s="97"/>
      <c r="M229" s="148"/>
    </row>
    <row r="230" spans="2:13" x14ac:dyDescent="0.2">
      <c r="B230" s="321" t="s">
        <v>10</v>
      </c>
      <c r="C230" s="322"/>
      <c r="D230" s="157"/>
      <c r="E230" s="157"/>
      <c r="F230" s="157"/>
      <c r="G230" s="157"/>
      <c r="H230" s="117">
        <f t="shared" si="6"/>
        <v>0</v>
      </c>
      <c r="I230" s="104"/>
      <c r="J230" s="96"/>
      <c r="L230" s="97"/>
      <c r="M230" s="148"/>
    </row>
    <row r="231" spans="2:13" x14ac:dyDescent="0.2">
      <c r="B231" s="323"/>
      <c r="C231" s="324"/>
      <c r="D231" s="147"/>
      <c r="E231" s="147"/>
      <c r="F231" s="147"/>
      <c r="G231" s="147"/>
      <c r="H231" s="95">
        <f t="shared" si="6"/>
        <v>0</v>
      </c>
      <c r="I231" s="104"/>
      <c r="J231" s="96"/>
      <c r="L231" s="97"/>
      <c r="M231" s="148"/>
    </row>
    <row r="232" spans="2:13" x14ac:dyDescent="0.2">
      <c r="B232" s="323"/>
      <c r="C232" s="324"/>
      <c r="D232" s="147"/>
      <c r="E232" s="147"/>
      <c r="F232" s="147"/>
      <c r="G232" s="147"/>
      <c r="H232" s="95">
        <f t="shared" si="6"/>
        <v>0</v>
      </c>
      <c r="I232" s="104"/>
      <c r="J232" s="96"/>
      <c r="L232" s="97"/>
      <c r="M232" s="148"/>
    </row>
    <row r="233" spans="2:13" ht="15.75" thickBot="1" x14ac:dyDescent="0.25">
      <c r="B233" s="323"/>
      <c r="C233" s="324"/>
      <c r="D233" s="147"/>
      <c r="E233" s="147"/>
      <c r="F233" s="147"/>
      <c r="G233" s="147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5"/>
      <c r="C234" s="326"/>
      <c r="D234" s="162"/>
      <c r="E234" s="162"/>
      <c r="F234" s="162"/>
      <c r="G234" s="162"/>
      <c r="H234" s="124">
        <f t="shared" si="6"/>
        <v>0</v>
      </c>
      <c r="I234" s="306">
        <f>SUM(H230:H234)</f>
        <v>0</v>
      </c>
      <c r="J234" s="338"/>
      <c r="L234" s="97"/>
      <c r="M234" s="148"/>
    </row>
    <row r="235" spans="2:13" x14ac:dyDescent="0.2">
      <c r="B235" s="321" t="s">
        <v>11</v>
      </c>
      <c r="C235" s="322"/>
      <c r="D235" s="118"/>
      <c r="E235" s="118"/>
      <c r="F235" s="118"/>
      <c r="G235" s="118"/>
      <c r="H235" s="95">
        <f t="shared" si="6"/>
        <v>0</v>
      </c>
      <c r="I235" s="104"/>
      <c r="J235" s="96"/>
      <c r="L235" s="97"/>
      <c r="M235" s="148"/>
    </row>
    <row r="236" spans="2:13" x14ac:dyDescent="0.2">
      <c r="B236" s="323"/>
      <c r="C236" s="324"/>
      <c r="D236" s="149"/>
      <c r="E236" s="149"/>
      <c r="F236" s="149"/>
      <c r="G236" s="149"/>
      <c r="H236" s="95">
        <f t="shared" si="6"/>
        <v>0</v>
      </c>
      <c r="I236" s="104"/>
      <c r="J236" s="96"/>
      <c r="L236" s="97"/>
      <c r="M236" s="148"/>
    </row>
    <row r="237" spans="2:13" x14ac:dyDescent="0.2">
      <c r="B237" s="323"/>
      <c r="C237" s="324"/>
      <c r="D237" s="149"/>
      <c r="E237" s="149"/>
      <c r="F237" s="149"/>
      <c r="G237" s="149"/>
      <c r="H237" s="95">
        <f t="shared" si="6"/>
        <v>0</v>
      </c>
      <c r="I237" s="104"/>
      <c r="J237" s="96"/>
      <c r="L237" s="97"/>
      <c r="M237" s="148"/>
    </row>
    <row r="238" spans="2:13" x14ac:dyDescent="0.2">
      <c r="B238" s="323"/>
      <c r="C238" s="324"/>
      <c r="D238" s="149"/>
      <c r="E238" s="149"/>
      <c r="F238" s="149"/>
      <c r="G238" s="149"/>
      <c r="H238" s="95">
        <f t="shared" si="6"/>
        <v>0</v>
      </c>
      <c r="I238" s="104"/>
      <c r="J238" s="96"/>
      <c r="L238" s="97"/>
      <c r="M238" s="148"/>
    </row>
    <row r="239" spans="2:13" x14ac:dyDescent="0.2">
      <c r="B239" s="323"/>
      <c r="C239" s="324"/>
      <c r="D239" s="149"/>
      <c r="E239" s="149"/>
      <c r="F239" s="149"/>
      <c r="G239" s="149"/>
      <c r="H239" s="185">
        <f t="shared" si="6"/>
        <v>0</v>
      </c>
      <c r="I239" s="104"/>
      <c r="J239" s="96"/>
      <c r="L239" s="97"/>
      <c r="M239" s="148"/>
    </row>
    <row r="240" spans="2:13" x14ac:dyDescent="0.2">
      <c r="B240" s="323"/>
      <c r="C240" s="324"/>
      <c r="D240" s="149"/>
      <c r="E240" s="149"/>
      <c r="F240" s="149"/>
      <c r="G240" s="149"/>
      <c r="H240" s="185">
        <f t="shared" si="6"/>
        <v>0</v>
      </c>
      <c r="I240" s="104"/>
      <c r="J240" s="96"/>
      <c r="L240" s="97"/>
      <c r="M240" s="148"/>
    </row>
    <row r="241" spans="2:13" x14ac:dyDescent="0.2">
      <c r="B241" s="323"/>
      <c r="C241" s="324"/>
      <c r="D241" s="149"/>
      <c r="E241" s="149"/>
      <c r="F241" s="149"/>
      <c r="G241" s="149"/>
      <c r="H241" s="185">
        <f t="shared" si="6"/>
        <v>0</v>
      </c>
      <c r="I241" s="104"/>
      <c r="J241" s="96"/>
      <c r="L241" s="97"/>
      <c r="M241" s="148"/>
    </row>
    <row r="242" spans="2:13" ht="15.75" thickBot="1" x14ac:dyDescent="0.25">
      <c r="B242" s="323"/>
      <c r="C242" s="324"/>
      <c r="D242" s="149"/>
      <c r="E242" s="149"/>
      <c r="F242" s="149"/>
      <c r="G242" s="149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5"/>
      <c r="C243" s="326"/>
      <c r="D243" s="172"/>
      <c r="E243" s="172"/>
      <c r="F243" s="172"/>
      <c r="G243" s="172"/>
      <c r="H243" s="124">
        <f t="shared" si="6"/>
        <v>0</v>
      </c>
      <c r="I243" s="306">
        <f>SUM(H235:H243)</f>
        <v>0</v>
      </c>
      <c r="J243" s="338"/>
      <c r="L243" s="97"/>
      <c r="M243" s="148"/>
    </row>
    <row r="244" spans="2:13" x14ac:dyDescent="0.2">
      <c r="B244" s="321" t="s">
        <v>0</v>
      </c>
      <c r="C244" s="322"/>
      <c r="D244" s="157"/>
      <c r="E244" s="157"/>
      <c r="F244" s="157"/>
      <c r="G244" s="157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3"/>
      <c r="C245" s="324"/>
      <c r="D245" s="147"/>
      <c r="E245" s="147"/>
      <c r="F245" s="147"/>
      <c r="G245" s="147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5"/>
      <c r="C246" s="326"/>
      <c r="D246" s="162"/>
      <c r="E246" s="162"/>
      <c r="F246" s="162"/>
      <c r="G246" s="162"/>
      <c r="H246" s="124">
        <f t="shared" si="6"/>
        <v>0</v>
      </c>
      <c r="I246" s="306">
        <f>SUM(H244:H246)</f>
        <v>0</v>
      </c>
      <c r="J246" s="338"/>
      <c r="L246" s="97"/>
      <c r="M246" s="148"/>
    </row>
    <row r="247" spans="2:13" x14ac:dyDescent="0.2">
      <c r="B247" s="327" t="s">
        <v>4</v>
      </c>
      <c r="C247" s="328"/>
      <c r="D247" s="118"/>
      <c r="E247" s="118"/>
      <c r="F247" s="118"/>
      <c r="G247" s="118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29"/>
      <c r="C248" s="330"/>
      <c r="D248" s="149"/>
      <c r="E248" s="149"/>
      <c r="F248" s="149"/>
      <c r="G248" s="149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1"/>
      <c r="C249" s="332"/>
      <c r="D249" s="172"/>
      <c r="E249" s="172"/>
      <c r="F249" s="172"/>
      <c r="G249" s="172"/>
      <c r="H249" s="124">
        <f>F249*G249</f>
        <v>0</v>
      </c>
      <c r="I249" s="306">
        <f>SUM(H247:H249)</f>
        <v>0</v>
      </c>
      <c r="J249" s="338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9">
        <f>SUM(J167+I189+I195+I203+I213+I221+I229+I234+I243+I246+I249)</f>
        <v>0</v>
      </c>
      <c r="J251" s="338"/>
      <c r="L251" s="97"/>
      <c r="M251" s="148"/>
    </row>
  </sheetData>
  <sheetProtection algorithmName="SHA-512" hashValue="z8YO5dP2oDRdCUErglG7YllmBkW7FSw+qh5D2KakGFb0oMf1kZDWonfCC0FujXbtbUEswTVmX8CanS4MSnxgyQ==" saltValue="7zcyETesBBeFZMlNSLFH2w==" spinCount="100000" sheet="1" formatColumns="0" formatRows="0"/>
  <protectedRanges>
    <protectedRange sqref="L135:L251" name="Rango2"/>
    <protectedRange sqref="L10:L126" name="Rango1"/>
  </protectedRanges>
  <mergeCells count="55">
    <mergeCell ref="B2:J2"/>
    <mergeCell ref="D3:J3"/>
    <mergeCell ref="B7:J7"/>
    <mergeCell ref="B129:J129"/>
    <mergeCell ref="D130:J130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32:J132"/>
  </mergeCells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8">
    <tabColor theme="9"/>
  </sheetPr>
  <dimension ref="A2:N251"/>
  <sheetViews>
    <sheetView showGridLines="0" zoomScale="70" zoomScaleNormal="70" workbookViewId="0">
      <pane ySplit="5" topLeftCell="A6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3.5703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7" t="s">
        <v>60</v>
      </c>
      <c r="C2" s="336"/>
      <c r="D2" s="336"/>
      <c r="E2" s="336"/>
      <c r="F2" s="336"/>
      <c r="G2" s="336"/>
      <c r="H2" s="336"/>
      <c r="I2" s="336"/>
      <c r="J2" s="336"/>
    </row>
    <row r="3" spans="2:13" ht="18" x14ac:dyDescent="0.2">
      <c r="B3" s="350" t="s">
        <v>126</v>
      </c>
      <c r="C3" s="334"/>
      <c r="D3" s="335" t="s">
        <v>55</v>
      </c>
      <c r="E3" s="336"/>
      <c r="F3" s="336"/>
      <c r="G3" s="336"/>
      <c r="H3" s="336"/>
      <c r="I3" s="336"/>
      <c r="J3" s="336"/>
    </row>
    <row r="4" spans="2:13" x14ac:dyDescent="0.2">
      <c r="B4" s="140"/>
    </row>
    <row r="5" spans="2:13" ht="36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43"/>
      <c r="D7" s="343"/>
      <c r="E7" s="343"/>
      <c r="F7" s="343"/>
      <c r="G7" s="343"/>
      <c r="H7" s="343"/>
      <c r="I7" s="343"/>
      <c r="J7" s="344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customHeight="1" x14ac:dyDescent="0.2">
      <c r="B10" s="308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9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9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0" customHeight="1" x14ac:dyDescent="0.2">
      <c r="B13" s="309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9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9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9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9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9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9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9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9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9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9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9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9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9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9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9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9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9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9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09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x14ac:dyDescent="0.2">
      <c r="B33" s="309"/>
      <c r="C33" s="311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9"/>
      <c r="C34" s="312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9"/>
      <c r="C35" s="312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9"/>
      <c r="C36" s="312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9"/>
      <c r="C37" s="313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9"/>
      <c r="C38" s="311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9"/>
      <c r="C39" s="312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9"/>
      <c r="C40" s="312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9"/>
      <c r="C41" s="312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0"/>
      <c r="C42" s="314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5" t="s">
        <v>5</v>
      </c>
      <c r="C43" s="316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7"/>
      <c r="C44" s="318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7"/>
      <c r="C45" s="318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7"/>
      <c r="C46" s="318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7"/>
      <c r="C47" s="318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7"/>
      <c r="C48" s="318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7"/>
      <c r="C49" s="318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7"/>
      <c r="C50" s="318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7"/>
      <c r="C51" s="318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7"/>
      <c r="C52" s="318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7"/>
      <c r="C53" s="318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7"/>
      <c r="C54" s="318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7"/>
      <c r="C55" s="318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7"/>
      <c r="C56" s="318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7"/>
      <c r="C57" s="318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7"/>
      <c r="C58" s="318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7"/>
      <c r="C59" s="318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7"/>
      <c r="C60" s="318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7"/>
      <c r="C61" s="318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7"/>
      <c r="C62" s="318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7"/>
      <c r="C63" s="318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9"/>
      <c r="C64" s="320"/>
      <c r="D64" s="162"/>
      <c r="E64" s="163"/>
      <c r="F64" s="164"/>
      <c r="G64" s="164"/>
      <c r="H64" s="109">
        <f t="shared" si="0"/>
        <v>0</v>
      </c>
      <c r="I64" s="306">
        <f>SUM(H43:H64)</f>
        <v>0</v>
      </c>
      <c r="J64" s="338"/>
      <c r="K64" s="156"/>
      <c r="L64" s="97"/>
      <c r="M64" s="148"/>
    </row>
    <row r="65" spans="2:13" x14ac:dyDescent="0.2">
      <c r="B65" s="321" t="s">
        <v>6</v>
      </c>
      <c r="C65" s="322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3"/>
      <c r="C66" s="324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3"/>
      <c r="C67" s="324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3"/>
      <c r="C68" s="324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3"/>
      <c r="C69" s="324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5"/>
      <c r="C70" s="326"/>
      <c r="D70" s="153"/>
      <c r="E70" s="154"/>
      <c r="F70" s="155"/>
      <c r="G70" s="155"/>
      <c r="H70" s="109">
        <f t="shared" si="0"/>
        <v>0</v>
      </c>
      <c r="I70" s="306">
        <f>SUM(H65:H70)</f>
        <v>0</v>
      </c>
      <c r="J70" s="338"/>
      <c r="K70" s="156"/>
      <c r="L70" s="97"/>
      <c r="M70" s="148"/>
    </row>
    <row r="71" spans="2:13" x14ac:dyDescent="0.2">
      <c r="B71" s="315" t="s">
        <v>7</v>
      </c>
      <c r="C71" s="316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7"/>
      <c r="C72" s="318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7"/>
      <c r="C73" s="318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7"/>
      <c r="C74" s="318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7"/>
      <c r="C75" s="318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7"/>
      <c r="C76" s="318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7"/>
      <c r="C77" s="318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9"/>
      <c r="C78" s="320"/>
      <c r="D78" s="162"/>
      <c r="E78" s="163"/>
      <c r="F78" s="164"/>
      <c r="G78" s="164"/>
      <c r="H78" s="109">
        <f t="shared" si="0"/>
        <v>0</v>
      </c>
      <c r="I78" s="306">
        <f>SUM(H71:H78)</f>
        <v>0</v>
      </c>
      <c r="J78" s="338"/>
      <c r="K78" s="156"/>
      <c r="L78" s="97"/>
      <c r="M78" s="148"/>
    </row>
    <row r="79" spans="2:13" x14ac:dyDescent="0.2">
      <c r="B79" s="315" t="s">
        <v>8</v>
      </c>
      <c r="C79" s="316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7"/>
      <c r="C80" s="318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7"/>
      <c r="C81" s="318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7"/>
      <c r="C82" s="318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7"/>
      <c r="C83" s="318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7"/>
      <c r="C84" s="318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7"/>
      <c r="C85" s="318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7"/>
      <c r="C86" s="318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7"/>
      <c r="C87" s="318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9"/>
      <c r="C88" s="320"/>
      <c r="D88" s="172"/>
      <c r="E88" s="144"/>
      <c r="F88" s="173"/>
      <c r="G88" s="173"/>
      <c r="H88" s="109">
        <f t="shared" si="0"/>
        <v>0</v>
      </c>
      <c r="I88" s="306">
        <f>SUM(H79:H88)</f>
        <v>0</v>
      </c>
      <c r="J88" s="338"/>
      <c r="K88" s="156"/>
      <c r="L88" s="97"/>
      <c r="M88" s="148"/>
    </row>
    <row r="89" spans="2:13" x14ac:dyDescent="0.2">
      <c r="B89" s="321" t="s">
        <v>20</v>
      </c>
      <c r="C89" s="322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3"/>
      <c r="C90" s="324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3"/>
      <c r="C91" s="324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3"/>
      <c r="C92" s="324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3"/>
      <c r="C93" s="324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3"/>
      <c r="C94" s="324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3"/>
      <c r="C95" s="324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5"/>
      <c r="C96" s="326"/>
      <c r="D96" s="162"/>
      <c r="E96" s="163"/>
      <c r="F96" s="164"/>
      <c r="G96" s="164"/>
      <c r="H96" s="124">
        <f t="shared" si="0"/>
        <v>0</v>
      </c>
      <c r="I96" s="306">
        <f>SUM(H89:H96)</f>
        <v>0</v>
      </c>
      <c r="J96" s="338"/>
      <c r="K96" s="156"/>
      <c r="L96" s="97"/>
      <c r="M96" s="148"/>
    </row>
    <row r="97" spans="2:13" x14ac:dyDescent="0.2">
      <c r="B97" s="321" t="s">
        <v>9</v>
      </c>
      <c r="C97" s="322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3"/>
      <c r="C98" s="324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3"/>
      <c r="C99" s="324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3"/>
      <c r="C100" s="324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3"/>
      <c r="C101" s="324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3"/>
      <c r="C102" s="324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3"/>
      <c r="C103" s="324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5"/>
      <c r="C104" s="326"/>
      <c r="D104" s="172"/>
      <c r="E104" s="144"/>
      <c r="F104" s="173"/>
      <c r="G104" s="173"/>
      <c r="H104" s="124">
        <f t="shared" si="0"/>
        <v>0</v>
      </c>
      <c r="I104" s="306">
        <f>SUM(H97:H104)</f>
        <v>0</v>
      </c>
      <c r="J104" s="338"/>
      <c r="K104" s="156"/>
      <c r="L104" s="97"/>
      <c r="M104" s="148"/>
    </row>
    <row r="105" spans="2:13" x14ac:dyDescent="0.2">
      <c r="B105" s="321" t="s">
        <v>10</v>
      </c>
      <c r="C105" s="322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3"/>
      <c r="C106" s="324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3"/>
      <c r="C107" s="324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3"/>
      <c r="C108" s="324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5"/>
      <c r="C109" s="326"/>
      <c r="D109" s="162"/>
      <c r="E109" s="163"/>
      <c r="F109" s="164"/>
      <c r="G109" s="164"/>
      <c r="H109" s="124">
        <f t="shared" si="0"/>
        <v>0</v>
      </c>
      <c r="I109" s="306">
        <f>SUM(H105:H109)</f>
        <v>0</v>
      </c>
      <c r="J109" s="338"/>
      <c r="K109" s="156"/>
      <c r="L109" s="97"/>
      <c r="M109" s="148"/>
    </row>
    <row r="110" spans="2:13" x14ac:dyDescent="0.2">
      <c r="B110" s="321" t="s">
        <v>11</v>
      </c>
      <c r="C110" s="322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3"/>
      <c r="C111" s="324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3"/>
      <c r="C112" s="324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3"/>
      <c r="C113" s="324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3"/>
      <c r="C114" s="324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3"/>
      <c r="C115" s="324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3"/>
      <c r="C116" s="324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3"/>
      <c r="C117" s="324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5"/>
      <c r="C118" s="326"/>
      <c r="D118" s="172"/>
      <c r="E118" s="144"/>
      <c r="F118" s="173"/>
      <c r="G118" s="173"/>
      <c r="H118" s="124">
        <f t="shared" si="0"/>
        <v>0</v>
      </c>
      <c r="I118" s="306">
        <f>SUM(H110:H118)</f>
        <v>0</v>
      </c>
      <c r="J118" s="338"/>
      <c r="K118" s="156"/>
      <c r="L118" s="97"/>
      <c r="M118" s="148"/>
    </row>
    <row r="119" spans="2:13" x14ac:dyDescent="0.2">
      <c r="B119" s="321" t="s">
        <v>0</v>
      </c>
      <c r="C119" s="322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3"/>
      <c r="C120" s="324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5"/>
      <c r="C121" s="326"/>
      <c r="D121" s="162"/>
      <c r="E121" s="163"/>
      <c r="F121" s="164"/>
      <c r="G121" s="164"/>
      <c r="H121" s="124">
        <f t="shared" si="0"/>
        <v>0</v>
      </c>
      <c r="I121" s="306">
        <f>SUM(H119:H121)</f>
        <v>0</v>
      </c>
      <c r="J121" s="338"/>
      <c r="K121" s="156"/>
      <c r="L121" s="97"/>
      <c r="M121" s="148"/>
    </row>
    <row r="122" spans="2:13" x14ac:dyDescent="0.2">
      <c r="B122" s="327" t="s">
        <v>4</v>
      </c>
      <c r="C122" s="328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9"/>
      <c r="C123" s="330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1"/>
      <c r="C124" s="332"/>
      <c r="D124" s="172"/>
      <c r="E124" s="144"/>
      <c r="F124" s="173"/>
      <c r="G124" s="173"/>
      <c r="H124" s="124">
        <f>F124*G124</f>
        <v>0</v>
      </c>
      <c r="I124" s="306">
        <f>SUM(H122:H124)</f>
        <v>0</v>
      </c>
      <c r="J124" s="338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9">
        <f>SUM(J42+I64+I70+I78+I88+I96+I104+I109+I118+I121+I124)</f>
        <v>0</v>
      </c>
      <c r="J126" s="338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7" t="s">
        <v>60</v>
      </c>
      <c r="C129" s="336"/>
      <c r="D129" s="336"/>
      <c r="E129" s="336"/>
      <c r="F129" s="336"/>
      <c r="G129" s="336"/>
      <c r="H129" s="336"/>
      <c r="I129" s="336"/>
      <c r="J129" s="336"/>
    </row>
    <row r="130" spans="2:13" ht="18" x14ac:dyDescent="0.2">
      <c r="B130" s="140" t="str">
        <f>B3</f>
        <v>INDICAR AQUÍ NOMBRE ASOCIADO 8</v>
      </c>
      <c r="D130" s="335" t="s">
        <v>55</v>
      </c>
      <c r="E130" s="336"/>
      <c r="F130" s="336"/>
      <c r="G130" s="336"/>
      <c r="H130" s="336"/>
      <c r="I130" s="336"/>
      <c r="J130" s="336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51" t="s">
        <v>91</v>
      </c>
      <c r="C132" s="343"/>
      <c r="D132" s="343"/>
      <c r="E132" s="343"/>
      <c r="F132" s="343"/>
      <c r="G132" s="343"/>
      <c r="H132" s="343"/>
      <c r="I132" s="343"/>
      <c r="J132" s="344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215" t="s">
        <v>18</v>
      </c>
      <c r="I134" s="215" t="s">
        <v>19</v>
      </c>
      <c r="J134" s="215" t="s">
        <v>21</v>
      </c>
      <c r="L134" s="138" t="s">
        <v>51</v>
      </c>
      <c r="M134" s="137" t="s">
        <v>89</v>
      </c>
    </row>
    <row r="135" spans="2:13" ht="30" x14ac:dyDescent="0.2">
      <c r="B135" s="308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9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9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9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9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9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9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9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9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9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9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9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9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9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9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9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9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9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9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9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9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9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09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09"/>
      <c r="C158" s="311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9"/>
      <c r="C159" s="312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9"/>
      <c r="C160" s="312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9"/>
      <c r="C161" s="312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9"/>
      <c r="C162" s="313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9"/>
      <c r="C163" s="311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9"/>
      <c r="C164" s="312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9"/>
      <c r="C165" s="312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9"/>
      <c r="C166" s="312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0"/>
      <c r="C167" s="314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5" t="s">
        <v>5</v>
      </c>
      <c r="C168" s="316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7"/>
      <c r="C169" s="318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7"/>
      <c r="C170" s="318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7"/>
      <c r="C171" s="318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7"/>
      <c r="C172" s="318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7"/>
      <c r="C173" s="318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7"/>
      <c r="C174" s="318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7"/>
      <c r="C175" s="318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7"/>
      <c r="C176" s="318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7"/>
      <c r="C177" s="318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7"/>
      <c r="C178" s="318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7"/>
      <c r="C179" s="318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7"/>
      <c r="C180" s="318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7"/>
      <c r="C181" s="318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7"/>
      <c r="C182" s="318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7"/>
      <c r="C183" s="318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7"/>
      <c r="C184" s="318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7"/>
      <c r="C185" s="318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7"/>
      <c r="C186" s="318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7"/>
      <c r="C187" s="318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7"/>
      <c r="C188" s="318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9"/>
      <c r="C189" s="320"/>
      <c r="D189" s="162"/>
      <c r="E189" s="163"/>
      <c r="F189" s="164"/>
      <c r="G189" s="164"/>
      <c r="H189" s="109">
        <f t="shared" si="3"/>
        <v>0</v>
      </c>
      <c r="I189" s="306">
        <f>SUM(H168:H189)</f>
        <v>0</v>
      </c>
      <c r="J189" s="338"/>
      <c r="L189" s="97"/>
      <c r="M189" s="148"/>
    </row>
    <row r="190" spans="2:13" x14ac:dyDescent="0.2">
      <c r="B190" s="321" t="s">
        <v>6</v>
      </c>
      <c r="C190" s="322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3"/>
      <c r="C191" s="324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3"/>
      <c r="C192" s="324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3"/>
      <c r="C193" s="324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3"/>
      <c r="C194" s="324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5"/>
      <c r="C195" s="326"/>
      <c r="D195" s="153"/>
      <c r="E195" s="154"/>
      <c r="F195" s="155"/>
      <c r="G195" s="155"/>
      <c r="H195" s="109">
        <f t="shared" si="3"/>
        <v>0</v>
      </c>
      <c r="I195" s="306">
        <f>SUM(H190:H195)</f>
        <v>0</v>
      </c>
      <c r="J195" s="338"/>
      <c r="L195" s="97"/>
      <c r="M195" s="148"/>
    </row>
    <row r="196" spans="2:13" ht="12.75" customHeight="1" x14ac:dyDescent="0.2">
      <c r="B196" s="315" t="s">
        <v>7</v>
      </c>
      <c r="C196" s="316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7"/>
      <c r="C197" s="318"/>
      <c r="D197" s="147"/>
      <c r="E197" s="160"/>
      <c r="F197" s="161"/>
      <c r="G197" s="161"/>
      <c r="H197" s="95">
        <f t="shared" ref="H197:H202" si="5">F197*G197</f>
        <v>0</v>
      </c>
      <c r="I197" s="104"/>
      <c r="J197" s="96"/>
      <c r="L197" s="97"/>
      <c r="M197" s="148"/>
    </row>
    <row r="198" spans="2:13" x14ac:dyDescent="0.2">
      <c r="B198" s="317"/>
      <c r="C198" s="318"/>
      <c r="D198" s="147"/>
      <c r="E198" s="160"/>
      <c r="F198" s="161"/>
      <c r="G198" s="161"/>
      <c r="H198" s="95">
        <f t="shared" si="5"/>
        <v>0</v>
      </c>
      <c r="I198" s="104"/>
      <c r="J198" s="96"/>
      <c r="L198" s="97"/>
      <c r="M198" s="148"/>
    </row>
    <row r="199" spans="2:13" x14ac:dyDescent="0.2">
      <c r="B199" s="317"/>
      <c r="C199" s="318"/>
      <c r="D199" s="147"/>
      <c r="E199" s="160"/>
      <c r="F199" s="161"/>
      <c r="G199" s="161"/>
      <c r="H199" s="95">
        <f t="shared" si="5"/>
        <v>0</v>
      </c>
      <c r="I199" s="104"/>
      <c r="J199" s="96"/>
      <c r="L199" s="97"/>
      <c r="M199" s="148"/>
    </row>
    <row r="200" spans="2:13" x14ac:dyDescent="0.2">
      <c r="B200" s="317"/>
      <c r="C200" s="318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7"/>
      <c r="C201" s="318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7"/>
      <c r="C202" s="318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9"/>
      <c r="C203" s="320"/>
      <c r="D203" s="162"/>
      <c r="E203" s="163"/>
      <c r="F203" s="164"/>
      <c r="G203" s="164"/>
      <c r="H203" s="109">
        <f t="shared" ref="H203:H247" si="6">F203*G203</f>
        <v>0</v>
      </c>
      <c r="I203" s="306">
        <f>SUM(H196:H203)</f>
        <v>0</v>
      </c>
      <c r="J203" s="338"/>
      <c r="L203" s="97"/>
      <c r="M203" s="148"/>
    </row>
    <row r="204" spans="2:13" ht="12.75" customHeight="1" x14ac:dyDescent="0.2">
      <c r="B204" s="315" t="s">
        <v>8</v>
      </c>
      <c r="C204" s="316"/>
      <c r="D204" s="118"/>
      <c r="E204" s="170"/>
      <c r="F204" s="171"/>
      <c r="G204" s="171"/>
      <c r="H204" s="117">
        <f t="shared" si="6"/>
        <v>0</v>
      </c>
      <c r="I204" s="104"/>
      <c r="J204" s="96"/>
      <c r="L204" s="97"/>
      <c r="M204" s="148"/>
    </row>
    <row r="205" spans="2:13" x14ac:dyDescent="0.2">
      <c r="B205" s="317"/>
      <c r="C205" s="318"/>
      <c r="D205" s="149"/>
      <c r="E205" s="103"/>
      <c r="F205" s="150"/>
      <c r="G205" s="150"/>
      <c r="H205" s="95">
        <f t="shared" si="6"/>
        <v>0</v>
      </c>
      <c r="I205" s="104"/>
      <c r="J205" s="96"/>
      <c r="L205" s="97"/>
      <c r="M205" s="148"/>
    </row>
    <row r="206" spans="2:13" x14ac:dyDescent="0.2">
      <c r="B206" s="317"/>
      <c r="C206" s="318"/>
      <c r="D206" s="149"/>
      <c r="E206" s="103"/>
      <c r="F206" s="150"/>
      <c r="G206" s="150"/>
      <c r="H206" s="95">
        <f t="shared" si="6"/>
        <v>0</v>
      </c>
      <c r="I206" s="104"/>
      <c r="J206" s="96"/>
      <c r="L206" s="97"/>
      <c r="M206" s="148"/>
    </row>
    <row r="207" spans="2:13" x14ac:dyDescent="0.2">
      <c r="B207" s="317"/>
      <c r="C207" s="318"/>
      <c r="D207" s="149"/>
      <c r="E207" s="103"/>
      <c r="F207" s="150"/>
      <c r="G207" s="150"/>
      <c r="H207" s="95">
        <f t="shared" si="6"/>
        <v>0</v>
      </c>
      <c r="I207" s="104"/>
      <c r="J207" s="96"/>
      <c r="L207" s="97"/>
      <c r="M207" s="148"/>
    </row>
    <row r="208" spans="2:13" x14ac:dyDescent="0.2">
      <c r="B208" s="317"/>
      <c r="C208" s="318"/>
      <c r="D208" s="149"/>
      <c r="E208" s="103"/>
      <c r="F208" s="150"/>
      <c r="G208" s="150"/>
      <c r="H208" s="95">
        <f t="shared" si="6"/>
        <v>0</v>
      </c>
      <c r="I208" s="104"/>
      <c r="J208" s="96"/>
      <c r="L208" s="97"/>
      <c r="M208" s="148"/>
    </row>
    <row r="209" spans="2:13" x14ac:dyDescent="0.2">
      <c r="B209" s="317"/>
      <c r="C209" s="318"/>
      <c r="D209" s="149"/>
      <c r="E209" s="103"/>
      <c r="F209" s="150"/>
      <c r="G209" s="150"/>
      <c r="H209" s="95">
        <f t="shared" si="6"/>
        <v>0</v>
      </c>
      <c r="I209" s="104"/>
      <c r="J209" s="96"/>
      <c r="L209" s="97"/>
      <c r="M209" s="148"/>
    </row>
    <row r="210" spans="2:13" x14ac:dyDescent="0.2">
      <c r="B210" s="317"/>
      <c r="C210" s="318"/>
      <c r="D210" s="149"/>
      <c r="E210" s="103"/>
      <c r="F210" s="150"/>
      <c r="G210" s="150"/>
      <c r="H210" s="95">
        <f t="shared" si="6"/>
        <v>0</v>
      </c>
      <c r="I210" s="104"/>
      <c r="J210" s="96"/>
      <c r="L210" s="97"/>
      <c r="M210" s="148"/>
    </row>
    <row r="211" spans="2:13" x14ac:dyDescent="0.2">
      <c r="B211" s="317"/>
      <c r="C211" s="318"/>
      <c r="D211" s="149"/>
      <c r="E211" s="103"/>
      <c r="F211" s="150"/>
      <c r="G211" s="150"/>
      <c r="H211" s="95">
        <f t="shared" si="6"/>
        <v>0</v>
      </c>
      <c r="I211" s="104"/>
      <c r="J211" s="96"/>
      <c r="L211" s="97"/>
      <c r="M211" s="148"/>
    </row>
    <row r="212" spans="2:13" ht="15.75" thickBot="1" x14ac:dyDescent="0.25">
      <c r="B212" s="317"/>
      <c r="C212" s="318"/>
      <c r="D212" s="149"/>
      <c r="E212" s="103"/>
      <c r="F212" s="150"/>
      <c r="G212" s="150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19"/>
      <c r="C213" s="320"/>
      <c r="D213" s="172"/>
      <c r="E213" s="144"/>
      <c r="F213" s="173"/>
      <c r="G213" s="173"/>
      <c r="H213" s="109">
        <f t="shared" si="6"/>
        <v>0</v>
      </c>
      <c r="I213" s="306">
        <f>SUM(H204:H213)</f>
        <v>0</v>
      </c>
      <c r="J213" s="338"/>
      <c r="L213" s="97"/>
      <c r="M213" s="148"/>
    </row>
    <row r="214" spans="2:13" x14ac:dyDescent="0.2">
      <c r="B214" s="321" t="s">
        <v>20</v>
      </c>
      <c r="C214" s="322"/>
      <c r="D214" s="157"/>
      <c r="E214" s="174"/>
      <c r="F214" s="175"/>
      <c r="G214" s="175"/>
      <c r="H214" s="117">
        <f t="shared" si="6"/>
        <v>0</v>
      </c>
      <c r="I214" s="104"/>
      <c r="J214" s="96"/>
      <c r="L214" s="97"/>
      <c r="M214" s="148"/>
    </row>
    <row r="215" spans="2:13" ht="15.75" thickBot="1" x14ac:dyDescent="0.25">
      <c r="B215" s="323"/>
      <c r="C215" s="324"/>
      <c r="D215" s="147"/>
      <c r="E215" s="160"/>
      <c r="F215" s="161"/>
      <c r="G215" s="161"/>
      <c r="H215" s="95">
        <f t="shared" si="6"/>
        <v>0</v>
      </c>
      <c r="I215" s="104"/>
      <c r="J215" s="96"/>
      <c r="L215" s="97"/>
      <c r="M215" s="148"/>
    </row>
    <row r="216" spans="2:13" ht="12.75" hidden="1" customHeight="1" x14ac:dyDescent="0.2">
      <c r="B216" s="323"/>
      <c r="C216" s="324"/>
      <c r="D216" s="147"/>
      <c r="E216" s="160"/>
      <c r="F216" s="161"/>
      <c r="G216" s="161"/>
      <c r="H216" s="95">
        <f t="shared" si="6"/>
        <v>0</v>
      </c>
      <c r="I216" s="104"/>
      <c r="J216" s="96"/>
      <c r="L216" s="97"/>
      <c r="M216" s="148"/>
    </row>
    <row r="217" spans="2:13" ht="12.75" hidden="1" customHeight="1" x14ac:dyDescent="0.2">
      <c r="B217" s="323"/>
      <c r="C217" s="324"/>
      <c r="D217" s="147"/>
      <c r="E217" s="160"/>
      <c r="F217" s="161"/>
      <c r="G217" s="161"/>
      <c r="H217" s="95">
        <f t="shared" si="6"/>
        <v>0</v>
      </c>
      <c r="I217" s="104"/>
      <c r="J217" s="96"/>
      <c r="L217" s="97"/>
      <c r="M217" s="148"/>
    </row>
    <row r="218" spans="2:13" ht="12.75" hidden="1" customHeight="1" x14ac:dyDescent="0.2">
      <c r="B218" s="323"/>
      <c r="C218" s="324"/>
      <c r="D218" s="147"/>
      <c r="E218" s="160"/>
      <c r="F218" s="161"/>
      <c r="G218" s="161"/>
      <c r="H218" s="95">
        <f t="shared" si="6"/>
        <v>0</v>
      </c>
      <c r="I218" s="104"/>
      <c r="J218" s="96"/>
      <c r="L218" s="97"/>
      <c r="M218" s="148"/>
    </row>
    <row r="219" spans="2:13" ht="12.75" hidden="1" customHeight="1" x14ac:dyDescent="0.2">
      <c r="B219" s="323"/>
      <c r="C219" s="324"/>
      <c r="D219" s="147"/>
      <c r="E219" s="160"/>
      <c r="F219" s="161"/>
      <c r="G219" s="161"/>
      <c r="H219" s="95">
        <f t="shared" si="6"/>
        <v>0</v>
      </c>
      <c r="I219" s="104"/>
      <c r="J219" s="96"/>
      <c r="L219" s="97"/>
      <c r="M219" s="148"/>
    </row>
    <row r="220" spans="2:13" ht="13.5" hidden="1" customHeight="1" thickBot="1" x14ac:dyDescent="0.25">
      <c r="B220" s="323"/>
      <c r="C220" s="324"/>
      <c r="D220" s="147"/>
      <c r="E220" s="160"/>
      <c r="F220" s="161"/>
      <c r="G220" s="161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5"/>
      <c r="C221" s="326"/>
      <c r="D221" s="162"/>
      <c r="E221" s="163"/>
      <c r="F221" s="164"/>
      <c r="G221" s="164"/>
      <c r="H221" s="124">
        <f t="shared" si="6"/>
        <v>0</v>
      </c>
      <c r="I221" s="306">
        <f>SUM(H214:H221)</f>
        <v>0</v>
      </c>
      <c r="J221" s="338"/>
      <c r="L221" s="97"/>
      <c r="M221" s="148"/>
    </row>
    <row r="222" spans="2:13" x14ac:dyDescent="0.2">
      <c r="B222" s="321" t="s">
        <v>9</v>
      </c>
      <c r="C222" s="322"/>
      <c r="D222" s="118"/>
      <c r="E222" s="170"/>
      <c r="F222" s="171"/>
      <c r="G222" s="171"/>
      <c r="H222" s="117">
        <f t="shared" si="6"/>
        <v>0</v>
      </c>
      <c r="I222" s="104"/>
      <c r="J222" s="96"/>
      <c r="L222" s="97"/>
      <c r="M222" s="148"/>
    </row>
    <row r="223" spans="2:13" ht="15.75" thickBot="1" x14ac:dyDescent="0.25">
      <c r="B223" s="323"/>
      <c r="C223" s="324"/>
      <c r="D223" s="176"/>
      <c r="E223" s="177"/>
      <c r="F223" s="178"/>
      <c r="G223" s="178"/>
      <c r="H223" s="95">
        <f t="shared" si="6"/>
        <v>0</v>
      </c>
      <c r="I223" s="104"/>
      <c r="J223" s="96"/>
      <c r="L223" s="97"/>
      <c r="M223" s="148"/>
    </row>
    <row r="224" spans="2:13" ht="12.75" hidden="1" customHeight="1" x14ac:dyDescent="0.2">
      <c r="B224" s="323"/>
      <c r="C224" s="324"/>
      <c r="D224" s="176"/>
      <c r="E224" s="177"/>
      <c r="F224" s="178"/>
      <c r="G224" s="178"/>
      <c r="H224" s="95">
        <f t="shared" si="6"/>
        <v>0</v>
      </c>
      <c r="I224" s="104"/>
      <c r="J224" s="96"/>
      <c r="L224" s="97"/>
      <c r="M224" s="148"/>
    </row>
    <row r="225" spans="2:13" ht="12.75" hidden="1" customHeight="1" x14ac:dyDescent="0.2">
      <c r="B225" s="323"/>
      <c r="C225" s="324"/>
      <c r="D225" s="176"/>
      <c r="E225" s="177"/>
      <c r="F225" s="178"/>
      <c r="G225" s="178"/>
      <c r="H225" s="95">
        <f t="shared" si="6"/>
        <v>0</v>
      </c>
      <c r="I225" s="104"/>
      <c r="J225" s="96"/>
      <c r="L225" s="97"/>
      <c r="M225" s="148"/>
    </row>
    <row r="226" spans="2:13" ht="12.75" hidden="1" customHeight="1" x14ac:dyDescent="0.2">
      <c r="B226" s="323"/>
      <c r="C226" s="324"/>
      <c r="D226" s="176"/>
      <c r="E226" s="177"/>
      <c r="F226" s="178"/>
      <c r="G226" s="178"/>
      <c r="H226" s="95">
        <f t="shared" si="6"/>
        <v>0</v>
      </c>
      <c r="I226" s="104"/>
      <c r="J226" s="96"/>
      <c r="L226" s="97"/>
      <c r="M226" s="148"/>
    </row>
    <row r="227" spans="2:13" ht="12.75" hidden="1" customHeight="1" x14ac:dyDescent="0.2">
      <c r="B227" s="323"/>
      <c r="C227" s="324"/>
      <c r="D227" s="149"/>
      <c r="E227" s="103"/>
      <c r="F227" s="150"/>
      <c r="G227" s="150"/>
      <c r="H227" s="95">
        <f t="shared" si="6"/>
        <v>0</v>
      </c>
      <c r="I227" s="104"/>
      <c r="J227" s="96"/>
      <c r="L227" s="97"/>
      <c r="M227" s="148"/>
    </row>
    <row r="228" spans="2:13" ht="13.5" hidden="1" customHeight="1" thickBot="1" x14ac:dyDescent="0.25">
      <c r="B228" s="323"/>
      <c r="C228" s="324"/>
      <c r="D228" s="149"/>
      <c r="E228" s="103"/>
      <c r="F228" s="150"/>
      <c r="G228" s="150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5"/>
      <c r="C229" s="326"/>
      <c r="D229" s="172"/>
      <c r="E229" s="144"/>
      <c r="F229" s="173"/>
      <c r="G229" s="173"/>
      <c r="H229" s="124">
        <f t="shared" si="6"/>
        <v>0</v>
      </c>
      <c r="I229" s="306">
        <f>SUM(H222:H229)</f>
        <v>0</v>
      </c>
      <c r="J229" s="338"/>
      <c r="L229" s="97"/>
      <c r="M229" s="148"/>
    </row>
    <row r="230" spans="2:13" x14ac:dyDescent="0.2">
      <c r="B230" s="321" t="s">
        <v>10</v>
      </c>
      <c r="C230" s="322"/>
      <c r="D230" s="157"/>
      <c r="E230" s="174"/>
      <c r="F230" s="175"/>
      <c r="G230" s="175"/>
      <c r="H230" s="117">
        <f t="shared" si="6"/>
        <v>0</v>
      </c>
      <c r="I230" s="104"/>
      <c r="J230" s="96"/>
      <c r="L230" s="97"/>
      <c r="M230" s="148"/>
    </row>
    <row r="231" spans="2:13" ht="15.75" thickBot="1" x14ac:dyDescent="0.25">
      <c r="B231" s="323"/>
      <c r="C231" s="324"/>
      <c r="D231" s="147"/>
      <c r="E231" s="160"/>
      <c r="F231" s="161"/>
      <c r="G231" s="161"/>
      <c r="H231" s="95">
        <f t="shared" si="6"/>
        <v>0</v>
      </c>
      <c r="I231" s="104"/>
      <c r="J231" s="96"/>
      <c r="L231" s="97"/>
      <c r="M231" s="148"/>
    </row>
    <row r="232" spans="2:13" ht="12.75" hidden="1" customHeight="1" x14ac:dyDescent="0.2">
      <c r="B232" s="323"/>
      <c r="C232" s="324"/>
      <c r="D232" s="147"/>
      <c r="E232" s="160"/>
      <c r="F232" s="161"/>
      <c r="G232" s="161"/>
      <c r="H232" s="95">
        <f t="shared" si="6"/>
        <v>0</v>
      </c>
      <c r="I232" s="104"/>
      <c r="J232" s="96"/>
      <c r="L232" s="97"/>
      <c r="M232" s="148"/>
    </row>
    <row r="233" spans="2:13" ht="13.5" hidden="1" customHeight="1" thickBot="1" x14ac:dyDescent="0.25">
      <c r="B233" s="323"/>
      <c r="C233" s="324"/>
      <c r="D233" s="147"/>
      <c r="E233" s="160"/>
      <c r="F233" s="161"/>
      <c r="G233" s="161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5"/>
      <c r="C234" s="326"/>
      <c r="D234" s="162"/>
      <c r="E234" s="163"/>
      <c r="F234" s="164"/>
      <c r="G234" s="164"/>
      <c r="H234" s="124">
        <f t="shared" si="6"/>
        <v>0</v>
      </c>
      <c r="I234" s="306">
        <f>SUM(H230:H234)</f>
        <v>0</v>
      </c>
      <c r="J234" s="338"/>
      <c r="L234" s="97"/>
      <c r="M234" s="148"/>
    </row>
    <row r="235" spans="2:13" x14ac:dyDescent="0.2">
      <c r="B235" s="321" t="s">
        <v>11</v>
      </c>
      <c r="C235" s="322"/>
      <c r="D235" s="118"/>
      <c r="E235" s="170"/>
      <c r="F235" s="171"/>
      <c r="G235" s="171"/>
      <c r="H235" s="95">
        <f t="shared" si="6"/>
        <v>0</v>
      </c>
      <c r="I235" s="104"/>
      <c r="J235" s="96"/>
      <c r="L235" s="97"/>
      <c r="M235" s="148"/>
    </row>
    <row r="236" spans="2:13" ht="15.75" thickBot="1" x14ac:dyDescent="0.25">
      <c r="B236" s="323"/>
      <c r="C236" s="324"/>
      <c r="D236" s="149"/>
      <c r="E236" s="103"/>
      <c r="F236" s="150"/>
      <c r="G236" s="150"/>
      <c r="H236" s="95">
        <f t="shared" si="6"/>
        <v>0</v>
      </c>
      <c r="I236" s="104"/>
      <c r="J236" s="96"/>
      <c r="L236" s="97"/>
      <c r="M236" s="148"/>
    </row>
    <row r="237" spans="2:13" ht="12.75" hidden="1" customHeight="1" x14ac:dyDescent="0.2">
      <c r="B237" s="323"/>
      <c r="C237" s="324"/>
      <c r="D237" s="149"/>
      <c r="E237" s="103"/>
      <c r="F237" s="150"/>
      <c r="G237" s="150"/>
      <c r="H237" s="95">
        <f t="shared" si="6"/>
        <v>0</v>
      </c>
      <c r="I237" s="104"/>
      <c r="J237" s="96"/>
      <c r="L237" s="97"/>
      <c r="M237" s="148"/>
    </row>
    <row r="238" spans="2:13" ht="12.75" hidden="1" customHeight="1" x14ac:dyDescent="0.2">
      <c r="B238" s="323"/>
      <c r="C238" s="324"/>
      <c r="D238" s="149"/>
      <c r="E238" s="103"/>
      <c r="F238" s="150"/>
      <c r="G238" s="150"/>
      <c r="H238" s="95">
        <f t="shared" si="6"/>
        <v>0</v>
      </c>
      <c r="I238" s="104"/>
      <c r="J238" s="96"/>
      <c r="L238" s="97"/>
      <c r="M238" s="148"/>
    </row>
    <row r="239" spans="2:13" ht="12.75" hidden="1" customHeight="1" x14ac:dyDescent="0.2">
      <c r="B239" s="323"/>
      <c r="C239" s="324"/>
      <c r="D239" s="149"/>
      <c r="E239" s="103"/>
      <c r="F239" s="150"/>
      <c r="G239" s="150"/>
      <c r="H239" s="185">
        <f t="shared" si="6"/>
        <v>0</v>
      </c>
      <c r="I239" s="104"/>
      <c r="J239" s="96"/>
      <c r="L239" s="97"/>
      <c r="M239" s="148"/>
    </row>
    <row r="240" spans="2:13" ht="12.75" hidden="1" customHeight="1" x14ac:dyDescent="0.2">
      <c r="B240" s="323"/>
      <c r="C240" s="324"/>
      <c r="D240" s="149"/>
      <c r="E240" s="103"/>
      <c r="F240" s="150"/>
      <c r="G240" s="150"/>
      <c r="H240" s="185">
        <f t="shared" si="6"/>
        <v>0</v>
      </c>
      <c r="I240" s="104"/>
      <c r="J240" s="96"/>
      <c r="L240" s="97"/>
      <c r="M240" s="148"/>
    </row>
    <row r="241" spans="2:13" ht="12.75" hidden="1" customHeight="1" x14ac:dyDescent="0.2">
      <c r="B241" s="323"/>
      <c r="C241" s="324"/>
      <c r="D241" s="149"/>
      <c r="E241" s="103"/>
      <c r="F241" s="150"/>
      <c r="G241" s="150"/>
      <c r="H241" s="185">
        <f t="shared" si="6"/>
        <v>0</v>
      </c>
      <c r="I241" s="104"/>
      <c r="J241" s="96"/>
      <c r="L241" s="97"/>
      <c r="M241" s="148"/>
    </row>
    <row r="242" spans="2:13" ht="13.5" hidden="1" customHeight="1" thickBot="1" x14ac:dyDescent="0.25">
      <c r="B242" s="323"/>
      <c r="C242" s="324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5"/>
      <c r="C243" s="326"/>
      <c r="D243" s="172"/>
      <c r="E243" s="144"/>
      <c r="F243" s="173"/>
      <c r="G243" s="173"/>
      <c r="H243" s="124">
        <f t="shared" si="6"/>
        <v>0</v>
      </c>
      <c r="I243" s="306">
        <f>SUM(H235:H243)</f>
        <v>0</v>
      </c>
      <c r="J243" s="338"/>
      <c r="L243" s="97"/>
      <c r="M243" s="148"/>
    </row>
    <row r="244" spans="2:13" x14ac:dyDescent="0.2">
      <c r="B244" s="321" t="s">
        <v>0</v>
      </c>
      <c r="C244" s="322"/>
      <c r="D244" s="157"/>
      <c r="E244" s="174"/>
      <c r="F244" s="175"/>
      <c r="G244" s="175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3"/>
      <c r="C245" s="324"/>
      <c r="D245" s="147"/>
      <c r="E245" s="160"/>
      <c r="F245" s="161"/>
      <c r="G245" s="161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5"/>
      <c r="C246" s="326"/>
      <c r="D246" s="162"/>
      <c r="E246" s="163"/>
      <c r="F246" s="164"/>
      <c r="G246" s="164"/>
      <c r="H246" s="124">
        <f t="shared" si="6"/>
        <v>0</v>
      </c>
      <c r="I246" s="306">
        <f>SUM(H244:H246)</f>
        <v>0</v>
      </c>
      <c r="J246" s="338"/>
      <c r="L246" s="97"/>
      <c r="M246" s="148"/>
    </row>
    <row r="247" spans="2:13" x14ac:dyDescent="0.2">
      <c r="B247" s="327" t="s">
        <v>4</v>
      </c>
      <c r="C247" s="328"/>
      <c r="D247" s="118"/>
      <c r="E247" s="170"/>
      <c r="F247" s="171"/>
      <c r="G247" s="171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29"/>
      <c r="C248" s="330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1"/>
      <c r="C249" s="332"/>
      <c r="D249" s="172"/>
      <c r="E249" s="144"/>
      <c r="F249" s="173"/>
      <c r="G249" s="173"/>
      <c r="H249" s="124">
        <f>F249*G249</f>
        <v>0</v>
      </c>
      <c r="I249" s="306">
        <f>SUM(H247:H249)</f>
        <v>0</v>
      </c>
      <c r="J249" s="338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9">
        <f>SUM(J167+I189+I195+I203+I213+I221+I229+I234+I243+I246+I249)</f>
        <v>0</v>
      </c>
      <c r="J251" s="338"/>
      <c r="L251" s="97"/>
      <c r="M251" s="148"/>
    </row>
  </sheetData>
  <sheetProtection algorithmName="SHA-512" hashValue="xO47LhoG9c1M71L4RMIWrfyZWCj52y2z60pSVfA/AkUO4xuogaKjA2p0WTogxP3Y3aVFyRXNGJJrwkiMMK+tMw==" saltValue="mM9PEsFN6qDo4fBPp9BooQ==" spinCount="100000" sheet="1" objects="1" scenarios="1"/>
  <protectedRanges>
    <protectedRange sqref="L135:L251" name="Rango2"/>
    <protectedRange sqref="L10:L126" name="Rango1"/>
  </protectedRanges>
  <mergeCells count="55">
    <mergeCell ref="B2:J2"/>
    <mergeCell ref="D3:J3"/>
    <mergeCell ref="B7:J7"/>
    <mergeCell ref="B129:J129"/>
    <mergeCell ref="D130:J130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32:J13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9">
    <tabColor theme="9"/>
  </sheetPr>
  <dimension ref="A2:N251"/>
  <sheetViews>
    <sheetView showGridLines="0" zoomScale="70" zoomScaleNormal="70" workbookViewId="0">
      <pane ySplit="5" topLeftCell="A30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570312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7" t="s">
        <v>61</v>
      </c>
      <c r="C2" s="336"/>
      <c r="D2" s="336"/>
      <c r="E2" s="336"/>
      <c r="F2" s="336"/>
      <c r="G2" s="336"/>
      <c r="H2" s="336"/>
      <c r="I2" s="336"/>
      <c r="J2" s="336"/>
    </row>
    <row r="3" spans="2:13" ht="18" x14ac:dyDescent="0.2">
      <c r="B3" s="350" t="s">
        <v>127</v>
      </c>
      <c r="C3" s="334"/>
      <c r="D3" s="335" t="s">
        <v>55</v>
      </c>
      <c r="E3" s="336"/>
      <c r="F3" s="336"/>
      <c r="G3" s="336"/>
      <c r="H3" s="336"/>
      <c r="I3" s="336"/>
      <c r="J3" s="336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43"/>
      <c r="D7" s="343"/>
      <c r="E7" s="343"/>
      <c r="F7" s="343"/>
      <c r="G7" s="343"/>
      <c r="H7" s="343"/>
      <c r="I7" s="343"/>
      <c r="J7" s="344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30" customHeight="1" x14ac:dyDescent="0.2">
      <c r="B10" s="308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9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9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0" customHeight="1" x14ac:dyDescent="0.2">
      <c r="B13" s="309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9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9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9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9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9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9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9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9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9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9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9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9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9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9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9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9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9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9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30" x14ac:dyDescent="0.2">
      <c r="B32" s="309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09"/>
      <c r="C33" s="311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9"/>
      <c r="C34" s="312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9"/>
      <c r="C35" s="312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9"/>
      <c r="C36" s="312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9"/>
      <c r="C37" s="313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9"/>
      <c r="C38" s="311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9"/>
      <c r="C39" s="312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9"/>
      <c r="C40" s="312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9"/>
      <c r="C41" s="312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0"/>
      <c r="C42" s="314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5" t="s">
        <v>5</v>
      </c>
      <c r="C43" s="316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7"/>
      <c r="C44" s="318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7"/>
      <c r="C45" s="318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7"/>
      <c r="C46" s="318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7"/>
      <c r="C47" s="318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7"/>
      <c r="C48" s="318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7"/>
      <c r="C49" s="318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7"/>
      <c r="C50" s="318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7"/>
      <c r="C51" s="318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7"/>
      <c r="C52" s="318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7"/>
      <c r="C53" s="318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7"/>
      <c r="C54" s="318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7"/>
      <c r="C55" s="318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7"/>
      <c r="C56" s="318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7"/>
      <c r="C57" s="318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7"/>
      <c r="C58" s="318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7"/>
      <c r="C59" s="318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7"/>
      <c r="C60" s="318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7"/>
      <c r="C61" s="318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7"/>
      <c r="C62" s="318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7"/>
      <c r="C63" s="318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9"/>
      <c r="C64" s="320"/>
      <c r="D64" s="162"/>
      <c r="E64" s="163"/>
      <c r="F64" s="164"/>
      <c r="G64" s="164"/>
      <c r="H64" s="109">
        <f t="shared" si="0"/>
        <v>0</v>
      </c>
      <c r="I64" s="306">
        <f>SUM(H43:H64)</f>
        <v>0</v>
      </c>
      <c r="J64" s="338"/>
      <c r="K64" s="156"/>
      <c r="L64" s="97"/>
      <c r="M64" s="148"/>
    </row>
    <row r="65" spans="2:13" x14ac:dyDescent="0.2">
      <c r="B65" s="321" t="s">
        <v>6</v>
      </c>
      <c r="C65" s="322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3"/>
      <c r="C66" s="324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3"/>
      <c r="C67" s="324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3"/>
      <c r="C68" s="324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3"/>
      <c r="C69" s="324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5"/>
      <c r="C70" s="326"/>
      <c r="D70" s="153"/>
      <c r="E70" s="154"/>
      <c r="F70" s="155"/>
      <c r="G70" s="155"/>
      <c r="H70" s="109">
        <f t="shared" si="0"/>
        <v>0</v>
      </c>
      <c r="I70" s="306">
        <f>SUM(H65:H70)</f>
        <v>0</v>
      </c>
      <c r="J70" s="338"/>
      <c r="K70" s="156"/>
      <c r="L70" s="97"/>
      <c r="M70" s="148"/>
    </row>
    <row r="71" spans="2:13" ht="12.75" customHeight="1" x14ac:dyDescent="0.2">
      <c r="B71" s="315" t="s">
        <v>7</v>
      </c>
      <c r="C71" s="316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7"/>
      <c r="C72" s="318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7"/>
      <c r="C73" s="318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7"/>
      <c r="C74" s="318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7"/>
      <c r="C75" s="318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7"/>
      <c r="C76" s="318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7"/>
      <c r="C77" s="318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9"/>
      <c r="C78" s="320"/>
      <c r="D78" s="162"/>
      <c r="E78" s="163"/>
      <c r="F78" s="164"/>
      <c r="G78" s="164"/>
      <c r="H78" s="109">
        <f t="shared" si="0"/>
        <v>0</v>
      </c>
      <c r="I78" s="306">
        <f>SUM(H71:H78)</f>
        <v>0</v>
      </c>
      <c r="J78" s="338"/>
      <c r="K78" s="156"/>
      <c r="L78" s="97"/>
      <c r="M78" s="148"/>
    </row>
    <row r="79" spans="2:13" ht="12.75" customHeight="1" x14ac:dyDescent="0.2">
      <c r="B79" s="315" t="s">
        <v>8</v>
      </c>
      <c r="C79" s="316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7"/>
      <c r="C80" s="318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7"/>
      <c r="C81" s="318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7"/>
      <c r="C82" s="318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7"/>
      <c r="C83" s="318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7"/>
      <c r="C84" s="318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7"/>
      <c r="C85" s="318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7"/>
      <c r="C86" s="318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7"/>
      <c r="C87" s="318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9"/>
      <c r="C88" s="320"/>
      <c r="D88" s="172"/>
      <c r="E88" s="144"/>
      <c r="F88" s="173"/>
      <c r="G88" s="173"/>
      <c r="H88" s="109">
        <f t="shared" si="0"/>
        <v>0</v>
      </c>
      <c r="I88" s="306">
        <f>SUM(H79:H88)</f>
        <v>0</v>
      </c>
      <c r="J88" s="338"/>
      <c r="K88" s="156"/>
      <c r="L88" s="97"/>
      <c r="M88" s="148"/>
    </row>
    <row r="89" spans="2:13" x14ac:dyDescent="0.2">
      <c r="B89" s="321" t="s">
        <v>20</v>
      </c>
      <c r="C89" s="322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3"/>
      <c r="C90" s="324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3"/>
      <c r="C91" s="324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3"/>
      <c r="C92" s="324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3"/>
      <c r="C93" s="324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3"/>
      <c r="C94" s="324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3"/>
      <c r="C95" s="324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5"/>
      <c r="C96" s="326"/>
      <c r="D96" s="162"/>
      <c r="E96" s="163"/>
      <c r="F96" s="164"/>
      <c r="G96" s="164"/>
      <c r="H96" s="124">
        <f t="shared" si="0"/>
        <v>0</v>
      </c>
      <c r="I96" s="306">
        <f>SUM(H89:H96)</f>
        <v>0</v>
      </c>
      <c r="J96" s="338"/>
      <c r="K96" s="156"/>
      <c r="L96" s="97"/>
      <c r="M96" s="148"/>
    </row>
    <row r="97" spans="2:13" x14ac:dyDescent="0.2">
      <c r="B97" s="321" t="s">
        <v>9</v>
      </c>
      <c r="C97" s="322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3"/>
      <c r="C98" s="324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3"/>
      <c r="C99" s="324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3"/>
      <c r="C100" s="324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3"/>
      <c r="C101" s="324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3"/>
      <c r="C102" s="324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3"/>
      <c r="C103" s="324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5"/>
      <c r="C104" s="326"/>
      <c r="D104" s="172"/>
      <c r="E104" s="144"/>
      <c r="F104" s="173"/>
      <c r="G104" s="173"/>
      <c r="H104" s="124">
        <f t="shared" si="0"/>
        <v>0</v>
      </c>
      <c r="I104" s="306">
        <f>SUM(H97:H104)</f>
        <v>0</v>
      </c>
      <c r="J104" s="338"/>
      <c r="K104" s="156"/>
      <c r="L104" s="97"/>
      <c r="M104" s="148"/>
    </row>
    <row r="105" spans="2:13" x14ac:dyDescent="0.2">
      <c r="B105" s="321" t="s">
        <v>10</v>
      </c>
      <c r="C105" s="322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3"/>
      <c r="C106" s="324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3"/>
      <c r="C107" s="324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3"/>
      <c r="C108" s="324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5"/>
      <c r="C109" s="326"/>
      <c r="D109" s="162"/>
      <c r="E109" s="163"/>
      <c r="F109" s="164"/>
      <c r="G109" s="164"/>
      <c r="H109" s="124">
        <f t="shared" si="0"/>
        <v>0</v>
      </c>
      <c r="I109" s="306">
        <f>SUM(H105:H109)</f>
        <v>0</v>
      </c>
      <c r="J109" s="338"/>
      <c r="K109" s="156"/>
      <c r="L109" s="97"/>
      <c r="M109" s="148"/>
    </row>
    <row r="110" spans="2:13" x14ac:dyDescent="0.2">
      <c r="B110" s="321" t="s">
        <v>11</v>
      </c>
      <c r="C110" s="322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3"/>
      <c r="C111" s="324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3"/>
      <c r="C112" s="324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3"/>
      <c r="C113" s="324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3"/>
      <c r="C114" s="324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3"/>
      <c r="C115" s="324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3"/>
      <c r="C116" s="324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3"/>
      <c r="C117" s="324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5"/>
      <c r="C118" s="326"/>
      <c r="D118" s="172"/>
      <c r="E118" s="144"/>
      <c r="F118" s="173"/>
      <c r="G118" s="173"/>
      <c r="H118" s="124">
        <f t="shared" si="0"/>
        <v>0</v>
      </c>
      <c r="I118" s="306">
        <f>SUM(H110:H118)</f>
        <v>0</v>
      </c>
      <c r="J118" s="338"/>
      <c r="K118" s="156"/>
      <c r="L118" s="97"/>
      <c r="M118" s="148"/>
    </row>
    <row r="119" spans="2:13" x14ac:dyDescent="0.2">
      <c r="B119" s="321" t="s">
        <v>0</v>
      </c>
      <c r="C119" s="322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3"/>
      <c r="C120" s="324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5"/>
      <c r="C121" s="326"/>
      <c r="D121" s="162"/>
      <c r="E121" s="163"/>
      <c r="F121" s="164"/>
      <c r="G121" s="164"/>
      <c r="H121" s="124">
        <f t="shared" si="0"/>
        <v>0</v>
      </c>
      <c r="I121" s="306">
        <f>SUM(H119:H121)</f>
        <v>0</v>
      </c>
      <c r="J121" s="338"/>
      <c r="K121" s="156"/>
      <c r="L121" s="97"/>
      <c r="M121" s="148"/>
    </row>
    <row r="122" spans="2:13" x14ac:dyDescent="0.2">
      <c r="B122" s="327" t="s">
        <v>4</v>
      </c>
      <c r="C122" s="328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9"/>
      <c r="C123" s="330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1"/>
      <c r="C124" s="332"/>
      <c r="D124" s="172"/>
      <c r="E124" s="144"/>
      <c r="F124" s="173"/>
      <c r="G124" s="173"/>
      <c r="H124" s="124">
        <f>F124*G124</f>
        <v>0</v>
      </c>
      <c r="I124" s="306">
        <f>SUM(H122:H124)</f>
        <v>0</v>
      </c>
      <c r="J124" s="338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9">
        <f>SUM(J42+I64+I70+I78+I88+I96+I104+I109+I118+I121+I124)</f>
        <v>0</v>
      </c>
      <c r="J126" s="338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7" t="s">
        <v>61</v>
      </c>
      <c r="C129" s="336"/>
      <c r="D129" s="336"/>
      <c r="E129" s="336"/>
      <c r="F129" s="336"/>
      <c r="G129" s="336"/>
      <c r="H129" s="336"/>
      <c r="I129" s="336"/>
      <c r="J129" s="336"/>
    </row>
    <row r="130" spans="2:13" ht="18" x14ac:dyDescent="0.2">
      <c r="B130" s="140" t="str">
        <f>B3</f>
        <v>INDICAR AQUÍ NOMBRE ASOCIADO 9</v>
      </c>
      <c r="D130" s="335" t="s">
        <v>55</v>
      </c>
      <c r="E130" s="336"/>
      <c r="F130" s="336"/>
      <c r="G130" s="336"/>
      <c r="H130" s="336"/>
      <c r="I130" s="336"/>
      <c r="J130" s="336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43"/>
      <c r="D132" s="343"/>
      <c r="E132" s="343"/>
      <c r="F132" s="343"/>
      <c r="G132" s="343"/>
      <c r="H132" s="343"/>
      <c r="I132" s="343"/>
      <c r="J132" s="344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215" t="s">
        <v>18</v>
      </c>
      <c r="I134" s="215" t="s">
        <v>19</v>
      </c>
      <c r="J134" s="215" t="s">
        <v>21</v>
      </c>
      <c r="L134" s="138" t="s">
        <v>51</v>
      </c>
      <c r="M134" s="137" t="s">
        <v>89</v>
      </c>
    </row>
    <row r="135" spans="2:13" ht="30" x14ac:dyDescent="0.2">
      <c r="B135" s="308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9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9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9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9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9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9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9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9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9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9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9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9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9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9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9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9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9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9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9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9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9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30" x14ac:dyDescent="0.2">
      <c r="B157" s="309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09"/>
      <c r="C158" s="311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9"/>
      <c r="C159" s="312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9"/>
      <c r="C160" s="312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9"/>
      <c r="C161" s="312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9"/>
      <c r="C162" s="313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9"/>
      <c r="C163" s="311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9"/>
      <c r="C164" s="312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9"/>
      <c r="C165" s="312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9"/>
      <c r="C166" s="312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0"/>
      <c r="C167" s="314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5" t="s">
        <v>5</v>
      </c>
      <c r="C168" s="316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7"/>
      <c r="C169" s="318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7"/>
      <c r="C170" s="318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7"/>
      <c r="C171" s="318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7"/>
      <c r="C172" s="318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7"/>
      <c r="C173" s="318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7"/>
      <c r="C174" s="318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7"/>
      <c r="C175" s="318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7"/>
      <c r="C176" s="318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7"/>
      <c r="C177" s="318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7"/>
      <c r="C178" s="318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7"/>
      <c r="C179" s="318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7"/>
      <c r="C180" s="318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7"/>
      <c r="C181" s="318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7"/>
      <c r="C182" s="318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7"/>
      <c r="C183" s="318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7"/>
      <c r="C184" s="318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7"/>
      <c r="C185" s="318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7"/>
      <c r="C186" s="318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7"/>
      <c r="C187" s="318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7"/>
      <c r="C188" s="318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9"/>
      <c r="C189" s="320"/>
      <c r="D189" s="162"/>
      <c r="E189" s="163"/>
      <c r="F189" s="164"/>
      <c r="G189" s="164"/>
      <c r="H189" s="109">
        <f t="shared" si="3"/>
        <v>0</v>
      </c>
      <c r="I189" s="306">
        <f>SUM(H168:H189)</f>
        <v>0</v>
      </c>
      <c r="J189" s="338"/>
      <c r="L189" s="97"/>
      <c r="M189" s="148"/>
    </row>
    <row r="190" spans="2:13" x14ac:dyDescent="0.2">
      <c r="B190" s="321" t="s">
        <v>6</v>
      </c>
      <c r="C190" s="322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3"/>
      <c r="C191" s="324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3"/>
      <c r="C192" s="324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3"/>
      <c r="C193" s="324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3"/>
      <c r="C194" s="324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5"/>
      <c r="C195" s="326"/>
      <c r="D195" s="153"/>
      <c r="E195" s="154"/>
      <c r="F195" s="155"/>
      <c r="G195" s="155"/>
      <c r="H195" s="109">
        <f t="shared" si="3"/>
        <v>0</v>
      </c>
      <c r="I195" s="306">
        <f>SUM(H190:H195)</f>
        <v>0</v>
      </c>
      <c r="J195" s="338"/>
      <c r="L195" s="97"/>
      <c r="M195" s="148"/>
    </row>
    <row r="196" spans="2:13" ht="12.75" customHeight="1" x14ac:dyDescent="0.2">
      <c r="B196" s="315" t="s">
        <v>7</v>
      </c>
      <c r="C196" s="316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7"/>
      <c r="C197" s="318"/>
      <c r="D197" s="147"/>
      <c r="E197" s="160"/>
      <c r="F197" s="161"/>
      <c r="G197" s="161"/>
      <c r="H197" s="95">
        <f t="shared" ref="H197:H202" si="5">F197*G197</f>
        <v>0</v>
      </c>
      <c r="I197" s="104"/>
      <c r="J197" s="96"/>
      <c r="L197" s="97"/>
      <c r="M197" s="148"/>
    </row>
    <row r="198" spans="2:13" x14ac:dyDescent="0.2">
      <c r="B198" s="317"/>
      <c r="C198" s="318"/>
      <c r="D198" s="147"/>
      <c r="E198" s="160"/>
      <c r="F198" s="161"/>
      <c r="G198" s="161"/>
      <c r="H198" s="95">
        <f t="shared" si="5"/>
        <v>0</v>
      </c>
      <c r="I198" s="104"/>
      <c r="J198" s="96"/>
      <c r="L198" s="97"/>
      <c r="M198" s="148"/>
    </row>
    <row r="199" spans="2:13" x14ac:dyDescent="0.2">
      <c r="B199" s="317"/>
      <c r="C199" s="318"/>
      <c r="D199" s="147"/>
      <c r="E199" s="160"/>
      <c r="F199" s="161"/>
      <c r="G199" s="161"/>
      <c r="H199" s="95">
        <f t="shared" si="5"/>
        <v>0</v>
      </c>
      <c r="I199" s="104"/>
      <c r="J199" s="96"/>
      <c r="L199" s="97"/>
      <c r="M199" s="148"/>
    </row>
    <row r="200" spans="2:13" x14ac:dyDescent="0.2">
      <c r="B200" s="317"/>
      <c r="C200" s="318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7"/>
      <c r="C201" s="318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7"/>
      <c r="C202" s="318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9"/>
      <c r="C203" s="320"/>
      <c r="D203" s="162"/>
      <c r="E203" s="163"/>
      <c r="F203" s="164"/>
      <c r="G203" s="164"/>
      <c r="H203" s="109">
        <f t="shared" ref="H203:H247" si="6">F203*G203</f>
        <v>0</v>
      </c>
      <c r="I203" s="306">
        <f>SUM(H196:H203)</f>
        <v>0</v>
      </c>
      <c r="J203" s="338"/>
      <c r="L203" s="97"/>
      <c r="M203" s="148"/>
    </row>
    <row r="204" spans="2:13" ht="12.75" customHeight="1" x14ac:dyDescent="0.2">
      <c r="B204" s="315" t="s">
        <v>8</v>
      </c>
      <c r="C204" s="316"/>
      <c r="D204" s="118"/>
      <c r="E204" s="170"/>
      <c r="F204" s="171"/>
      <c r="G204" s="171"/>
      <c r="H204" s="117">
        <f t="shared" si="6"/>
        <v>0</v>
      </c>
      <c r="I204" s="104"/>
      <c r="J204" s="96"/>
      <c r="L204" s="97"/>
      <c r="M204" s="148"/>
    </row>
    <row r="205" spans="2:13" x14ac:dyDescent="0.2">
      <c r="B205" s="317"/>
      <c r="C205" s="318"/>
      <c r="D205" s="149"/>
      <c r="E205" s="103"/>
      <c r="F205" s="150"/>
      <c r="G205" s="150"/>
      <c r="H205" s="95">
        <f t="shared" si="6"/>
        <v>0</v>
      </c>
      <c r="I205" s="104"/>
      <c r="J205" s="96"/>
      <c r="L205" s="97"/>
      <c r="M205" s="148"/>
    </row>
    <row r="206" spans="2:13" x14ac:dyDescent="0.2">
      <c r="B206" s="317"/>
      <c r="C206" s="318"/>
      <c r="D206" s="149"/>
      <c r="E206" s="103"/>
      <c r="F206" s="150"/>
      <c r="G206" s="150"/>
      <c r="H206" s="95">
        <f t="shared" si="6"/>
        <v>0</v>
      </c>
      <c r="I206" s="104"/>
      <c r="J206" s="96"/>
      <c r="L206" s="97"/>
      <c r="M206" s="148"/>
    </row>
    <row r="207" spans="2:13" x14ac:dyDescent="0.2">
      <c r="B207" s="317"/>
      <c r="C207" s="318"/>
      <c r="D207" s="149"/>
      <c r="E207" s="103"/>
      <c r="F207" s="150"/>
      <c r="G207" s="150"/>
      <c r="H207" s="95">
        <f t="shared" si="6"/>
        <v>0</v>
      </c>
      <c r="I207" s="104"/>
      <c r="J207" s="96"/>
      <c r="L207" s="97"/>
      <c r="M207" s="148"/>
    </row>
    <row r="208" spans="2:13" x14ac:dyDescent="0.2">
      <c r="B208" s="317"/>
      <c r="C208" s="318"/>
      <c r="D208" s="149"/>
      <c r="E208" s="103"/>
      <c r="F208" s="150"/>
      <c r="G208" s="150"/>
      <c r="H208" s="95">
        <f t="shared" si="6"/>
        <v>0</v>
      </c>
      <c r="I208" s="104"/>
      <c r="J208" s="96"/>
      <c r="L208" s="97"/>
      <c r="M208" s="148"/>
    </row>
    <row r="209" spans="2:13" x14ac:dyDescent="0.2">
      <c r="B209" s="317"/>
      <c r="C209" s="318"/>
      <c r="D209" s="149"/>
      <c r="E209" s="103"/>
      <c r="F209" s="150"/>
      <c r="G209" s="150"/>
      <c r="H209" s="95">
        <f t="shared" si="6"/>
        <v>0</v>
      </c>
      <c r="I209" s="104"/>
      <c r="J209" s="96"/>
      <c r="L209" s="97"/>
      <c r="M209" s="148"/>
    </row>
    <row r="210" spans="2:13" x14ac:dyDescent="0.2">
      <c r="B210" s="317"/>
      <c r="C210" s="318"/>
      <c r="D210" s="149"/>
      <c r="E210" s="103"/>
      <c r="F210" s="150"/>
      <c r="G210" s="150"/>
      <c r="H210" s="95">
        <f t="shared" si="6"/>
        <v>0</v>
      </c>
      <c r="I210" s="104"/>
      <c r="J210" s="96"/>
      <c r="L210" s="97"/>
      <c r="M210" s="148"/>
    </row>
    <row r="211" spans="2:13" x14ac:dyDescent="0.2">
      <c r="B211" s="317"/>
      <c r="C211" s="318"/>
      <c r="D211" s="149"/>
      <c r="E211" s="103"/>
      <c r="F211" s="150"/>
      <c r="G211" s="150"/>
      <c r="H211" s="95">
        <f t="shared" si="6"/>
        <v>0</v>
      </c>
      <c r="I211" s="104"/>
      <c r="J211" s="96"/>
      <c r="L211" s="97"/>
      <c r="M211" s="148"/>
    </row>
    <row r="212" spans="2:13" ht="15.75" thickBot="1" x14ac:dyDescent="0.25">
      <c r="B212" s="317"/>
      <c r="C212" s="318"/>
      <c r="D212" s="149"/>
      <c r="E212" s="103"/>
      <c r="F212" s="150"/>
      <c r="G212" s="150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19"/>
      <c r="C213" s="320"/>
      <c r="D213" s="172"/>
      <c r="E213" s="144"/>
      <c r="F213" s="173"/>
      <c r="G213" s="173"/>
      <c r="H213" s="109">
        <f t="shared" si="6"/>
        <v>0</v>
      </c>
      <c r="I213" s="306">
        <f>SUM(H204:H213)</f>
        <v>0</v>
      </c>
      <c r="J213" s="338"/>
      <c r="L213" s="97"/>
      <c r="M213" s="148"/>
    </row>
    <row r="214" spans="2:13" x14ac:dyDescent="0.2">
      <c r="B214" s="321" t="s">
        <v>20</v>
      </c>
      <c r="C214" s="322"/>
      <c r="D214" s="157"/>
      <c r="E214" s="174"/>
      <c r="F214" s="175"/>
      <c r="G214" s="175"/>
      <c r="H214" s="117">
        <f t="shared" si="6"/>
        <v>0</v>
      </c>
      <c r="I214" s="104"/>
      <c r="J214" s="96"/>
      <c r="L214" s="97"/>
      <c r="M214" s="148"/>
    </row>
    <row r="215" spans="2:13" x14ac:dyDescent="0.2">
      <c r="B215" s="323"/>
      <c r="C215" s="324"/>
      <c r="D215" s="147"/>
      <c r="E215" s="160"/>
      <c r="F215" s="161"/>
      <c r="G215" s="161"/>
      <c r="H215" s="95">
        <f t="shared" si="6"/>
        <v>0</v>
      </c>
      <c r="I215" s="104"/>
      <c r="J215" s="96"/>
      <c r="L215" s="97"/>
      <c r="M215" s="148"/>
    </row>
    <row r="216" spans="2:13" x14ac:dyDescent="0.2">
      <c r="B216" s="323"/>
      <c r="C216" s="324"/>
      <c r="D216" s="147"/>
      <c r="E216" s="160"/>
      <c r="F216" s="161"/>
      <c r="G216" s="161"/>
      <c r="H216" s="95">
        <f t="shared" si="6"/>
        <v>0</v>
      </c>
      <c r="I216" s="104"/>
      <c r="J216" s="96"/>
      <c r="L216" s="97"/>
      <c r="M216" s="148"/>
    </row>
    <row r="217" spans="2:13" x14ac:dyDescent="0.2">
      <c r="B217" s="323"/>
      <c r="C217" s="324"/>
      <c r="D217" s="147"/>
      <c r="E217" s="160"/>
      <c r="F217" s="161"/>
      <c r="G217" s="161"/>
      <c r="H217" s="95">
        <f t="shared" si="6"/>
        <v>0</v>
      </c>
      <c r="I217" s="104"/>
      <c r="J217" s="96"/>
      <c r="L217" s="97"/>
      <c r="M217" s="148"/>
    </row>
    <row r="218" spans="2:13" x14ac:dyDescent="0.2">
      <c r="B218" s="323"/>
      <c r="C218" s="324"/>
      <c r="D218" s="147"/>
      <c r="E218" s="160"/>
      <c r="F218" s="161"/>
      <c r="G218" s="161"/>
      <c r="H218" s="95">
        <f t="shared" si="6"/>
        <v>0</v>
      </c>
      <c r="I218" s="104"/>
      <c r="J218" s="96"/>
      <c r="L218" s="97"/>
      <c r="M218" s="148"/>
    </row>
    <row r="219" spans="2:13" x14ac:dyDescent="0.2">
      <c r="B219" s="323"/>
      <c r="C219" s="324"/>
      <c r="D219" s="147"/>
      <c r="E219" s="160"/>
      <c r="F219" s="161"/>
      <c r="G219" s="161"/>
      <c r="H219" s="95">
        <f t="shared" si="6"/>
        <v>0</v>
      </c>
      <c r="I219" s="104"/>
      <c r="J219" s="96"/>
      <c r="L219" s="97"/>
      <c r="M219" s="148"/>
    </row>
    <row r="220" spans="2:13" ht="15.75" thickBot="1" x14ac:dyDescent="0.25">
      <c r="B220" s="323"/>
      <c r="C220" s="324"/>
      <c r="D220" s="147"/>
      <c r="E220" s="160"/>
      <c r="F220" s="161"/>
      <c r="G220" s="161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5"/>
      <c r="C221" s="326"/>
      <c r="D221" s="162"/>
      <c r="E221" s="163"/>
      <c r="F221" s="164"/>
      <c r="G221" s="164"/>
      <c r="H221" s="124">
        <f t="shared" si="6"/>
        <v>0</v>
      </c>
      <c r="I221" s="306">
        <f>SUM(H214:H221)</f>
        <v>0</v>
      </c>
      <c r="J221" s="338"/>
      <c r="L221" s="97"/>
      <c r="M221" s="148"/>
    </row>
    <row r="222" spans="2:13" x14ac:dyDescent="0.2">
      <c r="B222" s="321" t="s">
        <v>9</v>
      </c>
      <c r="C222" s="322"/>
      <c r="D222" s="118"/>
      <c r="E222" s="170"/>
      <c r="F222" s="171"/>
      <c r="G222" s="171"/>
      <c r="H222" s="117">
        <f t="shared" si="6"/>
        <v>0</v>
      </c>
      <c r="I222" s="104"/>
      <c r="J222" s="96"/>
      <c r="L222" s="97"/>
      <c r="M222" s="148"/>
    </row>
    <row r="223" spans="2:13" x14ac:dyDescent="0.2">
      <c r="B223" s="323"/>
      <c r="C223" s="324"/>
      <c r="D223" s="176"/>
      <c r="E223" s="177"/>
      <c r="F223" s="178"/>
      <c r="G223" s="178"/>
      <c r="H223" s="95">
        <f t="shared" si="6"/>
        <v>0</v>
      </c>
      <c r="I223" s="104"/>
      <c r="J223" s="96"/>
      <c r="L223" s="97"/>
      <c r="M223" s="148"/>
    </row>
    <row r="224" spans="2:13" x14ac:dyDescent="0.2">
      <c r="B224" s="323"/>
      <c r="C224" s="324"/>
      <c r="D224" s="176"/>
      <c r="E224" s="177"/>
      <c r="F224" s="178"/>
      <c r="G224" s="178"/>
      <c r="H224" s="95">
        <f t="shared" si="6"/>
        <v>0</v>
      </c>
      <c r="I224" s="104"/>
      <c r="J224" s="96"/>
      <c r="L224" s="97"/>
      <c r="M224" s="148"/>
    </row>
    <row r="225" spans="2:13" x14ac:dyDescent="0.2">
      <c r="B225" s="323"/>
      <c r="C225" s="324"/>
      <c r="D225" s="176"/>
      <c r="E225" s="177"/>
      <c r="F225" s="178"/>
      <c r="G225" s="178"/>
      <c r="H225" s="95">
        <f t="shared" si="6"/>
        <v>0</v>
      </c>
      <c r="I225" s="104"/>
      <c r="J225" s="96"/>
      <c r="L225" s="97"/>
      <c r="M225" s="148"/>
    </row>
    <row r="226" spans="2:13" x14ac:dyDescent="0.2">
      <c r="B226" s="323"/>
      <c r="C226" s="324"/>
      <c r="D226" s="176"/>
      <c r="E226" s="177"/>
      <c r="F226" s="178"/>
      <c r="G226" s="178"/>
      <c r="H226" s="95">
        <f t="shared" si="6"/>
        <v>0</v>
      </c>
      <c r="I226" s="104"/>
      <c r="J226" s="96"/>
      <c r="L226" s="97"/>
      <c r="M226" s="148"/>
    </row>
    <row r="227" spans="2:13" x14ac:dyDescent="0.2">
      <c r="B227" s="323"/>
      <c r="C227" s="324"/>
      <c r="D227" s="149"/>
      <c r="E227" s="103"/>
      <c r="F227" s="150"/>
      <c r="G227" s="150"/>
      <c r="H227" s="95">
        <f t="shared" si="6"/>
        <v>0</v>
      </c>
      <c r="I227" s="104"/>
      <c r="J227" s="96"/>
      <c r="L227" s="97"/>
      <c r="M227" s="148"/>
    </row>
    <row r="228" spans="2:13" ht="15.75" thickBot="1" x14ac:dyDescent="0.25">
      <c r="B228" s="323"/>
      <c r="C228" s="324"/>
      <c r="D228" s="149"/>
      <c r="E228" s="103"/>
      <c r="F228" s="150"/>
      <c r="G228" s="150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5"/>
      <c r="C229" s="326"/>
      <c r="D229" s="172"/>
      <c r="E229" s="144"/>
      <c r="F229" s="173"/>
      <c r="G229" s="173"/>
      <c r="H229" s="124">
        <f t="shared" si="6"/>
        <v>0</v>
      </c>
      <c r="I229" s="306">
        <f>SUM(H222:H229)</f>
        <v>0</v>
      </c>
      <c r="J229" s="338"/>
      <c r="L229" s="97"/>
      <c r="M229" s="148"/>
    </row>
    <row r="230" spans="2:13" x14ac:dyDescent="0.2">
      <c r="B230" s="321" t="s">
        <v>10</v>
      </c>
      <c r="C230" s="322"/>
      <c r="D230" s="157"/>
      <c r="E230" s="174"/>
      <c r="F230" s="175"/>
      <c r="G230" s="175"/>
      <c r="H230" s="117">
        <f t="shared" si="6"/>
        <v>0</v>
      </c>
      <c r="I230" s="104"/>
      <c r="J230" s="96"/>
      <c r="L230" s="97"/>
      <c r="M230" s="148"/>
    </row>
    <row r="231" spans="2:13" ht="15.75" thickBot="1" x14ac:dyDescent="0.25">
      <c r="B231" s="323"/>
      <c r="C231" s="324"/>
      <c r="D231" s="147"/>
      <c r="E231" s="160"/>
      <c r="F231" s="161"/>
      <c r="G231" s="161"/>
      <c r="H231" s="95">
        <f t="shared" si="6"/>
        <v>0</v>
      </c>
      <c r="I231" s="104"/>
      <c r="J231" s="96"/>
      <c r="L231" s="97"/>
      <c r="M231" s="148"/>
    </row>
    <row r="232" spans="2:13" ht="12.75" hidden="1" customHeight="1" x14ac:dyDescent="0.2">
      <c r="B232" s="323"/>
      <c r="C232" s="324"/>
      <c r="D232" s="147"/>
      <c r="E232" s="160"/>
      <c r="F232" s="161"/>
      <c r="G232" s="161"/>
      <c r="H232" s="95">
        <f t="shared" si="6"/>
        <v>0</v>
      </c>
      <c r="I232" s="104"/>
      <c r="J232" s="96"/>
      <c r="L232" s="97"/>
      <c r="M232" s="148"/>
    </row>
    <row r="233" spans="2:13" ht="13.5" hidden="1" customHeight="1" thickBot="1" x14ac:dyDescent="0.25">
      <c r="B233" s="323"/>
      <c r="C233" s="324"/>
      <c r="D233" s="147"/>
      <c r="E233" s="160"/>
      <c r="F233" s="161"/>
      <c r="G233" s="161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5"/>
      <c r="C234" s="326"/>
      <c r="D234" s="162"/>
      <c r="E234" s="163"/>
      <c r="F234" s="164"/>
      <c r="G234" s="164"/>
      <c r="H234" s="124">
        <f t="shared" si="6"/>
        <v>0</v>
      </c>
      <c r="I234" s="306">
        <f>SUM(H230:H234)</f>
        <v>0</v>
      </c>
      <c r="J234" s="338"/>
      <c r="L234" s="97"/>
      <c r="M234" s="148"/>
    </row>
    <row r="235" spans="2:13" x14ac:dyDescent="0.2">
      <c r="B235" s="321" t="s">
        <v>11</v>
      </c>
      <c r="C235" s="322"/>
      <c r="D235" s="118"/>
      <c r="E235" s="170"/>
      <c r="F235" s="171"/>
      <c r="G235" s="171"/>
      <c r="H235" s="95">
        <f t="shared" si="6"/>
        <v>0</v>
      </c>
      <c r="I235" s="104"/>
      <c r="J235" s="96"/>
      <c r="L235" s="97"/>
      <c r="M235" s="148"/>
    </row>
    <row r="236" spans="2:13" ht="15.75" thickBot="1" x14ac:dyDescent="0.25">
      <c r="B236" s="323"/>
      <c r="C236" s="324"/>
      <c r="D236" s="149"/>
      <c r="E236" s="103"/>
      <c r="F236" s="150"/>
      <c r="G236" s="150"/>
      <c r="H236" s="95">
        <f t="shared" si="6"/>
        <v>0</v>
      </c>
      <c r="I236" s="104"/>
      <c r="J236" s="96"/>
      <c r="L236" s="97"/>
      <c r="M236" s="148"/>
    </row>
    <row r="237" spans="2:13" ht="12.75" hidden="1" customHeight="1" x14ac:dyDescent="0.2">
      <c r="B237" s="323"/>
      <c r="C237" s="324"/>
      <c r="D237" s="149"/>
      <c r="E237" s="103"/>
      <c r="F237" s="150"/>
      <c r="G237" s="150"/>
      <c r="H237" s="95">
        <f t="shared" si="6"/>
        <v>0</v>
      </c>
      <c r="I237" s="104"/>
      <c r="J237" s="96"/>
      <c r="L237" s="97"/>
      <c r="M237" s="148"/>
    </row>
    <row r="238" spans="2:13" ht="12.75" hidden="1" customHeight="1" x14ac:dyDescent="0.2">
      <c r="B238" s="323"/>
      <c r="C238" s="324"/>
      <c r="D238" s="149"/>
      <c r="E238" s="103"/>
      <c r="F238" s="150"/>
      <c r="G238" s="150"/>
      <c r="H238" s="95">
        <f t="shared" si="6"/>
        <v>0</v>
      </c>
      <c r="I238" s="104"/>
      <c r="J238" s="96"/>
      <c r="L238" s="97"/>
      <c r="M238" s="148"/>
    </row>
    <row r="239" spans="2:13" ht="12.75" hidden="1" customHeight="1" x14ac:dyDescent="0.2">
      <c r="B239" s="323"/>
      <c r="C239" s="324"/>
      <c r="D239" s="149"/>
      <c r="E239" s="103"/>
      <c r="F239" s="150"/>
      <c r="G239" s="150"/>
      <c r="H239" s="185">
        <f t="shared" si="6"/>
        <v>0</v>
      </c>
      <c r="I239" s="104"/>
      <c r="J239" s="96"/>
      <c r="L239" s="97"/>
      <c r="M239" s="148"/>
    </row>
    <row r="240" spans="2:13" ht="12.75" hidden="1" customHeight="1" x14ac:dyDescent="0.2">
      <c r="B240" s="323"/>
      <c r="C240" s="324"/>
      <c r="D240" s="149"/>
      <c r="E240" s="103"/>
      <c r="F240" s="150"/>
      <c r="G240" s="150"/>
      <c r="H240" s="185">
        <f t="shared" si="6"/>
        <v>0</v>
      </c>
      <c r="I240" s="104"/>
      <c r="J240" s="96"/>
      <c r="L240" s="97"/>
      <c r="M240" s="148"/>
    </row>
    <row r="241" spans="2:13" ht="12.75" hidden="1" customHeight="1" x14ac:dyDescent="0.2">
      <c r="B241" s="323"/>
      <c r="C241" s="324"/>
      <c r="D241" s="149"/>
      <c r="E241" s="103"/>
      <c r="F241" s="150"/>
      <c r="G241" s="150"/>
      <c r="H241" s="185">
        <f t="shared" si="6"/>
        <v>0</v>
      </c>
      <c r="I241" s="104"/>
      <c r="J241" s="96"/>
      <c r="L241" s="97"/>
      <c r="M241" s="148"/>
    </row>
    <row r="242" spans="2:13" ht="13.5" hidden="1" customHeight="1" thickBot="1" x14ac:dyDescent="0.25">
      <c r="B242" s="323"/>
      <c r="C242" s="324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5"/>
      <c r="C243" s="326"/>
      <c r="D243" s="172"/>
      <c r="E243" s="144"/>
      <c r="F243" s="173"/>
      <c r="G243" s="173"/>
      <c r="H243" s="124">
        <f t="shared" si="6"/>
        <v>0</v>
      </c>
      <c r="I243" s="306">
        <f>SUM(H235:H243)</f>
        <v>0</v>
      </c>
      <c r="J243" s="338"/>
      <c r="L243" s="97"/>
      <c r="M243" s="148"/>
    </row>
    <row r="244" spans="2:13" x14ac:dyDescent="0.2">
      <c r="B244" s="321" t="s">
        <v>0</v>
      </c>
      <c r="C244" s="322"/>
      <c r="D244" s="157"/>
      <c r="E244" s="174"/>
      <c r="F244" s="175"/>
      <c r="G244" s="175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3"/>
      <c r="C245" s="324"/>
      <c r="D245" s="147"/>
      <c r="E245" s="160"/>
      <c r="F245" s="161"/>
      <c r="G245" s="161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5"/>
      <c r="C246" s="326"/>
      <c r="D246" s="162"/>
      <c r="E246" s="163"/>
      <c r="F246" s="164"/>
      <c r="G246" s="164"/>
      <c r="H246" s="124">
        <f t="shared" si="6"/>
        <v>0</v>
      </c>
      <c r="I246" s="306">
        <f>SUM(H244:H246)</f>
        <v>0</v>
      </c>
      <c r="J246" s="338"/>
      <c r="L246" s="97"/>
      <c r="M246" s="148"/>
    </row>
    <row r="247" spans="2:13" x14ac:dyDescent="0.2">
      <c r="B247" s="327" t="s">
        <v>4</v>
      </c>
      <c r="C247" s="328"/>
      <c r="D247" s="118"/>
      <c r="E247" s="170"/>
      <c r="F247" s="171"/>
      <c r="G247" s="171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29"/>
      <c r="C248" s="330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1"/>
      <c r="C249" s="332"/>
      <c r="D249" s="172"/>
      <c r="E249" s="144"/>
      <c r="F249" s="173"/>
      <c r="G249" s="173"/>
      <c r="H249" s="124">
        <f>F249*G249</f>
        <v>0</v>
      </c>
      <c r="I249" s="306">
        <f>SUM(H247:H249)</f>
        <v>0</v>
      </c>
      <c r="J249" s="338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9">
        <f>SUM(J167+I189+I195+I203+I213+I221+I229+I234+I243+I246+I249)</f>
        <v>0</v>
      </c>
      <c r="J251" s="338"/>
      <c r="L251" s="97"/>
      <c r="M251" s="148"/>
    </row>
  </sheetData>
  <sheetProtection algorithmName="SHA-512" hashValue="sXs1d/pkf5SNbrPJpxTwZrZB+kxEx/jBrR95JlNWt1ReMK+a6hCTEkwwNGeQSgwYYYxRS7fnf/7wh2JIXPWsIg==" saltValue="b7K+l3kbVRu2Ye0Zbjx1FA==" spinCount="100000" sheet="1" objects="1" scenarios="1"/>
  <protectedRanges>
    <protectedRange sqref="L135:L251" name="Rango2"/>
    <protectedRange sqref="L10:L126" name="Rango1"/>
  </protectedRanges>
  <mergeCells count="55">
    <mergeCell ref="B2:J2"/>
    <mergeCell ref="D3:J3"/>
    <mergeCell ref="B7:J7"/>
    <mergeCell ref="B129:J129"/>
    <mergeCell ref="D130:J130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32:J1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1:BC136"/>
  <sheetViews>
    <sheetView showGridLines="0" topLeftCell="A10" workbookViewId="0">
      <selection activeCell="F118" sqref="F118:G118"/>
    </sheetView>
  </sheetViews>
  <sheetFormatPr baseColWidth="10" defaultColWidth="9.28515625" defaultRowHeight="12.75" outlineLevelRow="1" outlineLevelCol="1" x14ac:dyDescent="0.2"/>
  <cols>
    <col min="1" max="1" width="3.42578125" style="20" customWidth="1"/>
    <col min="2" max="2" width="8" style="61" customWidth="1"/>
    <col min="3" max="3" width="29.42578125" style="61" customWidth="1"/>
    <col min="4" max="4" width="18.140625" style="61" customWidth="1"/>
    <col min="5" max="5" width="17.28515625" style="62" customWidth="1"/>
    <col min="6" max="7" width="7.42578125" style="63" customWidth="1"/>
    <col min="8" max="8" width="8.5703125" style="63" customWidth="1"/>
    <col min="9" max="9" width="8.42578125" style="63" customWidth="1"/>
    <col min="10" max="10" width="8" style="63" customWidth="1"/>
    <col min="11" max="11" width="7.5703125" style="63" bestFit="1" customWidth="1"/>
    <col min="12" max="12" width="8.140625" style="63" customWidth="1"/>
    <col min="13" max="17" width="7.42578125" style="63" customWidth="1"/>
    <col min="18" max="18" width="12" style="61" customWidth="1"/>
    <col min="19" max="19" width="6.42578125" style="20" customWidth="1"/>
    <col min="20" max="20" width="0.28515625" style="20" hidden="1" customWidth="1"/>
    <col min="21" max="21" width="6.7109375" style="21" hidden="1" customWidth="1" outlineLevel="1"/>
    <col min="22" max="29" width="9.42578125" style="21" hidden="1" customWidth="1" outlineLevel="1"/>
    <col min="30" max="30" width="3.140625" style="21" hidden="1" customWidth="1" outlineLevel="1"/>
    <col min="31" max="31" width="4" style="21" hidden="1" customWidth="1" outlineLevel="1"/>
    <col min="32" max="32" width="3.5703125" style="21" hidden="1" customWidth="1" outlineLevel="1"/>
    <col min="33" max="33" width="10.140625" style="21" hidden="1" customWidth="1" outlineLevel="1"/>
    <col min="34" max="34" width="10.140625" style="20" customWidth="1" collapsed="1"/>
    <col min="35" max="39" width="10.140625" style="20" customWidth="1"/>
    <col min="40" max="16384" width="9.28515625" style="20"/>
  </cols>
  <sheetData>
    <row r="1" spans="2:55" x14ac:dyDescent="0.2">
      <c r="R1" s="63"/>
    </row>
    <row r="2" spans="2:55" x14ac:dyDescent="0.2">
      <c r="B2" s="60" t="s">
        <v>184</v>
      </c>
      <c r="C2" s="60"/>
      <c r="R2" s="63"/>
    </row>
    <row r="3" spans="2:55" x14ac:dyDescent="0.2">
      <c r="B3" s="64" t="s">
        <v>67</v>
      </c>
      <c r="C3" s="65">
        <v>2025</v>
      </c>
      <c r="D3" s="64" t="s">
        <v>68</v>
      </c>
      <c r="E3" s="66" t="s">
        <v>69</v>
      </c>
      <c r="F3" s="67" t="s">
        <v>70</v>
      </c>
      <c r="G3" s="67" t="s">
        <v>71</v>
      </c>
      <c r="H3" s="67" t="s">
        <v>72</v>
      </c>
      <c r="I3" s="67" t="s">
        <v>73</v>
      </c>
      <c r="J3" s="67" t="s">
        <v>74</v>
      </c>
      <c r="K3" s="67" t="s">
        <v>75</v>
      </c>
      <c r="L3" s="67" t="s">
        <v>76</v>
      </c>
      <c r="M3" s="67" t="s">
        <v>77</v>
      </c>
      <c r="N3" s="67" t="s">
        <v>78</v>
      </c>
      <c r="O3" s="67" t="s">
        <v>79</v>
      </c>
      <c r="P3" s="67" t="s">
        <v>80</v>
      </c>
      <c r="Q3" s="67" t="s">
        <v>81</v>
      </c>
      <c r="R3" s="64" t="s">
        <v>82</v>
      </c>
      <c r="BA3" s="22"/>
      <c r="BB3" s="22"/>
      <c r="BC3" s="22"/>
    </row>
    <row r="4" spans="2:55" x14ac:dyDescent="0.2">
      <c r="B4" s="287" t="str">
        <f>'Memoria Aporte FIA al Ejecutor'!C6</f>
        <v>Coordinador Principal: indicar nombre aquí</v>
      </c>
      <c r="C4" s="288"/>
      <c r="D4" s="68"/>
      <c r="E4" s="69"/>
      <c r="F4" s="246"/>
      <c r="G4" s="246"/>
      <c r="H4" s="246"/>
      <c r="I4" s="246"/>
      <c r="J4" s="246"/>
      <c r="K4" s="246"/>
      <c r="L4" s="220"/>
      <c r="M4" s="220"/>
      <c r="N4" s="220"/>
      <c r="O4" s="220"/>
      <c r="P4" s="220"/>
      <c r="Q4" s="220"/>
      <c r="R4" s="221">
        <f>SUM(F4:Q4)</f>
        <v>0</v>
      </c>
      <c r="T4" s="20" t="s">
        <v>201</v>
      </c>
      <c r="U4" s="23">
        <v>24</v>
      </c>
      <c r="V4" s="24">
        <f t="shared" ref="V4:AG19" si="0">IF(ISBLANK(F4)=TRUE,0,1)</f>
        <v>0</v>
      </c>
      <c r="W4" s="24">
        <f t="shared" si="0"/>
        <v>0</v>
      </c>
      <c r="X4" s="24">
        <f t="shared" si="0"/>
        <v>0</v>
      </c>
      <c r="Y4" s="24">
        <f t="shared" si="0"/>
        <v>0</v>
      </c>
      <c r="Z4" s="24">
        <f t="shared" si="0"/>
        <v>0</v>
      </c>
      <c r="AA4" s="24">
        <f t="shared" si="0"/>
        <v>0</v>
      </c>
      <c r="AB4" s="24">
        <f t="shared" si="0"/>
        <v>0</v>
      </c>
      <c r="AC4" s="24">
        <f t="shared" si="0"/>
        <v>0</v>
      </c>
      <c r="AD4" s="24">
        <f t="shared" si="0"/>
        <v>0</v>
      </c>
      <c r="AE4" s="24">
        <f t="shared" si="0"/>
        <v>0</v>
      </c>
      <c r="AF4" s="24">
        <f t="shared" si="0"/>
        <v>0</v>
      </c>
      <c r="AG4" s="24">
        <f t="shared" si="0"/>
        <v>0</v>
      </c>
    </row>
    <row r="5" spans="2:55" x14ac:dyDescent="0.2">
      <c r="B5" s="287" t="str">
        <f>'Memoria Aporte FIA al Ejecutor'!C7</f>
        <v>Coordinador Alterno: indicar nombre aquí</v>
      </c>
      <c r="C5" s="288"/>
      <c r="D5" s="68"/>
      <c r="E5" s="69"/>
      <c r="F5" s="246"/>
      <c r="G5" s="246"/>
      <c r="H5" s="246"/>
      <c r="I5" s="246"/>
      <c r="J5" s="246"/>
      <c r="K5" s="246"/>
      <c r="L5" s="220"/>
      <c r="M5" s="220"/>
      <c r="N5" s="220"/>
      <c r="O5" s="220"/>
      <c r="P5" s="220"/>
      <c r="Q5" s="220"/>
      <c r="R5" s="221">
        <f t="shared" ref="R5:R25" si="1">SUM(F5:Q5)</f>
        <v>0</v>
      </c>
      <c r="U5" s="23">
        <v>23</v>
      </c>
      <c r="V5" s="24">
        <f t="shared" si="0"/>
        <v>0</v>
      </c>
      <c r="W5" s="24">
        <f t="shared" si="0"/>
        <v>0</v>
      </c>
      <c r="X5" s="24">
        <f t="shared" si="0"/>
        <v>0</v>
      </c>
      <c r="Y5" s="24">
        <f t="shared" si="0"/>
        <v>0</v>
      </c>
      <c r="Z5" s="24">
        <f t="shared" si="0"/>
        <v>0</v>
      </c>
      <c r="AA5" s="24">
        <f t="shared" si="0"/>
        <v>0</v>
      </c>
      <c r="AB5" s="24">
        <f t="shared" si="0"/>
        <v>0</v>
      </c>
      <c r="AC5" s="24">
        <f t="shared" si="0"/>
        <v>0</v>
      </c>
      <c r="AD5" s="24">
        <f t="shared" si="0"/>
        <v>0</v>
      </c>
      <c r="AE5" s="24">
        <f t="shared" si="0"/>
        <v>0</v>
      </c>
      <c r="AF5" s="24">
        <f t="shared" si="0"/>
        <v>0</v>
      </c>
      <c r="AG5" s="24">
        <f t="shared" si="0"/>
        <v>0</v>
      </c>
    </row>
    <row r="6" spans="2:55" x14ac:dyDescent="0.2">
      <c r="B6" s="287" t="str">
        <f>'Memoria Aporte FIA al Ejecutor'!C8</f>
        <v>Equipo Técnico 1: indicar nombre aquí</v>
      </c>
      <c r="C6" s="288"/>
      <c r="D6" s="68"/>
      <c r="E6" s="69"/>
      <c r="F6" s="246"/>
      <c r="G6" s="246"/>
      <c r="H6" s="246"/>
      <c r="I6" s="246"/>
      <c r="J6" s="246"/>
      <c r="K6" s="246"/>
      <c r="L6" s="220"/>
      <c r="M6" s="220"/>
      <c r="N6" s="220"/>
      <c r="O6" s="220"/>
      <c r="P6" s="220"/>
      <c r="Q6" s="220"/>
      <c r="R6" s="221">
        <f t="shared" si="1"/>
        <v>0</v>
      </c>
      <c r="U6" s="23">
        <v>22</v>
      </c>
      <c r="V6" s="24">
        <f t="shared" si="0"/>
        <v>0</v>
      </c>
      <c r="W6" s="24">
        <f t="shared" si="0"/>
        <v>0</v>
      </c>
      <c r="X6" s="24">
        <f t="shared" si="0"/>
        <v>0</v>
      </c>
      <c r="Y6" s="24">
        <f t="shared" si="0"/>
        <v>0</v>
      </c>
      <c r="Z6" s="24">
        <f t="shared" si="0"/>
        <v>0</v>
      </c>
      <c r="AA6" s="24">
        <f t="shared" si="0"/>
        <v>0</v>
      </c>
      <c r="AB6" s="24">
        <f t="shared" si="0"/>
        <v>0</v>
      </c>
      <c r="AC6" s="24">
        <f t="shared" si="0"/>
        <v>0</v>
      </c>
      <c r="AD6" s="24">
        <f t="shared" si="0"/>
        <v>0</v>
      </c>
      <c r="AE6" s="24">
        <f t="shared" si="0"/>
        <v>0</v>
      </c>
      <c r="AF6" s="24">
        <f t="shared" si="0"/>
        <v>0</v>
      </c>
      <c r="AG6" s="24">
        <f t="shared" si="0"/>
        <v>0</v>
      </c>
    </row>
    <row r="7" spans="2:55" x14ac:dyDescent="0.2">
      <c r="B7" s="287" t="str">
        <f>'Memoria Aporte FIA al Ejecutor'!C9</f>
        <v>Equipo Técnico 2: indicar nombre aquí</v>
      </c>
      <c r="C7" s="288"/>
      <c r="D7" s="68"/>
      <c r="E7" s="69"/>
      <c r="F7" s="246"/>
      <c r="G7" s="246"/>
      <c r="H7" s="246"/>
      <c r="I7" s="246"/>
      <c r="J7" s="246"/>
      <c r="K7" s="246"/>
      <c r="L7" s="220"/>
      <c r="M7" s="220"/>
      <c r="N7" s="220"/>
      <c r="O7" s="220"/>
      <c r="P7" s="220"/>
      <c r="Q7" s="220"/>
      <c r="R7" s="221">
        <f t="shared" si="1"/>
        <v>0</v>
      </c>
      <c r="U7" s="23">
        <v>21</v>
      </c>
      <c r="V7" s="24">
        <f t="shared" si="0"/>
        <v>0</v>
      </c>
      <c r="W7" s="24">
        <f t="shared" si="0"/>
        <v>0</v>
      </c>
      <c r="X7" s="24">
        <f t="shared" si="0"/>
        <v>0</v>
      </c>
      <c r="Y7" s="24">
        <f t="shared" si="0"/>
        <v>0</v>
      </c>
      <c r="Z7" s="24">
        <f t="shared" si="0"/>
        <v>0</v>
      </c>
      <c r="AA7" s="24">
        <f t="shared" si="0"/>
        <v>0</v>
      </c>
      <c r="AB7" s="24">
        <f t="shared" si="0"/>
        <v>0</v>
      </c>
      <c r="AC7" s="24">
        <f t="shared" si="0"/>
        <v>0</v>
      </c>
      <c r="AD7" s="24">
        <f t="shared" si="0"/>
        <v>0</v>
      </c>
      <c r="AE7" s="24">
        <f t="shared" si="0"/>
        <v>0</v>
      </c>
      <c r="AF7" s="24">
        <f t="shared" si="0"/>
        <v>0</v>
      </c>
      <c r="AG7" s="24">
        <f t="shared" si="0"/>
        <v>0</v>
      </c>
    </row>
    <row r="8" spans="2:55" x14ac:dyDescent="0.2">
      <c r="B8" s="287" t="str">
        <f>'Memoria Aporte FIA al Ejecutor'!C10</f>
        <v>Equipo Técnico 3: indicar nombre aquí</v>
      </c>
      <c r="C8" s="288"/>
      <c r="D8" s="68"/>
      <c r="E8" s="69"/>
      <c r="F8" s="246"/>
      <c r="G8" s="246"/>
      <c r="H8" s="246"/>
      <c r="I8" s="246"/>
      <c r="J8" s="246"/>
      <c r="K8" s="246"/>
      <c r="L8" s="220"/>
      <c r="M8" s="220"/>
      <c r="N8" s="220"/>
      <c r="O8" s="220"/>
      <c r="P8" s="220"/>
      <c r="Q8" s="220"/>
      <c r="R8" s="221">
        <f t="shared" si="1"/>
        <v>0</v>
      </c>
      <c r="U8" s="23">
        <v>20</v>
      </c>
      <c r="V8" s="24">
        <f t="shared" si="0"/>
        <v>0</v>
      </c>
      <c r="W8" s="24">
        <f t="shared" si="0"/>
        <v>0</v>
      </c>
      <c r="X8" s="24">
        <f t="shared" si="0"/>
        <v>0</v>
      </c>
      <c r="Y8" s="24">
        <f t="shared" si="0"/>
        <v>0</v>
      </c>
      <c r="Z8" s="24">
        <f t="shared" si="0"/>
        <v>0</v>
      </c>
      <c r="AA8" s="24">
        <f t="shared" si="0"/>
        <v>0</v>
      </c>
      <c r="AB8" s="24">
        <f t="shared" si="0"/>
        <v>0</v>
      </c>
      <c r="AC8" s="24">
        <f t="shared" si="0"/>
        <v>0</v>
      </c>
      <c r="AD8" s="24">
        <f t="shared" si="0"/>
        <v>0</v>
      </c>
      <c r="AE8" s="24">
        <f t="shared" si="0"/>
        <v>0</v>
      </c>
      <c r="AF8" s="24">
        <f t="shared" si="0"/>
        <v>0</v>
      </c>
      <c r="AG8" s="24">
        <f t="shared" si="0"/>
        <v>0</v>
      </c>
      <c r="BA8" s="20" t="s">
        <v>83</v>
      </c>
      <c r="BB8" s="20" t="s">
        <v>83</v>
      </c>
    </row>
    <row r="9" spans="2:55" x14ac:dyDescent="0.2">
      <c r="B9" s="287" t="str">
        <f>'Memoria Aporte FIA al Ejecutor'!C11</f>
        <v>Equipo Técnico 4: indicar nombre aquí</v>
      </c>
      <c r="C9" s="288"/>
      <c r="D9" s="68"/>
      <c r="E9" s="69"/>
      <c r="F9" s="246"/>
      <c r="G9" s="246"/>
      <c r="H9" s="246"/>
      <c r="I9" s="246"/>
      <c r="J9" s="246"/>
      <c r="K9" s="246"/>
      <c r="L9" s="220"/>
      <c r="M9" s="220"/>
      <c r="N9" s="220"/>
      <c r="O9" s="220"/>
      <c r="P9" s="220"/>
      <c r="Q9" s="220"/>
      <c r="R9" s="221">
        <f t="shared" si="1"/>
        <v>0</v>
      </c>
      <c r="U9" s="23">
        <v>19</v>
      </c>
      <c r="V9" s="24">
        <f t="shared" si="0"/>
        <v>0</v>
      </c>
      <c r="W9" s="24">
        <f t="shared" si="0"/>
        <v>0</v>
      </c>
      <c r="X9" s="24">
        <f t="shared" si="0"/>
        <v>0</v>
      </c>
      <c r="Y9" s="24">
        <f t="shared" si="0"/>
        <v>0</v>
      </c>
      <c r="Z9" s="24">
        <f t="shared" si="0"/>
        <v>0</v>
      </c>
      <c r="AA9" s="24">
        <f t="shared" si="0"/>
        <v>0</v>
      </c>
      <c r="AB9" s="24">
        <f t="shared" si="0"/>
        <v>0</v>
      </c>
      <c r="AC9" s="24">
        <f t="shared" si="0"/>
        <v>0</v>
      </c>
      <c r="AD9" s="24">
        <f t="shared" si="0"/>
        <v>0</v>
      </c>
      <c r="AE9" s="24">
        <f t="shared" si="0"/>
        <v>0</v>
      </c>
      <c r="AF9" s="24">
        <f t="shared" si="0"/>
        <v>0</v>
      </c>
      <c r="AG9" s="24">
        <f t="shared" si="0"/>
        <v>0</v>
      </c>
    </row>
    <row r="10" spans="2:55" x14ac:dyDescent="0.2">
      <c r="B10" s="287" t="str">
        <f>'Memoria Aporte FIA al Ejecutor'!C12</f>
        <v>Equipo Técnico 5: indicar nombre aquí</v>
      </c>
      <c r="C10" s="288"/>
      <c r="D10" s="68"/>
      <c r="E10" s="69"/>
      <c r="F10" s="246"/>
      <c r="G10" s="246"/>
      <c r="H10" s="246"/>
      <c r="I10" s="246"/>
      <c r="J10" s="246"/>
      <c r="K10" s="246"/>
      <c r="L10" s="220"/>
      <c r="M10" s="220"/>
      <c r="N10" s="220"/>
      <c r="O10" s="220"/>
      <c r="P10" s="220"/>
      <c r="Q10" s="220"/>
      <c r="R10" s="221">
        <f t="shared" si="1"/>
        <v>0</v>
      </c>
      <c r="U10" s="23">
        <v>18</v>
      </c>
      <c r="V10" s="24">
        <f t="shared" si="0"/>
        <v>0</v>
      </c>
      <c r="W10" s="24">
        <f t="shared" si="0"/>
        <v>0</v>
      </c>
      <c r="X10" s="24">
        <f t="shared" si="0"/>
        <v>0</v>
      </c>
      <c r="Y10" s="24">
        <f t="shared" si="0"/>
        <v>0</v>
      </c>
      <c r="Z10" s="24">
        <f t="shared" si="0"/>
        <v>0</v>
      </c>
      <c r="AA10" s="24">
        <f t="shared" si="0"/>
        <v>0</v>
      </c>
      <c r="AB10" s="24">
        <f t="shared" si="0"/>
        <v>0</v>
      </c>
      <c r="AC10" s="24">
        <f t="shared" si="0"/>
        <v>0</v>
      </c>
      <c r="AD10" s="24">
        <f t="shared" si="0"/>
        <v>0</v>
      </c>
      <c r="AE10" s="24">
        <f t="shared" si="0"/>
        <v>0</v>
      </c>
      <c r="AF10" s="24">
        <f t="shared" si="0"/>
        <v>0</v>
      </c>
      <c r="AG10" s="24">
        <f t="shared" si="0"/>
        <v>0</v>
      </c>
    </row>
    <row r="11" spans="2:55" x14ac:dyDescent="0.2">
      <c r="B11" s="287" t="str">
        <f>'Memoria Aporte FIA al Ejecutor'!C13</f>
        <v>Equipo Técnico 6: indicar nombre aquí</v>
      </c>
      <c r="C11" s="288"/>
      <c r="D11" s="68"/>
      <c r="E11" s="69"/>
      <c r="F11" s="246"/>
      <c r="G11" s="246"/>
      <c r="H11" s="246"/>
      <c r="I11" s="246"/>
      <c r="J11" s="246"/>
      <c r="K11" s="246"/>
      <c r="L11" s="220"/>
      <c r="M11" s="220"/>
      <c r="N11" s="220"/>
      <c r="O11" s="220"/>
      <c r="P11" s="220"/>
      <c r="Q11" s="220"/>
      <c r="R11" s="221">
        <f t="shared" si="1"/>
        <v>0</v>
      </c>
      <c r="U11" s="23">
        <v>17</v>
      </c>
      <c r="V11" s="24">
        <f t="shared" si="0"/>
        <v>0</v>
      </c>
      <c r="W11" s="24">
        <f t="shared" si="0"/>
        <v>0</v>
      </c>
      <c r="X11" s="24">
        <f t="shared" si="0"/>
        <v>0</v>
      </c>
      <c r="Y11" s="24">
        <f t="shared" si="0"/>
        <v>0</v>
      </c>
      <c r="Z11" s="24">
        <f t="shared" si="0"/>
        <v>0</v>
      </c>
      <c r="AA11" s="24">
        <f t="shared" si="0"/>
        <v>0</v>
      </c>
      <c r="AB11" s="24">
        <f t="shared" si="0"/>
        <v>0</v>
      </c>
      <c r="AC11" s="24">
        <f t="shared" si="0"/>
        <v>0</v>
      </c>
      <c r="AD11" s="24">
        <f t="shared" si="0"/>
        <v>0</v>
      </c>
      <c r="AE11" s="24">
        <f t="shared" si="0"/>
        <v>0</v>
      </c>
      <c r="AF11" s="24">
        <f t="shared" si="0"/>
        <v>0</v>
      </c>
      <c r="AG11" s="24">
        <f t="shared" si="0"/>
        <v>0</v>
      </c>
    </row>
    <row r="12" spans="2:55" x14ac:dyDescent="0.2">
      <c r="B12" s="287" t="str">
        <f>'Memoria Aporte FIA al Ejecutor'!C14</f>
        <v>Equipo Técnico 7: indicar nombre aquí</v>
      </c>
      <c r="C12" s="288"/>
      <c r="D12" s="68"/>
      <c r="E12" s="69"/>
      <c r="F12" s="246"/>
      <c r="G12" s="246"/>
      <c r="H12" s="246"/>
      <c r="I12" s="246"/>
      <c r="J12" s="246"/>
      <c r="K12" s="246"/>
      <c r="L12" s="220"/>
      <c r="M12" s="220"/>
      <c r="N12" s="220"/>
      <c r="O12" s="220"/>
      <c r="P12" s="220"/>
      <c r="Q12" s="220"/>
      <c r="R12" s="221">
        <f t="shared" si="1"/>
        <v>0</v>
      </c>
      <c r="U12" s="23">
        <v>16</v>
      </c>
      <c r="V12" s="24">
        <f t="shared" si="0"/>
        <v>0</v>
      </c>
      <c r="W12" s="24">
        <f t="shared" si="0"/>
        <v>0</v>
      </c>
      <c r="X12" s="24">
        <f t="shared" si="0"/>
        <v>0</v>
      </c>
      <c r="Y12" s="24">
        <f t="shared" si="0"/>
        <v>0</v>
      </c>
      <c r="Z12" s="24">
        <f t="shared" si="0"/>
        <v>0</v>
      </c>
      <c r="AA12" s="24">
        <f t="shared" si="0"/>
        <v>0</v>
      </c>
      <c r="AB12" s="24">
        <f t="shared" si="0"/>
        <v>0</v>
      </c>
      <c r="AC12" s="24">
        <f t="shared" si="0"/>
        <v>0</v>
      </c>
      <c r="AD12" s="24">
        <f t="shared" si="0"/>
        <v>0</v>
      </c>
      <c r="AE12" s="24">
        <f t="shared" si="0"/>
        <v>0</v>
      </c>
      <c r="AF12" s="24">
        <f t="shared" si="0"/>
        <v>0</v>
      </c>
      <c r="AG12" s="24">
        <f t="shared" si="0"/>
        <v>0</v>
      </c>
    </row>
    <row r="13" spans="2:55" x14ac:dyDescent="0.2">
      <c r="B13" s="287" t="str">
        <f>'Memoria Aporte FIA al Ejecutor'!C15</f>
        <v>Equipo Técnico 8: indicar nombre aquí</v>
      </c>
      <c r="C13" s="288"/>
      <c r="D13" s="68"/>
      <c r="E13" s="69"/>
      <c r="F13" s="246"/>
      <c r="G13" s="246"/>
      <c r="H13" s="246"/>
      <c r="I13" s="246"/>
      <c r="J13" s="246"/>
      <c r="K13" s="246"/>
      <c r="L13" s="220"/>
      <c r="M13" s="220"/>
      <c r="N13" s="220"/>
      <c r="O13" s="220"/>
      <c r="P13" s="220"/>
      <c r="Q13" s="220"/>
      <c r="R13" s="221">
        <f t="shared" si="1"/>
        <v>0</v>
      </c>
      <c r="U13" s="23">
        <v>15</v>
      </c>
      <c r="V13" s="24">
        <f t="shared" si="0"/>
        <v>0</v>
      </c>
      <c r="W13" s="24">
        <f t="shared" si="0"/>
        <v>0</v>
      </c>
      <c r="X13" s="24">
        <f t="shared" si="0"/>
        <v>0</v>
      </c>
      <c r="Y13" s="24">
        <f t="shared" si="0"/>
        <v>0</v>
      </c>
      <c r="Z13" s="24">
        <f t="shared" si="0"/>
        <v>0</v>
      </c>
      <c r="AA13" s="24">
        <f t="shared" si="0"/>
        <v>0</v>
      </c>
      <c r="AB13" s="24">
        <f t="shared" si="0"/>
        <v>0</v>
      </c>
      <c r="AC13" s="24">
        <f t="shared" si="0"/>
        <v>0</v>
      </c>
      <c r="AD13" s="24">
        <f t="shared" si="0"/>
        <v>0</v>
      </c>
      <c r="AE13" s="24">
        <f t="shared" si="0"/>
        <v>0</v>
      </c>
      <c r="AF13" s="24">
        <f t="shared" si="0"/>
        <v>0</v>
      </c>
      <c r="AG13" s="24">
        <f t="shared" si="0"/>
        <v>0</v>
      </c>
    </row>
    <row r="14" spans="2:55" x14ac:dyDescent="0.2">
      <c r="B14" s="287" t="str">
        <f>'Memoria Aporte FIA al Ejecutor'!C16</f>
        <v>Equipo Técnico 9: indicar nombre aquí</v>
      </c>
      <c r="C14" s="288"/>
      <c r="D14" s="68"/>
      <c r="E14" s="69"/>
      <c r="F14" s="246"/>
      <c r="G14" s="246"/>
      <c r="H14" s="246"/>
      <c r="I14" s="246"/>
      <c r="J14" s="246"/>
      <c r="K14" s="246"/>
      <c r="L14" s="220"/>
      <c r="M14" s="220"/>
      <c r="N14" s="220"/>
      <c r="O14" s="220"/>
      <c r="P14" s="220"/>
      <c r="Q14" s="220"/>
      <c r="R14" s="221">
        <f t="shared" si="1"/>
        <v>0</v>
      </c>
      <c r="U14" s="23">
        <v>14</v>
      </c>
      <c r="V14" s="24">
        <f t="shared" si="0"/>
        <v>0</v>
      </c>
      <c r="W14" s="24">
        <f t="shared" si="0"/>
        <v>0</v>
      </c>
      <c r="X14" s="24">
        <f t="shared" si="0"/>
        <v>0</v>
      </c>
      <c r="Y14" s="24">
        <f t="shared" si="0"/>
        <v>0</v>
      </c>
      <c r="Z14" s="24">
        <f t="shared" si="0"/>
        <v>0</v>
      </c>
      <c r="AA14" s="24">
        <f t="shared" si="0"/>
        <v>0</v>
      </c>
      <c r="AB14" s="24">
        <f t="shared" si="0"/>
        <v>0</v>
      </c>
      <c r="AC14" s="24">
        <f t="shared" si="0"/>
        <v>0</v>
      </c>
      <c r="AD14" s="24">
        <f t="shared" si="0"/>
        <v>0</v>
      </c>
      <c r="AE14" s="24">
        <f t="shared" si="0"/>
        <v>0</v>
      </c>
      <c r="AF14" s="24">
        <f t="shared" si="0"/>
        <v>0</v>
      </c>
      <c r="AG14" s="24">
        <f t="shared" si="0"/>
        <v>0</v>
      </c>
    </row>
    <row r="15" spans="2:55" x14ac:dyDescent="0.2">
      <c r="B15" s="287" t="str">
        <f>'Memoria Aporte FIA al Ejecutor'!C17</f>
        <v>Equipo Técnico 10: indicar nombre aquí</v>
      </c>
      <c r="C15" s="288"/>
      <c r="D15" s="68"/>
      <c r="E15" s="69"/>
      <c r="F15" s="246"/>
      <c r="G15" s="246"/>
      <c r="H15" s="246"/>
      <c r="I15" s="246"/>
      <c r="J15" s="246"/>
      <c r="K15" s="246"/>
      <c r="L15" s="220"/>
      <c r="M15" s="220"/>
      <c r="N15" s="220"/>
      <c r="O15" s="220"/>
      <c r="P15" s="220"/>
      <c r="Q15" s="220"/>
      <c r="R15" s="221">
        <f t="shared" si="1"/>
        <v>0</v>
      </c>
      <c r="U15" s="23">
        <v>13</v>
      </c>
      <c r="V15" s="24">
        <f t="shared" si="0"/>
        <v>0</v>
      </c>
      <c r="W15" s="24">
        <f t="shared" si="0"/>
        <v>0</v>
      </c>
      <c r="X15" s="24">
        <f t="shared" si="0"/>
        <v>0</v>
      </c>
      <c r="Y15" s="24">
        <f t="shared" si="0"/>
        <v>0</v>
      </c>
      <c r="Z15" s="24">
        <f t="shared" si="0"/>
        <v>0</v>
      </c>
      <c r="AA15" s="24">
        <f t="shared" si="0"/>
        <v>0</v>
      </c>
      <c r="AB15" s="24">
        <f t="shared" si="0"/>
        <v>0</v>
      </c>
      <c r="AC15" s="24">
        <f t="shared" si="0"/>
        <v>0</v>
      </c>
      <c r="AD15" s="24">
        <f t="shared" si="0"/>
        <v>0</v>
      </c>
      <c r="AE15" s="24">
        <f t="shared" si="0"/>
        <v>0</v>
      </c>
      <c r="AF15" s="24">
        <f t="shared" si="0"/>
        <v>0</v>
      </c>
      <c r="AG15" s="24">
        <f t="shared" si="0"/>
        <v>0</v>
      </c>
    </row>
    <row r="16" spans="2:55" x14ac:dyDescent="0.2">
      <c r="B16" s="287" t="str">
        <f>'Memoria Aporte FIA al Ejecutor'!C18</f>
        <v>Equipo Técnico 11: indicar nombre aquí</v>
      </c>
      <c r="C16" s="288"/>
      <c r="D16" s="68"/>
      <c r="E16" s="69"/>
      <c r="F16" s="246"/>
      <c r="G16" s="246"/>
      <c r="H16" s="246"/>
      <c r="I16" s="246"/>
      <c r="J16" s="246"/>
      <c r="K16" s="246"/>
      <c r="L16" s="220"/>
      <c r="M16" s="220"/>
      <c r="N16" s="220"/>
      <c r="O16" s="220"/>
      <c r="P16" s="220"/>
      <c r="Q16" s="220"/>
      <c r="R16" s="221">
        <f t="shared" si="1"/>
        <v>0</v>
      </c>
      <c r="U16" s="23">
        <v>12</v>
      </c>
      <c r="V16" s="24">
        <f t="shared" si="0"/>
        <v>0</v>
      </c>
      <c r="W16" s="24">
        <f t="shared" si="0"/>
        <v>0</v>
      </c>
      <c r="X16" s="24">
        <f t="shared" si="0"/>
        <v>0</v>
      </c>
      <c r="Y16" s="24">
        <f t="shared" si="0"/>
        <v>0</v>
      </c>
      <c r="Z16" s="24">
        <f t="shared" si="0"/>
        <v>0</v>
      </c>
      <c r="AA16" s="24">
        <f t="shared" si="0"/>
        <v>0</v>
      </c>
      <c r="AB16" s="24">
        <f t="shared" si="0"/>
        <v>0</v>
      </c>
      <c r="AC16" s="24">
        <f t="shared" si="0"/>
        <v>0</v>
      </c>
      <c r="AD16" s="24">
        <f t="shared" si="0"/>
        <v>0</v>
      </c>
      <c r="AE16" s="24">
        <f t="shared" si="0"/>
        <v>0</v>
      </c>
      <c r="AF16" s="24">
        <f t="shared" si="0"/>
        <v>0</v>
      </c>
      <c r="AG16" s="24">
        <f t="shared" si="0"/>
        <v>0</v>
      </c>
    </row>
    <row r="17" spans="2:33" x14ac:dyDescent="0.2">
      <c r="B17" s="287" t="str">
        <f>'Memoria Aporte FIA al Ejecutor'!C19</f>
        <v>Equipo Técnico 12: indicar nombre aquí</v>
      </c>
      <c r="C17" s="288"/>
      <c r="D17" s="68"/>
      <c r="E17" s="69"/>
      <c r="F17" s="246"/>
      <c r="G17" s="246"/>
      <c r="H17" s="246"/>
      <c r="I17" s="246"/>
      <c r="J17" s="246"/>
      <c r="K17" s="246"/>
      <c r="L17" s="220"/>
      <c r="M17" s="220"/>
      <c r="N17" s="220"/>
      <c r="O17" s="220"/>
      <c r="P17" s="220"/>
      <c r="Q17" s="220"/>
      <c r="R17" s="221">
        <f t="shared" si="1"/>
        <v>0</v>
      </c>
      <c r="U17" s="23">
        <v>11</v>
      </c>
      <c r="V17" s="24">
        <f t="shared" si="0"/>
        <v>0</v>
      </c>
      <c r="W17" s="24">
        <f t="shared" si="0"/>
        <v>0</v>
      </c>
      <c r="X17" s="24">
        <f t="shared" si="0"/>
        <v>0</v>
      </c>
      <c r="Y17" s="24">
        <f t="shared" si="0"/>
        <v>0</v>
      </c>
      <c r="Z17" s="24">
        <f t="shared" si="0"/>
        <v>0</v>
      </c>
      <c r="AA17" s="24">
        <f t="shared" si="0"/>
        <v>0</v>
      </c>
      <c r="AB17" s="24">
        <f t="shared" si="0"/>
        <v>0</v>
      </c>
      <c r="AC17" s="24">
        <f t="shared" si="0"/>
        <v>0</v>
      </c>
      <c r="AD17" s="24">
        <f t="shared" si="0"/>
        <v>0</v>
      </c>
      <c r="AE17" s="24">
        <f t="shared" si="0"/>
        <v>0</v>
      </c>
      <c r="AF17" s="24">
        <f t="shared" si="0"/>
        <v>0</v>
      </c>
      <c r="AG17" s="24">
        <f t="shared" si="0"/>
        <v>0</v>
      </c>
    </row>
    <row r="18" spans="2:33" x14ac:dyDescent="0.2">
      <c r="B18" s="287" t="str">
        <f>'Memoria Aporte FIA al Ejecutor'!C20</f>
        <v>Equipo Técnico 13: indicar nombre aquí</v>
      </c>
      <c r="C18" s="288"/>
      <c r="D18" s="68"/>
      <c r="E18" s="69"/>
      <c r="F18" s="246"/>
      <c r="G18" s="246"/>
      <c r="H18" s="246"/>
      <c r="I18" s="246"/>
      <c r="J18" s="246"/>
      <c r="K18" s="246"/>
      <c r="L18" s="220"/>
      <c r="M18" s="220"/>
      <c r="N18" s="220"/>
      <c r="O18" s="220"/>
      <c r="P18" s="220"/>
      <c r="Q18" s="220"/>
      <c r="R18" s="221">
        <f t="shared" si="1"/>
        <v>0</v>
      </c>
      <c r="U18" s="23">
        <v>10</v>
      </c>
      <c r="V18" s="24">
        <f t="shared" si="0"/>
        <v>0</v>
      </c>
      <c r="W18" s="24">
        <f t="shared" si="0"/>
        <v>0</v>
      </c>
      <c r="X18" s="24">
        <f t="shared" si="0"/>
        <v>0</v>
      </c>
      <c r="Y18" s="24">
        <f t="shared" si="0"/>
        <v>0</v>
      </c>
      <c r="Z18" s="24">
        <f t="shared" si="0"/>
        <v>0</v>
      </c>
      <c r="AA18" s="24">
        <f t="shared" si="0"/>
        <v>0</v>
      </c>
      <c r="AB18" s="24">
        <f t="shared" si="0"/>
        <v>0</v>
      </c>
      <c r="AC18" s="24">
        <f t="shared" si="0"/>
        <v>0</v>
      </c>
      <c r="AD18" s="24">
        <f t="shared" si="0"/>
        <v>0</v>
      </c>
      <c r="AE18" s="24">
        <f t="shared" si="0"/>
        <v>0</v>
      </c>
      <c r="AF18" s="24">
        <f t="shared" si="0"/>
        <v>0</v>
      </c>
      <c r="AG18" s="24">
        <f t="shared" si="0"/>
        <v>0</v>
      </c>
    </row>
    <row r="19" spans="2:33" x14ac:dyDescent="0.2">
      <c r="B19" s="287" t="str">
        <f>'Memoria Aporte FIA al Ejecutor'!C21</f>
        <v>Equipo Técnico 14: indicar nombre aquí</v>
      </c>
      <c r="C19" s="288"/>
      <c r="D19" s="68"/>
      <c r="E19" s="69"/>
      <c r="F19" s="246"/>
      <c r="G19" s="246"/>
      <c r="H19" s="246"/>
      <c r="I19" s="246"/>
      <c r="J19" s="246"/>
      <c r="K19" s="246"/>
      <c r="L19" s="220"/>
      <c r="M19" s="220"/>
      <c r="N19" s="220"/>
      <c r="O19" s="220"/>
      <c r="P19" s="220"/>
      <c r="Q19" s="220"/>
      <c r="R19" s="221">
        <f t="shared" si="1"/>
        <v>0</v>
      </c>
      <c r="U19" s="23">
        <v>9</v>
      </c>
      <c r="V19" s="24">
        <f t="shared" si="0"/>
        <v>0</v>
      </c>
      <c r="W19" s="24">
        <f t="shared" si="0"/>
        <v>0</v>
      </c>
      <c r="X19" s="24">
        <f t="shared" si="0"/>
        <v>0</v>
      </c>
      <c r="Y19" s="24">
        <f t="shared" si="0"/>
        <v>0</v>
      </c>
      <c r="Z19" s="24">
        <f t="shared" si="0"/>
        <v>0</v>
      </c>
      <c r="AA19" s="24">
        <f t="shared" si="0"/>
        <v>0</v>
      </c>
      <c r="AB19" s="24">
        <f t="shared" si="0"/>
        <v>0</v>
      </c>
      <c r="AC19" s="24">
        <f t="shared" si="0"/>
        <v>0</v>
      </c>
      <c r="AD19" s="24">
        <f t="shared" si="0"/>
        <v>0</v>
      </c>
      <c r="AE19" s="24">
        <f t="shared" si="0"/>
        <v>0</v>
      </c>
      <c r="AF19" s="24">
        <f t="shared" si="0"/>
        <v>0</v>
      </c>
      <c r="AG19" s="24">
        <f t="shared" si="0"/>
        <v>0</v>
      </c>
    </row>
    <row r="20" spans="2:33" x14ac:dyDescent="0.2">
      <c r="B20" s="287" t="str">
        <f>'Memoria Aporte FIA al Ejecutor'!C22</f>
        <v>Equipo Técnico 15: indicar nombre aquí</v>
      </c>
      <c r="C20" s="288"/>
      <c r="D20" s="68"/>
      <c r="E20" s="69"/>
      <c r="F20" s="246"/>
      <c r="G20" s="246"/>
      <c r="H20" s="246"/>
      <c r="I20" s="246"/>
      <c r="J20" s="246"/>
      <c r="K20" s="246"/>
      <c r="L20" s="220"/>
      <c r="M20" s="220"/>
      <c r="N20" s="220"/>
      <c r="O20" s="220"/>
      <c r="P20" s="220"/>
      <c r="Q20" s="220"/>
      <c r="R20" s="221">
        <f t="shared" si="1"/>
        <v>0</v>
      </c>
      <c r="U20" s="23">
        <v>8</v>
      </c>
      <c r="V20" s="24">
        <f t="shared" ref="V20:AG25" si="2">IF(ISBLANK(F20)=TRUE,0,1)</f>
        <v>0</v>
      </c>
      <c r="W20" s="24">
        <f t="shared" si="2"/>
        <v>0</v>
      </c>
      <c r="X20" s="24">
        <f t="shared" si="2"/>
        <v>0</v>
      </c>
      <c r="Y20" s="24">
        <f t="shared" si="2"/>
        <v>0</v>
      </c>
      <c r="Z20" s="24">
        <f t="shared" si="2"/>
        <v>0</v>
      </c>
      <c r="AA20" s="24">
        <f t="shared" si="2"/>
        <v>0</v>
      </c>
      <c r="AB20" s="24">
        <f t="shared" si="2"/>
        <v>0</v>
      </c>
      <c r="AC20" s="24">
        <f t="shared" si="2"/>
        <v>0</v>
      </c>
      <c r="AD20" s="24">
        <f t="shared" si="2"/>
        <v>0</v>
      </c>
      <c r="AE20" s="24">
        <f t="shared" si="2"/>
        <v>0</v>
      </c>
      <c r="AF20" s="24">
        <f t="shared" si="2"/>
        <v>0</v>
      </c>
      <c r="AG20" s="24">
        <f t="shared" si="2"/>
        <v>0</v>
      </c>
    </row>
    <row r="21" spans="2:33" x14ac:dyDescent="0.2">
      <c r="B21" s="287" t="str">
        <f>'Memoria Aporte FIA al Ejecutor'!C23</f>
        <v>Equipo Técnico 16: indicar nombre aquí</v>
      </c>
      <c r="C21" s="288"/>
      <c r="D21" s="68"/>
      <c r="E21" s="69"/>
      <c r="F21" s="246"/>
      <c r="G21" s="246"/>
      <c r="H21" s="246"/>
      <c r="I21" s="246"/>
      <c r="J21" s="246"/>
      <c r="K21" s="246"/>
      <c r="L21" s="220"/>
      <c r="M21" s="220"/>
      <c r="N21" s="220"/>
      <c r="O21" s="220"/>
      <c r="P21" s="220"/>
      <c r="Q21" s="220"/>
      <c r="R21" s="221">
        <f t="shared" si="1"/>
        <v>0</v>
      </c>
      <c r="U21" s="23">
        <v>7</v>
      </c>
      <c r="V21" s="24">
        <f t="shared" si="2"/>
        <v>0</v>
      </c>
      <c r="W21" s="24">
        <f t="shared" si="2"/>
        <v>0</v>
      </c>
      <c r="X21" s="24">
        <f t="shared" si="2"/>
        <v>0</v>
      </c>
      <c r="Y21" s="24">
        <f t="shared" si="2"/>
        <v>0</v>
      </c>
      <c r="Z21" s="24">
        <f t="shared" si="2"/>
        <v>0</v>
      </c>
      <c r="AA21" s="24">
        <f t="shared" si="2"/>
        <v>0</v>
      </c>
      <c r="AB21" s="24">
        <f t="shared" si="2"/>
        <v>0</v>
      </c>
      <c r="AC21" s="24">
        <f t="shared" si="2"/>
        <v>0</v>
      </c>
      <c r="AD21" s="24">
        <f t="shared" si="2"/>
        <v>0</v>
      </c>
      <c r="AE21" s="24">
        <f t="shared" si="2"/>
        <v>0</v>
      </c>
      <c r="AF21" s="24">
        <f t="shared" si="2"/>
        <v>0</v>
      </c>
      <c r="AG21" s="24">
        <f t="shared" si="2"/>
        <v>0</v>
      </c>
    </row>
    <row r="22" spans="2:33" x14ac:dyDescent="0.2">
      <c r="B22" s="287" t="str">
        <f>'Memoria Aporte FIA al Ejecutor'!C24</f>
        <v>Equipo Técnico 17: indicar nombre aquí</v>
      </c>
      <c r="C22" s="288"/>
      <c r="D22" s="68"/>
      <c r="E22" s="69"/>
      <c r="F22" s="246"/>
      <c r="G22" s="246"/>
      <c r="H22" s="246"/>
      <c r="I22" s="246"/>
      <c r="J22" s="246"/>
      <c r="K22" s="246"/>
      <c r="L22" s="220"/>
      <c r="M22" s="220"/>
      <c r="N22" s="220"/>
      <c r="O22" s="220"/>
      <c r="P22" s="220"/>
      <c r="Q22" s="220"/>
      <c r="R22" s="221">
        <f t="shared" si="1"/>
        <v>0</v>
      </c>
      <c r="U22" s="23">
        <v>6</v>
      </c>
      <c r="V22" s="24">
        <f t="shared" si="2"/>
        <v>0</v>
      </c>
      <c r="W22" s="24">
        <f t="shared" si="2"/>
        <v>0</v>
      </c>
      <c r="X22" s="24">
        <f t="shared" si="2"/>
        <v>0</v>
      </c>
      <c r="Y22" s="24">
        <f t="shared" si="2"/>
        <v>0</v>
      </c>
      <c r="Z22" s="24">
        <f t="shared" si="2"/>
        <v>0</v>
      </c>
      <c r="AA22" s="24">
        <f t="shared" si="2"/>
        <v>0</v>
      </c>
      <c r="AB22" s="24">
        <f t="shared" si="2"/>
        <v>0</v>
      </c>
      <c r="AC22" s="24">
        <f t="shared" si="2"/>
        <v>0</v>
      </c>
      <c r="AD22" s="24">
        <f t="shared" si="2"/>
        <v>0</v>
      </c>
      <c r="AE22" s="24">
        <f t="shared" si="2"/>
        <v>0</v>
      </c>
      <c r="AF22" s="24">
        <f t="shared" si="2"/>
        <v>0</v>
      </c>
      <c r="AG22" s="24">
        <f t="shared" si="2"/>
        <v>0</v>
      </c>
    </row>
    <row r="23" spans="2:33" x14ac:dyDescent="0.2">
      <c r="B23" s="287" t="str">
        <f>'Memoria Aporte FIA al Ejecutor'!C25</f>
        <v>Equipo Técnico 18: indicar nombre aquí</v>
      </c>
      <c r="C23" s="288"/>
      <c r="D23" s="68"/>
      <c r="E23" s="69"/>
      <c r="F23" s="246"/>
      <c r="G23" s="246"/>
      <c r="H23" s="246"/>
      <c r="I23" s="246"/>
      <c r="J23" s="246"/>
      <c r="K23" s="246"/>
      <c r="L23" s="220"/>
      <c r="M23" s="220"/>
      <c r="N23" s="220"/>
      <c r="O23" s="220"/>
      <c r="P23" s="220"/>
      <c r="Q23" s="220"/>
      <c r="R23" s="221">
        <f t="shared" si="1"/>
        <v>0</v>
      </c>
      <c r="U23" s="23">
        <v>5</v>
      </c>
      <c r="V23" s="24">
        <f t="shared" si="2"/>
        <v>0</v>
      </c>
      <c r="W23" s="24">
        <f t="shared" si="2"/>
        <v>0</v>
      </c>
      <c r="X23" s="24">
        <f t="shared" si="2"/>
        <v>0</v>
      </c>
      <c r="Y23" s="24">
        <f t="shared" si="2"/>
        <v>0</v>
      </c>
      <c r="Z23" s="24">
        <f t="shared" si="2"/>
        <v>0</v>
      </c>
      <c r="AA23" s="24">
        <f t="shared" si="2"/>
        <v>0</v>
      </c>
      <c r="AB23" s="24">
        <f t="shared" si="2"/>
        <v>0</v>
      </c>
      <c r="AC23" s="24">
        <f t="shared" si="2"/>
        <v>0</v>
      </c>
      <c r="AD23" s="24">
        <f t="shared" si="2"/>
        <v>0</v>
      </c>
      <c r="AE23" s="24">
        <f t="shared" si="2"/>
        <v>0</v>
      </c>
      <c r="AF23" s="24">
        <f t="shared" si="2"/>
        <v>0</v>
      </c>
      <c r="AG23" s="24">
        <f t="shared" si="2"/>
        <v>0</v>
      </c>
    </row>
    <row r="24" spans="2:33" x14ac:dyDescent="0.2">
      <c r="B24" s="287" t="str">
        <f>'Memoria Aporte FIA al Ejecutor'!C26</f>
        <v>Equipo Técnico 19: indicar nombre aquí</v>
      </c>
      <c r="C24" s="288"/>
      <c r="D24" s="68"/>
      <c r="E24" s="69"/>
      <c r="F24" s="246"/>
      <c r="G24" s="246"/>
      <c r="H24" s="246"/>
      <c r="I24" s="246"/>
      <c r="J24" s="246"/>
      <c r="K24" s="246"/>
      <c r="L24" s="220"/>
      <c r="M24" s="220"/>
      <c r="N24" s="220"/>
      <c r="O24" s="220"/>
      <c r="P24" s="220"/>
      <c r="Q24" s="220"/>
      <c r="R24" s="221">
        <f t="shared" si="1"/>
        <v>0</v>
      </c>
      <c r="U24" s="23">
        <v>4</v>
      </c>
      <c r="V24" s="24">
        <f t="shared" si="2"/>
        <v>0</v>
      </c>
      <c r="W24" s="24">
        <f t="shared" si="2"/>
        <v>0</v>
      </c>
      <c r="X24" s="24">
        <f t="shared" si="2"/>
        <v>0</v>
      </c>
      <c r="Y24" s="24">
        <f t="shared" si="2"/>
        <v>0</v>
      </c>
      <c r="Z24" s="24">
        <f t="shared" si="2"/>
        <v>0</v>
      </c>
      <c r="AA24" s="24">
        <f t="shared" si="2"/>
        <v>0</v>
      </c>
      <c r="AB24" s="24">
        <f t="shared" si="2"/>
        <v>0</v>
      </c>
      <c r="AC24" s="24">
        <f t="shared" si="2"/>
        <v>0</v>
      </c>
      <c r="AD24" s="24">
        <f t="shared" si="2"/>
        <v>0</v>
      </c>
      <c r="AE24" s="24">
        <f t="shared" si="2"/>
        <v>0</v>
      </c>
      <c r="AF24" s="24">
        <f t="shared" si="2"/>
        <v>0</v>
      </c>
      <c r="AG24" s="24">
        <f t="shared" si="2"/>
        <v>0</v>
      </c>
    </row>
    <row r="25" spans="2:33" x14ac:dyDescent="0.2">
      <c r="B25" s="287" t="str">
        <f>'Memoria Aporte FIA al Ejecutor'!C27</f>
        <v>Equipo Técnico 20: indicar nombre aquí</v>
      </c>
      <c r="C25" s="288"/>
      <c r="D25" s="68"/>
      <c r="E25" s="69"/>
      <c r="F25" s="246"/>
      <c r="G25" s="246"/>
      <c r="H25" s="246"/>
      <c r="I25" s="246"/>
      <c r="J25" s="246"/>
      <c r="K25" s="246"/>
      <c r="L25" s="220"/>
      <c r="M25" s="220"/>
      <c r="N25" s="220"/>
      <c r="O25" s="220"/>
      <c r="P25" s="220"/>
      <c r="Q25" s="220"/>
      <c r="R25" s="221">
        <f t="shared" si="1"/>
        <v>0</v>
      </c>
      <c r="U25" s="23">
        <v>3</v>
      </c>
      <c r="V25" s="24">
        <f t="shared" si="2"/>
        <v>0</v>
      </c>
      <c r="W25" s="24">
        <f t="shared" si="2"/>
        <v>0</v>
      </c>
      <c r="X25" s="24">
        <f t="shared" si="2"/>
        <v>0</v>
      </c>
      <c r="Y25" s="24">
        <f t="shared" si="2"/>
        <v>0</v>
      </c>
      <c r="Z25" s="24">
        <f t="shared" si="2"/>
        <v>0</v>
      </c>
      <c r="AA25" s="24">
        <f t="shared" si="2"/>
        <v>0</v>
      </c>
      <c r="AB25" s="24">
        <f t="shared" si="2"/>
        <v>0</v>
      </c>
      <c r="AC25" s="24">
        <f t="shared" si="2"/>
        <v>0</v>
      </c>
      <c r="AD25" s="24">
        <f t="shared" si="2"/>
        <v>0</v>
      </c>
      <c r="AE25" s="24">
        <f t="shared" si="2"/>
        <v>0</v>
      </c>
      <c r="AF25" s="24">
        <f t="shared" si="2"/>
        <v>0</v>
      </c>
      <c r="AG25" s="24">
        <f t="shared" si="2"/>
        <v>0</v>
      </c>
    </row>
    <row r="26" spans="2:33" hidden="1" outlineLevel="1" x14ac:dyDescent="0.2">
      <c r="C26" s="70"/>
      <c r="D26" s="71"/>
      <c r="F26" s="72">
        <f>DATE(C3,1,1)</f>
        <v>45658</v>
      </c>
      <c r="G26" s="73">
        <f>F27+1</f>
        <v>45689</v>
      </c>
      <c r="H26" s="73">
        <f t="shared" ref="H26:Q26" si="3">G27+1</f>
        <v>45717</v>
      </c>
      <c r="I26" s="73">
        <f t="shared" si="3"/>
        <v>45748</v>
      </c>
      <c r="J26" s="73">
        <f t="shared" si="3"/>
        <v>45778</v>
      </c>
      <c r="K26" s="73">
        <f t="shared" si="3"/>
        <v>45809</v>
      </c>
      <c r="L26" s="73">
        <f t="shared" si="3"/>
        <v>45839</v>
      </c>
      <c r="M26" s="73">
        <f t="shared" si="3"/>
        <v>45870</v>
      </c>
      <c r="N26" s="73">
        <f t="shared" si="3"/>
        <v>45901</v>
      </c>
      <c r="O26" s="73">
        <f t="shared" si="3"/>
        <v>45931</v>
      </c>
      <c r="P26" s="73">
        <f t="shared" si="3"/>
        <v>45962</v>
      </c>
      <c r="Q26" s="73">
        <f t="shared" si="3"/>
        <v>45992</v>
      </c>
      <c r="R26" s="63"/>
      <c r="U26" s="21">
        <v>2</v>
      </c>
      <c r="V26" s="25">
        <f>F26</f>
        <v>45658</v>
      </c>
      <c r="W26" s="25">
        <f t="shared" ref="W26:AG26" si="4">G26</f>
        <v>45689</v>
      </c>
      <c r="X26" s="25">
        <f t="shared" si="4"/>
        <v>45717</v>
      </c>
      <c r="Y26" s="25">
        <f t="shared" si="4"/>
        <v>45748</v>
      </c>
      <c r="Z26" s="25">
        <f t="shared" si="4"/>
        <v>45778</v>
      </c>
      <c r="AA26" s="25">
        <f t="shared" si="4"/>
        <v>45809</v>
      </c>
      <c r="AB26" s="25">
        <f t="shared" si="4"/>
        <v>45839</v>
      </c>
      <c r="AC26" s="25">
        <f t="shared" si="4"/>
        <v>45870</v>
      </c>
      <c r="AD26" s="25">
        <f t="shared" si="4"/>
        <v>45901</v>
      </c>
      <c r="AE26" s="25">
        <f t="shared" si="4"/>
        <v>45931</v>
      </c>
      <c r="AF26" s="25">
        <f t="shared" si="4"/>
        <v>45962</v>
      </c>
      <c r="AG26" s="25">
        <f t="shared" si="4"/>
        <v>45992</v>
      </c>
    </row>
    <row r="27" spans="2:33" hidden="1" outlineLevel="1" x14ac:dyDescent="0.2">
      <c r="C27" s="74"/>
      <c r="F27" s="72">
        <f>EDATE(F26,1)-1</f>
        <v>45688</v>
      </c>
      <c r="G27" s="72">
        <f t="shared" ref="G27:Q27" si="5">EDATE(G26,1)-1</f>
        <v>45716</v>
      </c>
      <c r="H27" s="72">
        <f t="shared" si="5"/>
        <v>45747</v>
      </c>
      <c r="I27" s="72">
        <f t="shared" si="5"/>
        <v>45777</v>
      </c>
      <c r="J27" s="72">
        <f t="shared" si="5"/>
        <v>45808</v>
      </c>
      <c r="K27" s="72">
        <f t="shared" si="5"/>
        <v>45838</v>
      </c>
      <c r="L27" s="72">
        <f t="shared" si="5"/>
        <v>45869</v>
      </c>
      <c r="M27" s="72">
        <f t="shared" si="5"/>
        <v>45900</v>
      </c>
      <c r="N27" s="72">
        <f t="shared" si="5"/>
        <v>45930</v>
      </c>
      <c r="O27" s="72">
        <f t="shared" si="5"/>
        <v>45961</v>
      </c>
      <c r="P27" s="72">
        <f t="shared" si="5"/>
        <v>45991</v>
      </c>
      <c r="Q27" s="72">
        <f t="shared" si="5"/>
        <v>46022</v>
      </c>
      <c r="R27" s="63"/>
    </row>
    <row r="28" spans="2:33" collapsed="1" x14ac:dyDescent="0.2">
      <c r="C28" s="74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63"/>
    </row>
    <row r="29" spans="2:33" x14ac:dyDescent="0.2">
      <c r="B29" s="60" t="s">
        <v>66</v>
      </c>
      <c r="C29" s="60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63"/>
    </row>
    <row r="30" spans="2:33" x14ac:dyDescent="0.2">
      <c r="B30" s="64" t="s">
        <v>67</v>
      </c>
      <c r="C30" s="64">
        <f>C3+1</f>
        <v>2026</v>
      </c>
      <c r="D30" s="64" t="s">
        <v>68</v>
      </c>
      <c r="E30" s="66" t="s">
        <v>69</v>
      </c>
      <c r="F30" s="67" t="s">
        <v>70</v>
      </c>
      <c r="G30" s="67" t="s">
        <v>71</v>
      </c>
      <c r="H30" s="67" t="s">
        <v>72</v>
      </c>
      <c r="I30" s="67" t="s">
        <v>73</v>
      </c>
      <c r="J30" s="67" t="s">
        <v>74</v>
      </c>
      <c r="K30" s="67" t="s">
        <v>75</v>
      </c>
      <c r="L30" s="67" t="s">
        <v>76</v>
      </c>
      <c r="M30" s="67" t="s">
        <v>77</v>
      </c>
      <c r="N30" s="67" t="s">
        <v>78</v>
      </c>
      <c r="O30" s="67" t="s">
        <v>79</v>
      </c>
      <c r="P30" s="67" t="s">
        <v>80</v>
      </c>
      <c r="Q30" s="67" t="s">
        <v>81</v>
      </c>
      <c r="R30" s="64" t="s">
        <v>82</v>
      </c>
    </row>
    <row r="31" spans="2:33" ht="15" x14ac:dyDescent="0.2">
      <c r="B31" s="287" t="str">
        <f>'Memoria Aporte FIA al Ejecutor'!C6</f>
        <v>Coordinador Principal: indicar nombre aquí</v>
      </c>
      <c r="C31" s="289"/>
      <c r="D31" s="68"/>
      <c r="E31" s="69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1">
        <f>SUM(F31:Q31)</f>
        <v>0</v>
      </c>
      <c r="U31" s="23">
        <v>24</v>
      </c>
      <c r="V31" s="24">
        <f t="shared" ref="V31:AG46" si="6">IF(ISBLANK(F31)=TRUE,0,1)</f>
        <v>0</v>
      </c>
      <c r="W31" s="24">
        <f t="shared" si="6"/>
        <v>0</v>
      </c>
      <c r="X31" s="24">
        <f t="shared" si="6"/>
        <v>0</v>
      </c>
      <c r="Y31" s="24">
        <f t="shared" si="6"/>
        <v>0</v>
      </c>
      <c r="Z31" s="24">
        <f t="shared" si="6"/>
        <v>0</v>
      </c>
      <c r="AA31" s="24">
        <f t="shared" si="6"/>
        <v>0</v>
      </c>
      <c r="AB31" s="24">
        <f t="shared" si="6"/>
        <v>0</v>
      </c>
      <c r="AC31" s="24">
        <f t="shared" si="6"/>
        <v>0</v>
      </c>
      <c r="AD31" s="24">
        <f t="shared" si="6"/>
        <v>0</v>
      </c>
      <c r="AE31" s="24">
        <f t="shared" si="6"/>
        <v>0</v>
      </c>
      <c r="AF31" s="24">
        <f t="shared" si="6"/>
        <v>0</v>
      </c>
      <c r="AG31" s="24">
        <f t="shared" si="6"/>
        <v>0</v>
      </c>
    </row>
    <row r="32" spans="2:33" ht="15" x14ac:dyDescent="0.2">
      <c r="B32" s="287" t="str">
        <f>'Memoria Aporte FIA al Ejecutor'!C7</f>
        <v>Coordinador Alterno: indicar nombre aquí</v>
      </c>
      <c r="C32" s="289"/>
      <c r="D32" s="68"/>
      <c r="E32" s="69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1">
        <f t="shared" ref="R32:R52" si="7">SUM(F32:Q32)</f>
        <v>0</v>
      </c>
      <c r="U32" s="23">
        <v>23</v>
      </c>
      <c r="V32" s="24">
        <f t="shared" si="6"/>
        <v>0</v>
      </c>
      <c r="W32" s="24">
        <f t="shared" si="6"/>
        <v>0</v>
      </c>
      <c r="X32" s="24">
        <f t="shared" si="6"/>
        <v>0</v>
      </c>
      <c r="Y32" s="24">
        <f t="shared" si="6"/>
        <v>0</v>
      </c>
      <c r="Z32" s="24">
        <f t="shared" si="6"/>
        <v>0</v>
      </c>
      <c r="AA32" s="24">
        <f t="shared" si="6"/>
        <v>0</v>
      </c>
      <c r="AB32" s="24">
        <f t="shared" si="6"/>
        <v>0</v>
      </c>
      <c r="AC32" s="24">
        <f t="shared" si="6"/>
        <v>0</v>
      </c>
      <c r="AD32" s="24">
        <f t="shared" si="6"/>
        <v>0</v>
      </c>
      <c r="AE32" s="24">
        <f t="shared" si="6"/>
        <v>0</v>
      </c>
      <c r="AF32" s="24">
        <f t="shared" si="6"/>
        <v>0</v>
      </c>
      <c r="AG32" s="24">
        <f t="shared" si="6"/>
        <v>0</v>
      </c>
    </row>
    <row r="33" spans="2:33" ht="15" x14ac:dyDescent="0.2">
      <c r="B33" s="287" t="str">
        <f>'Memoria Aporte FIA al Ejecutor'!C8</f>
        <v>Equipo Técnico 1: indicar nombre aquí</v>
      </c>
      <c r="C33" s="289"/>
      <c r="D33" s="68"/>
      <c r="E33" s="69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1">
        <f t="shared" si="7"/>
        <v>0</v>
      </c>
      <c r="U33" s="23">
        <v>22</v>
      </c>
      <c r="V33" s="24">
        <f t="shared" si="6"/>
        <v>0</v>
      </c>
      <c r="W33" s="24">
        <f t="shared" si="6"/>
        <v>0</v>
      </c>
      <c r="X33" s="24">
        <f t="shared" si="6"/>
        <v>0</v>
      </c>
      <c r="Y33" s="24">
        <f t="shared" si="6"/>
        <v>0</v>
      </c>
      <c r="Z33" s="24">
        <f t="shared" si="6"/>
        <v>0</v>
      </c>
      <c r="AA33" s="24">
        <f t="shared" si="6"/>
        <v>0</v>
      </c>
      <c r="AB33" s="24">
        <f t="shared" si="6"/>
        <v>0</v>
      </c>
      <c r="AC33" s="24">
        <f t="shared" si="6"/>
        <v>0</v>
      </c>
      <c r="AD33" s="24">
        <f t="shared" si="6"/>
        <v>0</v>
      </c>
      <c r="AE33" s="24">
        <f t="shared" si="6"/>
        <v>0</v>
      </c>
      <c r="AF33" s="24">
        <f t="shared" si="6"/>
        <v>0</v>
      </c>
      <c r="AG33" s="24">
        <f t="shared" si="6"/>
        <v>0</v>
      </c>
    </row>
    <row r="34" spans="2:33" ht="15" x14ac:dyDescent="0.2">
      <c r="B34" s="287" t="str">
        <f>'Memoria Aporte FIA al Ejecutor'!C9</f>
        <v>Equipo Técnico 2: indicar nombre aquí</v>
      </c>
      <c r="C34" s="289"/>
      <c r="D34" s="68"/>
      <c r="E34" s="69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1">
        <f t="shared" si="7"/>
        <v>0</v>
      </c>
      <c r="U34" s="23">
        <v>21</v>
      </c>
      <c r="V34" s="24">
        <f t="shared" si="6"/>
        <v>0</v>
      </c>
      <c r="W34" s="24">
        <f t="shared" si="6"/>
        <v>0</v>
      </c>
      <c r="X34" s="24">
        <f t="shared" si="6"/>
        <v>0</v>
      </c>
      <c r="Y34" s="24">
        <f t="shared" si="6"/>
        <v>0</v>
      </c>
      <c r="Z34" s="24">
        <f t="shared" si="6"/>
        <v>0</v>
      </c>
      <c r="AA34" s="24">
        <f t="shared" si="6"/>
        <v>0</v>
      </c>
      <c r="AB34" s="24">
        <f t="shared" si="6"/>
        <v>0</v>
      </c>
      <c r="AC34" s="24">
        <f t="shared" si="6"/>
        <v>0</v>
      </c>
      <c r="AD34" s="24">
        <f t="shared" si="6"/>
        <v>0</v>
      </c>
      <c r="AE34" s="24">
        <f t="shared" si="6"/>
        <v>0</v>
      </c>
      <c r="AF34" s="24">
        <f t="shared" si="6"/>
        <v>0</v>
      </c>
      <c r="AG34" s="24">
        <f t="shared" si="6"/>
        <v>0</v>
      </c>
    </row>
    <row r="35" spans="2:33" ht="15" x14ac:dyDescent="0.2">
      <c r="B35" s="287" t="str">
        <f>'Memoria Aporte FIA al Ejecutor'!C10</f>
        <v>Equipo Técnico 3: indicar nombre aquí</v>
      </c>
      <c r="C35" s="289"/>
      <c r="D35" s="68"/>
      <c r="E35" s="69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1">
        <f t="shared" si="7"/>
        <v>0</v>
      </c>
      <c r="U35" s="23">
        <v>20</v>
      </c>
      <c r="V35" s="24">
        <f t="shared" si="6"/>
        <v>0</v>
      </c>
      <c r="W35" s="24">
        <f t="shared" si="6"/>
        <v>0</v>
      </c>
      <c r="X35" s="24">
        <f t="shared" si="6"/>
        <v>0</v>
      </c>
      <c r="Y35" s="24">
        <f t="shared" si="6"/>
        <v>0</v>
      </c>
      <c r="Z35" s="24">
        <f t="shared" si="6"/>
        <v>0</v>
      </c>
      <c r="AA35" s="24">
        <f t="shared" si="6"/>
        <v>0</v>
      </c>
      <c r="AB35" s="24">
        <f t="shared" si="6"/>
        <v>0</v>
      </c>
      <c r="AC35" s="24">
        <f t="shared" si="6"/>
        <v>0</v>
      </c>
      <c r="AD35" s="24">
        <f t="shared" si="6"/>
        <v>0</v>
      </c>
      <c r="AE35" s="24">
        <f t="shared" si="6"/>
        <v>0</v>
      </c>
      <c r="AF35" s="24">
        <f t="shared" si="6"/>
        <v>0</v>
      </c>
      <c r="AG35" s="24">
        <f t="shared" si="6"/>
        <v>0</v>
      </c>
    </row>
    <row r="36" spans="2:33" ht="15" x14ac:dyDescent="0.2">
      <c r="B36" s="287" t="str">
        <f>'Memoria Aporte FIA al Ejecutor'!C11</f>
        <v>Equipo Técnico 4: indicar nombre aquí</v>
      </c>
      <c r="C36" s="289"/>
      <c r="D36" s="68"/>
      <c r="E36" s="69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1">
        <f t="shared" si="7"/>
        <v>0</v>
      </c>
      <c r="U36" s="23">
        <v>19</v>
      </c>
      <c r="V36" s="24">
        <f t="shared" si="6"/>
        <v>0</v>
      </c>
      <c r="W36" s="24">
        <f t="shared" si="6"/>
        <v>0</v>
      </c>
      <c r="X36" s="24">
        <f t="shared" si="6"/>
        <v>0</v>
      </c>
      <c r="Y36" s="24">
        <f t="shared" si="6"/>
        <v>0</v>
      </c>
      <c r="Z36" s="24">
        <f t="shared" si="6"/>
        <v>0</v>
      </c>
      <c r="AA36" s="24">
        <f t="shared" si="6"/>
        <v>0</v>
      </c>
      <c r="AB36" s="24">
        <f t="shared" si="6"/>
        <v>0</v>
      </c>
      <c r="AC36" s="24">
        <f t="shared" si="6"/>
        <v>0</v>
      </c>
      <c r="AD36" s="24">
        <f t="shared" si="6"/>
        <v>0</v>
      </c>
      <c r="AE36" s="24">
        <f t="shared" si="6"/>
        <v>0</v>
      </c>
      <c r="AF36" s="24">
        <f t="shared" si="6"/>
        <v>0</v>
      </c>
      <c r="AG36" s="24">
        <f t="shared" si="6"/>
        <v>0</v>
      </c>
    </row>
    <row r="37" spans="2:33" ht="15" x14ac:dyDescent="0.2">
      <c r="B37" s="287" t="str">
        <f>'Memoria Aporte FIA al Ejecutor'!C12</f>
        <v>Equipo Técnico 5: indicar nombre aquí</v>
      </c>
      <c r="C37" s="289"/>
      <c r="D37" s="68"/>
      <c r="E37" s="69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1">
        <f t="shared" si="7"/>
        <v>0</v>
      </c>
      <c r="U37" s="23">
        <v>18</v>
      </c>
      <c r="V37" s="24">
        <f t="shared" si="6"/>
        <v>0</v>
      </c>
      <c r="W37" s="24">
        <f t="shared" si="6"/>
        <v>0</v>
      </c>
      <c r="X37" s="24">
        <f t="shared" si="6"/>
        <v>0</v>
      </c>
      <c r="Y37" s="24">
        <f t="shared" si="6"/>
        <v>0</v>
      </c>
      <c r="Z37" s="24">
        <f t="shared" si="6"/>
        <v>0</v>
      </c>
      <c r="AA37" s="24">
        <f t="shared" si="6"/>
        <v>0</v>
      </c>
      <c r="AB37" s="24">
        <f t="shared" si="6"/>
        <v>0</v>
      </c>
      <c r="AC37" s="24">
        <f t="shared" si="6"/>
        <v>0</v>
      </c>
      <c r="AD37" s="24">
        <f t="shared" si="6"/>
        <v>0</v>
      </c>
      <c r="AE37" s="24">
        <f t="shared" si="6"/>
        <v>0</v>
      </c>
      <c r="AF37" s="24">
        <f t="shared" si="6"/>
        <v>0</v>
      </c>
      <c r="AG37" s="24">
        <f t="shared" si="6"/>
        <v>0</v>
      </c>
    </row>
    <row r="38" spans="2:33" ht="15" x14ac:dyDescent="0.2">
      <c r="B38" s="287" t="str">
        <f>'Memoria Aporte FIA al Ejecutor'!C13</f>
        <v>Equipo Técnico 6: indicar nombre aquí</v>
      </c>
      <c r="C38" s="289"/>
      <c r="D38" s="68"/>
      <c r="E38" s="69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1">
        <f t="shared" si="7"/>
        <v>0</v>
      </c>
      <c r="U38" s="23">
        <v>17</v>
      </c>
      <c r="V38" s="24">
        <f t="shared" si="6"/>
        <v>0</v>
      </c>
      <c r="W38" s="24">
        <f t="shared" si="6"/>
        <v>0</v>
      </c>
      <c r="X38" s="24">
        <f t="shared" si="6"/>
        <v>0</v>
      </c>
      <c r="Y38" s="24">
        <f t="shared" si="6"/>
        <v>0</v>
      </c>
      <c r="Z38" s="24">
        <f t="shared" si="6"/>
        <v>0</v>
      </c>
      <c r="AA38" s="24">
        <f t="shared" si="6"/>
        <v>0</v>
      </c>
      <c r="AB38" s="24">
        <f t="shared" si="6"/>
        <v>0</v>
      </c>
      <c r="AC38" s="24">
        <f t="shared" si="6"/>
        <v>0</v>
      </c>
      <c r="AD38" s="24">
        <f t="shared" si="6"/>
        <v>0</v>
      </c>
      <c r="AE38" s="24">
        <f t="shared" si="6"/>
        <v>0</v>
      </c>
      <c r="AF38" s="24">
        <f t="shared" si="6"/>
        <v>0</v>
      </c>
      <c r="AG38" s="24">
        <f t="shared" si="6"/>
        <v>0</v>
      </c>
    </row>
    <row r="39" spans="2:33" ht="15" x14ac:dyDescent="0.2">
      <c r="B39" s="287" t="str">
        <f>'Memoria Aporte FIA al Ejecutor'!C14</f>
        <v>Equipo Técnico 7: indicar nombre aquí</v>
      </c>
      <c r="C39" s="289"/>
      <c r="D39" s="68"/>
      <c r="E39" s="69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1">
        <f t="shared" si="7"/>
        <v>0</v>
      </c>
      <c r="U39" s="23">
        <v>16</v>
      </c>
      <c r="V39" s="24">
        <f t="shared" si="6"/>
        <v>0</v>
      </c>
      <c r="W39" s="24">
        <f t="shared" si="6"/>
        <v>0</v>
      </c>
      <c r="X39" s="24">
        <f t="shared" si="6"/>
        <v>0</v>
      </c>
      <c r="Y39" s="24">
        <f t="shared" si="6"/>
        <v>0</v>
      </c>
      <c r="Z39" s="24">
        <f t="shared" si="6"/>
        <v>0</v>
      </c>
      <c r="AA39" s="24">
        <f t="shared" si="6"/>
        <v>0</v>
      </c>
      <c r="AB39" s="24">
        <f t="shared" si="6"/>
        <v>0</v>
      </c>
      <c r="AC39" s="24">
        <f t="shared" si="6"/>
        <v>0</v>
      </c>
      <c r="AD39" s="24">
        <f t="shared" si="6"/>
        <v>0</v>
      </c>
      <c r="AE39" s="24">
        <f t="shared" si="6"/>
        <v>0</v>
      </c>
      <c r="AF39" s="24">
        <f t="shared" si="6"/>
        <v>0</v>
      </c>
      <c r="AG39" s="24">
        <f t="shared" si="6"/>
        <v>0</v>
      </c>
    </row>
    <row r="40" spans="2:33" ht="15" x14ac:dyDescent="0.2">
      <c r="B40" s="287" t="str">
        <f>'Memoria Aporte FIA al Ejecutor'!C15</f>
        <v>Equipo Técnico 8: indicar nombre aquí</v>
      </c>
      <c r="C40" s="289"/>
      <c r="D40" s="68"/>
      <c r="E40" s="69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1">
        <f t="shared" si="7"/>
        <v>0</v>
      </c>
      <c r="U40" s="23">
        <v>15</v>
      </c>
      <c r="V40" s="24">
        <f t="shared" si="6"/>
        <v>0</v>
      </c>
      <c r="W40" s="24">
        <f t="shared" si="6"/>
        <v>0</v>
      </c>
      <c r="X40" s="24">
        <f t="shared" si="6"/>
        <v>0</v>
      </c>
      <c r="Y40" s="24">
        <f t="shared" si="6"/>
        <v>0</v>
      </c>
      <c r="Z40" s="24">
        <f t="shared" si="6"/>
        <v>0</v>
      </c>
      <c r="AA40" s="24">
        <f t="shared" si="6"/>
        <v>0</v>
      </c>
      <c r="AB40" s="24">
        <f t="shared" si="6"/>
        <v>0</v>
      </c>
      <c r="AC40" s="24">
        <f t="shared" si="6"/>
        <v>0</v>
      </c>
      <c r="AD40" s="24">
        <f t="shared" si="6"/>
        <v>0</v>
      </c>
      <c r="AE40" s="24">
        <f t="shared" si="6"/>
        <v>0</v>
      </c>
      <c r="AF40" s="24">
        <f t="shared" si="6"/>
        <v>0</v>
      </c>
      <c r="AG40" s="24">
        <f t="shared" si="6"/>
        <v>0</v>
      </c>
    </row>
    <row r="41" spans="2:33" ht="15" x14ac:dyDescent="0.2">
      <c r="B41" s="287" t="str">
        <f>'Memoria Aporte FIA al Ejecutor'!C16</f>
        <v>Equipo Técnico 9: indicar nombre aquí</v>
      </c>
      <c r="C41" s="289"/>
      <c r="D41" s="68"/>
      <c r="E41" s="69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1">
        <f t="shared" si="7"/>
        <v>0</v>
      </c>
      <c r="U41" s="23">
        <v>14</v>
      </c>
      <c r="V41" s="24">
        <f t="shared" si="6"/>
        <v>0</v>
      </c>
      <c r="W41" s="24">
        <f t="shared" si="6"/>
        <v>0</v>
      </c>
      <c r="X41" s="24">
        <f t="shared" si="6"/>
        <v>0</v>
      </c>
      <c r="Y41" s="24">
        <f t="shared" si="6"/>
        <v>0</v>
      </c>
      <c r="Z41" s="24">
        <f t="shared" si="6"/>
        <v>0</v>
      </c>
      <c r="AA41" s="24">
        <f t="shared" si="6"/>
        <v>0</v>
      </c>
      <c r="AB41" s="24">
        <f t="shared" si="6"/>
        <v>0</v>
      </c>
      <c r="AC41" s="24">
        <f t="shared" si="6"/>
        <v>0</v>
      </c>
      <c r="AD41" s="24">
        <f t="shared" si="6"/>
        <v>0</v>
      </c>
      <c r="AE41" s="24">
        <f t="shared" si="6"/>
        <v>0</v>
      </c>
      <c r="AF41" s="24">
        <f t="shared" si="6"/>
        <v>0</v>
      </c>
      <c r="AG41" s="24">
        <f t="shared" si="6"/>
        <v>0</v>
      </c>
    </row>
    <row r="42" spans="2:33" ht="15" x14ac:dyDescent="0.2">
      <c r="B42" s="287" t="str">
        <f>'Memoria Aporte FIA al Ejecutor'!C17</f>
        <v>Equipo Técnico 10: indicar nombre aquí</v>
      </c>
      <c r="C42" s="289"/>
      <c r="D42" s="68"/>
      <c r="E42" s="69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1">
        <f t="shared" si="7"/>
        <v>0</v>
      </c>
      <c r="U42" s="23">
        <v>13</v>
      </c>
      <c r="V42" s="24">
        <f t="shared" si="6"/>
        <v>0</v>
      </c>
      <c r="W42" s="24">
        <f t="shared" si="6"/>
        <v>0</v>
      </c>
      <c r="X42" s="24">
        <f t="shared" si="6"/>
        <v>0</v>
      </c>
      <c r="Y42" s="24">
        <f t="shared" si="6"/>
        <v>0</v>
      </c>
      <c r="Z42" s="24">
        <f t="shared" si="6"/>
        <v>0</v>
      </c>
      <c r="AA42" s="24">
        <f t="shared" si="6"/>
        <v>0</v>
      </c>
      <c r="AB42" s="24">
        <f t="shared" si="6"/>
        <v>0</v>
      </c>
      <c r="AC42" s="24">
        <f t="shared" si="6"/>
        <v>0</v>
      </c>
      <c r="AD42" s="24">
        <f t="shared" si="6"/>
        <v>0</v>
      </c>
      <c r="AE42" s="24">
        <f t="shared" si="6"/>
        <v>0</v>
      </c>
      <c r="AF42" s="24">
        <f t="shared" si="6"/>
        <v>0</v>
      </c>
      <c r="AG42" s="24">
        <f t="shared" si="6"/>
        <v>0</v>
      </c>
    </row>
    <row r="43" spans="2:33" ht="15" x14ac:dyDescent="0.2">
      <c r="B43" s="287" t="str">
        <f>'Memoria Aporte FIA al Ejecutor'!C18</f>
        <v>Equipo Técnico 11: indicar nombre aquí</v>
      </c>
      <c r="C43" s="289"/>
      <c r="D43" s="68"/>
      <c r="E43" s="69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1">
        <f t="shared" si="7"/>
        <v>0</v>
      </c>
      <c r="U43" s="23">
        <v>12</v>
      </c>
      <c r="V43" s="24">
        <f t="shared" si="6"/>
        <v>0</v>
      </c>
      <c r="W43" s="24">
        <f t="shared" si="6"/>
        <v>0</v>
      </c>
      <c r="X43" s="24">
        <f t="shared" si="6"/>
        <v>0</v>
      </c>
      <c r="Y43" s="24">
        <f t="shared" si="6"/>
        <v>0</v>
      </c>
      <c r="Z43" s="24">
        <f t="shared" si="6"/>
        <v>0</v>
      </c>
      <c r="AA43" s="24">
        <f t="shared" si="6"/>
        <v>0</v>
      </c>
      <c r="AB43" s="24">
        <f t="shared" si="6"/>
        <v>0</v>
      </c>
      <c r="AC43" s="24">
        <f t="shared" si="6"/>
        <v>0</v>
      </c>
      <c r="AD43" s="24">
        <f t="shared" si="6"/>
        <v>0</v>
      </c>
      <c r="AE43" s="24">
        <f t="shared" si="6"/>
        <v>0</v>
      </c>
      <c r="AF43" s="24">
        <f t="shared" si="6"/>
        <v>0</v>
      </c>
      <c r="AG43" s="24">
        <f t="shared" si="6"/>
        <v>0</v>
      </c>
    </row>
    <row r="44" spans="2:33" ht="15" x14ac:dyDescent="0.2">
      <c r="B44" s="287" t="str">
        <f>'Memoria Aporte FIA al Ejecutor'!C19</f>
        <v>Equipo Técnico 12: indicar nombre aquí</v>
      </c>
      <c r="C44" s="289"/>
      <c r="D44" s="68"/>
      <c r="E44" s="69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1">
        <f t="shared" si="7"/>
        <v>0</v>
      </c>
      <c r="U44" s="23">
        <v>11</v>
      </c>
      <c r="V44" s="24">
        <f t="shared" si="6"/>
        <v>0</v>
      </c>
      <c r="W44" s="24">
        <f t="shared" si="6"/>
        <v>0</v>
      </c>
      <c r="X44" s="24">
        <f t="shared" si="6"/>
        <v>0</v>
      </c>
      <c r="Y44" s="24">
        <f t="shared" si="6"/>
        <v>0</v>
      </c>
      <c r="Z44" s="24">
        <f t="shared" si="6"/>
        <v>0</v>
      </c>
      <c r="AA44" s="24">
        <f t="shared" si="6"/>
        <v>0</v>
      </c>
      <c r="AB44" s="24">
        <f t="shared" si="6"/>
        <v>0</v>
      </c>
      <c r="AC44" s="24">
        <f t="shared" si="6"/>
        <v>0</v>
      </c>
      <c r="AD44" s="24">
        <f t="shared" si="6"/>
        <v>0</v>
      </c>
      <c r="AE44" s="24">
        <f t="shared" si="6"/>
        <v>0</v>
      </c>
      <c r="AF44" s="24">
        <f t="shared" si="6"/>
        <v>0</v>
      </c>
      <c r="AG44" s="24">
        <f t="shared" si="6"/>
        <v>0</v>
      </c>
    </row>
    <row r="45" spans="2:33" ht="15" x14ac:dyDescent="0.2">
      <c r="B45" s="287" t="str">
        <f>'Memoria Aporte FIA al Ejecutor'!C20</f>
        <v>Equipo Técnico 13: indicar nombre aquí</v>
      </c>
      <c r="C45" s="289"/>
      <c r="D45" s="68"/>
      <c r="E45" s="69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1">
        <f t="shared" si="7"/>
        <v>0</v>
      </c>
      <c r="U45" s="23">
        <v>10</v>
      </c>
      <c r="V45" s="24">
        <f t="shared" si="6"/>
        <v>0</v>
      </c>
      <c r="W45" s="24">
        <f t="shared" si="6"/>
        <v>0</v>
      </c>
      <c r="X45" s="24">
        <f t="shared" si="6"/>
        <v>0</v>
      </c>
      <c r="Y45" s="24">
        <f t="shared" si="6"/>
        <v>0</v>
      </c>
      <c r="Z45" s="24">
        <f t="shared" si="6"/>
        <v>0</v>
      </c>
      <c r="AA45" s="24">
        <f t="shared" si="6"/>
        <v>0</v>
      </c>
      <c r="AB45" s="24">
        <f t="shared" si="6"/>
        <v>0</v>
      </c>
      <c r="AC45" s="24">
        <f t="shared" si="6"/>
        <v>0</v>
      </c>
      <c r="AD45" s="24">
        <f t="shared" si="6"/>
        <v>0</v>
      </c>
      <c r="AE45" s="24">
        <f t="shared" si="6"/>
        <v>0</v>
      </c>
      <c r="AF45" s="24">
        <f t="shared" si="6"/>
        <v>0</v>
      </c>
      <c r="AG45" s="24">
        <f t="shared" si="6"/>
        <v>0</v>
      </c>
    </row>
    <row r="46" spans="2:33" ht="15" x14ac:dyDescent="0.2">
      <c r="B46" s="287" t="str">
        <f>'Memoria Aporte FIA al Ejecutor'!C21</f>
        <v>Equipo Técnico 14: indicar nombre aquí</v>
      </c>
      <c r="C46" s="289"/>
      <c r="D46" s="68"/>
      <c r="E46" s="69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1">
        <f t="shared" si="7"/>
        <v>0</v>
      </c>
      <c r="U46" s="23">
        <v>9</v>
      </c>
      <c r="V46" s="24">
        <f t="shared" si="6"/>
        <v>0</v>
      </c>
      <c r="W46" s="24">
        <f t="shared" si="6"/>
        <v>0</v>
      </c>
      <c r="X46" s="24">
        <f t="shared" si="6"/>
        <v>0</v>
      </c>
      <c r="Y46" s="24">
        <f t="shared" si="6"/>
        <v>0</v>
      </c>
      <c r="Z46" s="24">
        <f t="shared" si="6"/>
        <v>0</v>
      </c>
      <c r="AA46" s="24">
        <f t="shared" si="6"/>
        <v>0</v>
      </c>
      <c r="AB46" s="24">
        <f t="shared" si="6"/>
        <v>0</v>
      </c>
      <c r="AC46" s="24">
        <f t="shared" si="6"/>
        <v>0</v>
      </c>
      <c r="AD46" s="24">
        <f t="shared" si="6"/>
        <v>0</v>
      </c>
      <c r="AE46" s="24">
        <f t="shared" si="6"/>
        <v>0</v>
      </c>
      <c r="AF46" s="24">
        <f t="shared" si="6"/>
        <v>0</v>
      </c>
      <c r="AG46" s="24">
        <f t="shared" si="6"/>
        <v>0</v>
      </c>
    </row>
    <row r="47" spans="2:33" ht="15" x14ac:dyDescent="0.2">
      <c r="B47" s="287" t="str">
        <f>'Memoria Aporte FIA al Ejecutor'!C22</f>
        <v>Equipo Técnico 15: indicar nombre aquí</v>
      </c>
      <c r="C47" s="289"/>
      <c r="D47" s="68"/>
      <c r="E47" s="69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1">
        <f t="shared" si="7"/>
        <v>0</v>
      </c>
      <c r="U47" s="23">
        <v>8</v>
      </c>
      <c r="V47" s="24">
        <f t="shared" ref="V47:AG52" si="8">IF(ISBLANK(F47)=TRUE,0,1)</f>
        <v>0</v>
      </c>
      <c r="W47" s="24">
        <f t="shared" si="8"/>
        <v>0</v>
      </c>
      <c r="X47" s="24">
        <f t="shared" si="8"/>
        <v>0</v>
      </c>
      <c r="Y47" s="24">
        <f t="shared" si="8"/>
        <v>0</v>
      </c>
      <c r="Z47" s="24">
        <f t="shared" si="8"/>
        <v>0</v>
      </c>
      <c r="AA47" s="24">
        <f t="shared" si="8"/>
        <v>0</v>
      </c>
      <c r="AB47" s="24">
        <f t="shared" si="8"/>
        <v>0</v>
      </c>
      <c r="AC47" s="24">
        <f t="shared" si="8"/>
        <v>0</v>
      </c>
      <c r="AD47" s="24">
        <f t="shared" si="8"/>
        <v>0</v>
      </c>
      <c r="AE47" s="24">
        <f t="shared" si="8"/>
        <v>0</v>
      </c>
      <c r="AF47" s="24">
        <f t="shared" si="8"/>
        <v>0</v>
      </c>
      <c r="AG47" s="24">
        <f t="shared" si="8"/>
        <v>0</v>
      </c>
    </row>
    <row r="48" spans="2:33" ht="15" x14ac:dyDescent="0.2">
      <c r="B48" s="287" t="str">
        <f>'Memoria Aporte FIA al Ejecutor'!C23</f>
        <v>Equipo Técnico 16: indicar nombre aquí</v>
      </c>
      <c r="C48" s="289"/>
      <c r="D48" s="68"/>
      <c r="E48" s="69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0"/>
      <c r="R48" s="221">
        <f t="shared" si="7"/>
        <v>0</v>
      </c>
      <c r="U48" s="23">
        <v>7</v>
      </c>
      <c r="V48" s="24">
        <f t="shared" si="8"/>
        <v>0</v>
      </c>
      <c r="W48" s="24">
        <f t="shared" si="8"/>
        <v>0</v>
      </c>
      <c r="X48" s="24">
        <f t="shared" si="8"/>
        <v>0</v>
      </c>
      <c r="Y48" s="24">
        <f t="shared" si="8"/>
        <v>0</v>
      </c>
      <c r="Z48" s="24">
        <f t="shared" si="8"/>
        <v>0</v>
      </c>
      <c r="AA48" s="24">
        <f t="shared" si="8"/>
        <v>0</v>
      </c>
      <c r="AB48" s="24">
        <f t="shared" si="8"/>
        <v>0</v>
      </c>
      <c r="AC48" s="24">
        <f t="shared" si="8"/>
        <v>0</v>
      </c>
      <c r="AD48" s="24">
        <f t="shared" si="8"/>
        <v>0</v>
      </c>
      <c r="AE48" s="24">
        <f t="shared" si="8"/>
        <v>0</v>
      </c>
      <c r="AF48" s="24">
        <f t="shared" si="8"/>
        <v>0</v>
      </c>
      <c r="AG48" s="24">
        <f t="shared" si="8"/>
        <v>0</v>
      </c>
    </row>
    <row r="49" spans="2:33" ht="15" x14ac:dyDescent="0.2">
      <c r="B49" s="287" t="str">
        <f>'Memoria Aporte FIA al Ejecutor'!C24</f>
        <v>Equipo Técnico 17: indicar nombre aquí</v>
      </c>
      <c r="C49" s="289"/>
      <c r="D49" s="68"/>
      <c r="E49" s="69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1">
        <f t="shared" si="7"/>
        <v>0</v>
      </c>
      <c r="U49" s="23">
        <v>6</v>
      </c>
      <c r="V49" s="24">
        <f t="shared" si="8"/>
        <v>0</v>
      </c>
      <c r="W49" s="24">
        <f t="shared" si="8"/>
        <v>0</v>
      </c>
      <c r="X49" s="24">
        <f t="shared" si="8"/>
        <v>0</v>
      </c>
      <c r="Y49" s="24">
        <f t="shared" si="8"/>
        <v>0</v>
      </c>
      <c r="Z49" s="24">
        <f t="shared" si="8"/>
        <v>0</v>
      </c>
      <c r="AA49" s="24">
        <f t="shared" si="8"/>
        <v>0</v>
      </c>
      <c r="AB49" s="24">
        <f t="shared" si="8"/>
        <v>0</v>
      </c>
      <c r="AC49" s="24">
        <f t="shared" si="8"/>
        <v>0</v>
      </c>
      <c r="AD49" s="24">
        <f t="shared" si="8"/>
        <v>0</v>
      </c>
      <c r="AE49" s="24">
        <f t="shared" si="8"/>
        <v>0</v>
      </c>
      <c r="AF49" s="24">
        <f t="shared" si="8"/>
        <v>0</v>
      </c>
      <c r="AG49" s="24">
        <f t="shared" si="8"/>
        <v>0</v>
      </c>
    </row>
    <row r="50" spans="2:33" ht="15" x14ac:dyDescent="0.2">
      <c r="B50" s="287" t="str">
        <f>'Memoria Aporte FIA al Ejecutor'!C25</f>
        <v>Equipo Técnico 18: indicar nombre aquí</v>
      </c>
      <c r="C50" s="289"/>
      <c r="D50" s="68"/>
      <c r="E50" s="69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1">
        <f t="shared" si="7"/>
        <v>0</v>
      </c>
      <c r="U50" s="23">
        <v>5</v>
      </c>
      <c r="V50" s="24">
        <f t="shared" si="8"/>
        <v>0</v>
      </c>
      <c r="W50" s="24">
        <f t="shared" si="8"/>
        <v>0</v>
      </c>
      <c r="X50" s="24">
        <f t="shared" si="8"/>
        <v>0</v>
      </c>
      <c r="Y50" s="24">
        <f t="shared" si="8"/>
        <v>0</v>
      </c>
      <c r="Z50" s="24">
        <f t="shared" si="8"/>
        <v>0</v>
      </c>
      <c r="AA50" s="24">
        <f t="shared" si="8"/>
        <v>0</v>
      </c>
      <c r="AB50" s="24">
        <f t="shared" si="8"/>
        <v>0</v>
      </c>
      <c r="AC50" s="24">
        <f t="shared" si="8"/>
        <v>0</v>
      </c>
      <c r="AD50" s="24">
        <f t="shared" si="8"/>
        <v>0</v>
      </c>
      <c r="AE50" s="24">
        <f t="shared" si="8"/>
        <v>0</v>
      </c>
      <c r="AF50" s="24">
        <f t="shared" si="8"/>
        <v>0</v>
      </c>
      <c r="AG50" s="24">
        <f t="shared" si="8"/>
        <v>0</v>
      </c>
    </row>
    <row r="51" spans="2:33" ht="15" x14ac:dyDescent="0.2">
      <c r="B51" s="287" t="str">
        <f>'Memoria Aporte FIA al Ejecutor'!C26</f>
        <v>Equipo Técnico 19: indicar nombre aquí</v>
      </c>
      <c r="C51" s="289"/>
      <c r="D51" s="68"/>
      <c r="E51" s="69"/>
      <c r="F51" s="220"/>
      <c r="G51" s="220"/>
      <c r="H51" s="220"/>
      <c r="I51" s="220"/>
      <c r="J51" s="220"/>
      <c r="K51" s="220"/>
      <c r="L51" s="220"/>
      <c r="M51" s="220"/>
      <c r="N51" s="220"/>
      <c r="O51" s="220"/>
      <c r="P51" s="220"/>
      <c r="Q51" s="220"/>
      <c r="R51" s="221">
        <f t="shared" si="7"/>
        <v>0</v>
      </c>
      <c r="U51" s="23">
        <v>4</v>
      </c>
      <c r="V51" s="24">
        <f t="shared" si="8"/>
        <v>0</v>
      </c>
      <c r="W51" s="24">
        <f t="shared" si="8"/>
        <v>0</v>
      </c>
      <c r="X51" s="24">
        <f t="shared" si="8"/>
        <v>0</v>
      </c>
      <c r="Y51" s="24">
        <f t="shared" si="8"/>
        <v>0</v>
      </c>
      <c r="Z51" s="24">
        <f t="shared" si="8"/>
        <v>0</v>
      </c>
      <c r="AA51" s="24">
        <f t="shared" si="8"/>
        <v>0</v>
      </c>
      <c r="AB51" s="24">
        <f t="shared" si="8"/>
        <v>0</v>
      </c>
      <c r="AC51" s="24">
        <f t="shared" si="8"/>
        <v>0</v>
      </c>
      <c r="AD51" s="24">
        <f t="shared" si="8"/>
        <v>0</v>
      </c>
      <c r="AE51" s="24">
        <f t="shared" si="8"/>
        <v>0</v>
      </c>
      <c r="AF51" s="24">
        <f t="shared" si="8"/>
        <v>0</v>
      </c>
      <c r="AG51" s="24">
        <f t="shared" si="8"/>
        <v>0</v>
      </c>
    </row>
    <row r="52" spans="2:33" ht="15" x14ac:dyDescent="0.2">
      <c r="B52" s="287" t="str">
        <f>'Memoria Aporte FIA al Ejecutor'!C27</f>
        <v>Equipo Técnico 20: indicar nombre aquí</v>
      </c>
      <c r="C52" s="289"/>
      <c r="D52" s="68"/>
      <c r="E52" s="69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1">
        <f t="shared" si="7"/>
        <v>0</v>
      </c>
      <c r="U52" s="23">
        <v>3</v>
      </c>
      <c r="V52" s="24">
        <f t="shared" si="8"/>
        <v>0</v>
      </c>
      <c r="W52" s="24">
        <f t="shared" si="8"/>
        <v>0</v>
      </c>
      <c r="X52" s="24">
        <f t="shared" si="8"/>
        <v>0</v>
      </c>
      <c r="Y52" s="24">
        <f t="shared" si="8"/>
        <v>0</v>
      </c>
      <c r="Z52" s="24">
        <f t="shared" si="8"/>
        <v>0</v>
      </c>
      <c r="AA52" s="24">
        <f t="shared" si="8"/>
        <v>0</v>
      </c>
      <c r="AB52" s="24">
        <f t="shared" si="8"/>
        <v>0</v>
      </c>
      <c r="AC52" s="24">
        <f t="shared" si="8"/>
        <v>0</v>
      </c>
      <c r="AD52" s="24">
        <f t="shared" si="8"/>
        <v>0</v>
      </c>
      <c r="AE52" s="24">
        <f t="shared" si="8"/>
        <v>0</v>
      </c>
      <c r="AF52" s="24">
        <f t="shared" si="8"/>
        <v>0</v>
      </c>
      <c r="AG52" s="24">
        <f t="shared" si="8"/>
        <v>0</v>
      </c>
    </row>
    <row r="53" spans="2:33" hidden="1" outlineLevel="1" x14ac:dyDescent="0.2">
      <c r="F53" s="72">
        <f>Q27+1</f>
        <v>46023</v>
      </c>
      <c r="G53" s="73">
        <f>F54+1</f>
        <v>46054</v>
      </c>
      <c r="H53" s="73">
        <f t="shared" ref="H53:Q53" si="9">G54+1</f>
        <v>46082</v>
      </c>
      <c r="I53" s="73">
        <f t="shared" si="9"/>
        <v>46113</v>
      </c>
      <c r="J53" s="73">
        <f t="shared" si="9"/>
        <v>46143</v>
      </c>
      <c r="K53" s="73">
        <f t="shared" si="9"/>
        <v>46174</v>
      </c>
      <c r="L53" s="73">
        <f t="shared" si="9"/>
        <v>46204</v>
      </c>
      <c r="M53" s="73">
        <f t="shared" si="9"/>
        <v>46235</v>
      </c>
      <c r="N53" s="73">
        <f t="shared" si="9"/>
        <v>46266</v>
      </c>
      <c r="O53" s="73">
        <f t="shared" si="9"/>
        <v>46296</v>
      </c>
      <c r="P53" s="73">
        <f t="shared" si="9"/>
        <v>46327</v>
      </c>
      <c r="Q53" s="73">
        <f t="shared" si="9"/>
        <v>46357</v>
      </c>
      <c r="R53" s="63"/>
      <c r="U53" s="21">
        <v>2</v>
      </c>
      <c r="V53" s="25">
        <f>F53</f>
        <v>46023</v>
      </c>
      <c r="W53" s="25">
        <f t="shared" ref="W53:AG53" si="10">G53</f>
        <v>46054</v>
      </c>
      <c r="X53" s="25">
        <f t="shared" si="10"/>
        <v>46082</v>
      </c>
      <c r="Y53" s="25">
        <f t="shared" si="10"/>
        <v>46113</v>
      </c>
      <c r="Z53" s="25">
        <f t="shared" si="10"/>
        <v>46143</v>
      </c>
      <c r="AA53" s="25">
        <f t="shared" si="10"/>
        <v>46174</v>
      </c>
      <c r="AB53" s="25">
        <f t="shared" si="10"/>
        <v>46204</v>
      </c>
      <c r="AC53" s="25">
        <f t="shared" si="10"/>
        <v>46235</v>
      </c>
      <c r="AD53" s="25">
        <f t="shared" si="10"/>
        <v>46266</v>
      </c>
      <c r="AE53" s="25">
        <f t="shared" si="10"/>
        <v>46296</v>
      </c>
      <c r="AF53" s="25">
        <f t="shared" si="10"/>
        <v>46327</v>
      </c>
      <c r="AG53" s="25">
        <f t="shared" si="10"/>
        <v>46357</v>
      </c>
    </row>
    <row r="54" spans="2:33" hidden="1" outlineLevel="1" x14ac:dyDescent="0.2">
      <c r="C54" s="60"/>
      <c r="F54" s="72">
        <f>EDATE(F53,1)-1</f>
        <v>46053</v>
      </c>
      <c r="G54" s="72">
        <f>EDATE(G53,1)-1</f>
        <v>46081</v>
      </c>
      <c r="H54" s="72">
        <f t="shared" ref="H54:Q54" si="11">EDATE(H53,1)-1</f>
        <v>46112</v>
      </c>
      <c r="I54" s="72">
        <f t="shared" si="11"/>
        <v>46142</v>
      </c>
      <c r="J54" s="72">
        <f t="shared" si="11"/>
        <v>46173</v>
      </c>
      <c r="K54" s="72">
        <f t="shared" si="11"/>
        <v>46203</v>
      </c>
      <c r="L54" s="72">
        <f t="shared" si="11"/>
        <v>46234</v>
      </c>
      <c r="M54" s="72">
        <f t="shared" si="11"/>
        <v>46265</v>
      </c>
      <c r="N54" s="72">
        <f t="shared" si="11"/>
        <v>46295</v>
      </c>
      <c r="O54" s="72">
        <f t="shared" si="11"/>
        <v>46326</v>
      </c>
      <c r="P54" s="72">
        <f t="shared" si="11"/>
        <v>46356</v>
      </c>
      <c r="Q54" s="72">
        <f t="shared" si="11"/>
        <v>46387</v>
      </c>
      <c r="R54" s="63"/>
    </row>
    <row r="55" spans="2:33" collapsed="1" x14ac:dyDescent="0.2">
      <c r="C55" s="60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63"/>
    </row>
    <row r="56" spans="2:33" x14ac:dyDescent="0.2">
      <c r="B56" s="60" t="s">
        <v>66</v>
      </c>
      <c r="C56" s="60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63"/>
    </row>
    <row r="57" spans="2:33" x14ac:dyDescent="0.2">
      <c r="B57" s="64" t="s">
        <v>67</v>
      </c>
      <c r="C57" s="64">
        <f>C30+1</f>
        <v>2027</v>
      </c>
      <c r="D57" s="64" t="s">
        <v>68</v>
      </c>
      <c r="E57" s="66" t="s">
        <v>69</v>
      </c>
      <c r="F57" s="67" t="s">
        <v>70</v>
      </c>
      <c r="G57" s="67" t="s">
        <v>71</v>
      </c>
      <c r="H57" s="67" t="s">
        <v>72</v>
      </c>
      <c r="I57" s="67" t="s">
        <v>73</v>
      </c>
      <c r="J57" s="67" t="s">
        <v>74</v>
      </c>
      <c r="K57" s="67" t="s">
        <v>75</v>
      </c>
      <c r="L57" s="67" t="s">
        <v>76</v>
      </c>
      <c r="M57" s="67" t="s">
        <v>77</v>
      </c>
      <c r="N57" s="67" t="s">
        <v>78</v>
      </c>
      <c r="O57" s="67" t="s">
        <v>79</v>
      </c>
      <c r="P57" s="67" t="s">
        <v>80</v>
      </c>
      <c r="Q57" s="67" t="s">
        <v>81</v>
      </c>
      <c r="R57" s="64" t="s">
        <v>82</v>
      </c>
    </row>
    <row r="58" spans="2:33" ht="15" x14ac:dyDescent="0.2">
      <c r="B58" s="287" t="str">
        <f>'Memoria Aporte FIA al Ejecutor'!C6</f>
        <v>Coordinador Principal: indicar nombre aquí</v>
      </c>
      <c r="C58" s="289"/>
      <c r="D58" s="68"/>
      <c r="E58" s="69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0"/>
      <c r="Q58" s="220"/>
      <c r="R58" s="221">
        <f>SUM(F58:Q58)</f>
        <v>0</v>
      </c>
      <c r="U58" s="23">
        <v>24</v>
      </c>
      <c r="V58" s="24">
        <f t="shared" ref="V58:AG73" si="12">IF(ISBLANK(F58)=TRUE,0,1)</f>
        <v>0</v>
      </c>
      <c r="W58" s="24">
        <f t="shared" si="12"/>
        <v>0</v>
      </c>
      <c r="X58" s="24">
        <f t="shared" si="12"/>
        <v>0</v>
      </c>
      <c r="Y58" s="24">
        <f t="shared" si="12"/>
        <v>0</v>
      </c>
      <c r="Z58" s="24">
        <f t="shared" si="12"/>
        <v>0</v>
      </c>
      <c r="AA58" s="24">
        <f t="shared" si="12"/>
        <v>0</v>
      </c>
      <c r="AB58" s="24">
        <f t="shared" si="12"/>
        <v>0</v>
      </c>
      <c r="AC58" s="24">
        <f t="shared" si="12"/>
        <v>0</v>
      </c>
      <c r="AD58" s="24">
        <f t="shared" si="12"/>
        <v>0</v>
      </c>
      <c r="AE58" s="24">
        <f t="shared" si="12"/>
        <v>0</v>
      </c>
      <c r="AF58" s="24">
        <f t="shared" si="12"/>
        <v>0</v>
      </c>
      <c r="AG58" s="24">
        <f t="shared" si="12"/>
        <v>0</v>
      </c>
    </row>
    <row r="59" spans="2:33" ht="15" x14ac:dyDescent="0.2">
      <c r="B59" s="287" t="str">
        <f>'Memoria Aporte FIA al Ejecutor'!C7</f>
        <v>Coordinador Alterno: indicar nombre aquí</v>
      </c>
      <c r="C59" s="289"/>
      <c r="D59" s="68"/>
      <c r="E59" s="69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1">
        <f t="shared" ref="R59:R79" si="13">SUM(F59:Q59)</f>
        <v>0</v>
      </c>
      <c r="U59" s="23">
        <v>23</v>
      </c>
      <c r="V59" s="24">
        <f t="shared" si="12"/>
        <v>0</v>
      </c>
      <c r="W59" s="24">
        <f t="shared" si="12"/>
        <v>0</v>
      </c>
      <c r="X59" s="24">
        <f t="shared" si="12"/>
        <v>0</v>
      </c>
      <c r="Y59" s="24">
        <f t="shared" si="12"/>
        <v>0</v>
      </c>
      <c r="Z59" s="24">
        <f t="shared" si="12"/>
        <v>0</v>
      </c>
      <c r="AA59" s="24">
        <f t="shared" si="12"/>
        <v>0</v>
      </c>
      <c r="AB59" s="24">
        <f t="shared" si="12"/>
        <v>0</v>
      </c>
      <c r="AC59" s="24">
        <f t="shared" si="12"/>
        <v>0</v>
      </c>
      <c r="AD59" s="24">
        <f t="shared" si="12"/>
        <v>0</v>
      </c>
      <c r="AE59" s="24">
        <f t="shared" si="12"/>
        <v>0</v>
      </c>
      <c r="AF59" s="24">
        <f t="shared" si="12"/>
        <v>0</v>
      </c>
      <c r="AG59" s="24">
        <f t="shared" si="12"/>
        <v>0</v>
      </c>
    </row>
    <row r="60" spans="2:33" ht="15" x14ac:dyDescent="0.2">
      <c r="B60" s="287" t="str">
        <f>'Memoria Aporte FIA al Ejecutor'!C8</f>
        <v>Equipo Técnico 1: indicar nombre aquí</v>
      </c>
      <c r="C60" s="289"/>
      <c r="D60" s="68"/>
      <c r="E60" s="69"/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1">
        <f t="shared" si="13"/>
        <v>0</v>
      </c>
      <c r="U60" s="23">
        <v>22</v>
      </c>
      <c r="V60" s="24">
        <f t="shared" si="12"/>
        <v>0</v>
      </c>
      <c r="W60" s="24">
        <f t="shared" si="12"/>
        <v>0</v>
      </c>
      <c r="X60" s="24">
        <f t="shared" si="12"/>
        <v>0</v>
      </c>
      <c r="Y60" s="24">
        <f t="shared" si="12"/>
        <v>0</v>
      </c>
      <c r="Z60" s="24">
        <f t="shared" si="12"/>
        <v>0</v>
      </c>
      <c r="AA60" s="24">
        <f t="shared" si="12"/>
        <v>0</v>
      </c>
      <c r="AB60" s="24">
        <f t="shared" si="12"/>
        <v>0</v>
      </c>
      <c r="AC60" s="24">
        <f t="shared" si="12"/>
        <v>0</v>
      </c>
      <c r="AD60" s="24">
        <f t="shared" si="12"/>
        <v>0</v>
      </c>
      <c r="AE60" s="24">
        <f t="shared" si="12"/>
        <v>0</v>
      </c>
      <c r="AF60" s="24">
        <f t="shared" si="12"/>
        <v>0</v>
      </c>
      <c r="AG60" s="24">
        <f t="shared" si="12"/>
        <v>0</v>
      </c>
    </row>
    <row r="61" spans="2:33" ht="15" x14ac:dyDescent="0.2">
      <c r="B61" s="287" t="str">
        <f>'Memoria Aporte FIA al Ejecutor'!C9</f>
        <v>Equipo Técnico 2: indicar nombre aquí</v>
      </c>
      <c r="C61" s="289"/>
      <c r="D61" s="68"/>
      <c r="E61" s="69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221">
        <f t="shared" si="13"/>
        <v>0</v>
      </c>
      <c r="U61" s="23">
        <v>21</v>
      </c>
      <c r="V61" s="24">
        <f t="shared" si="12"/>
        <v>0</v>
      </c>
      <c r="W61" s="24">
        <f t="shared" si="12"/>
        <v>0</v>
      </c>
      <c r="X61" s="24">
        <f t="shared" si="12"/>
        <v>0</v>
      </c>
      <c r="Y61" s="24">
        <f t="shared" si="12"/>
        <v>0</v>
      </c>
      <c r="Z61" s="24">
        <f t="shared" si="12"/>
        <v>0</v>
      </c>
      <c r="AA61" s="24">
        <f t="shared" si="12"/>
        <v>0</v>
      </c>
      <c r="AB61" s="24">
        <f t="shared" si="12"/>
        <v>0</v>
      </c>
      <c r="AC61" s="24">
        <f t="shared" si="12"/>
        <v>0</v>
      </c>
      <c r="AD61" s="24">
        <f t="shared" si="12"/>
        <v>0</v>
      </c>
      <c r="AE61" s="24">
        <f t="shared" si="12"/>
        <v>0</v>
      </c>
      <c r="AF61" s="24">
        <f t="shared" si="12"/>
        <v>0</v>
      </c>
      <c r="AG61" s="24">
        <f t="shared" si="12"/>
        <v>0</v>
      </c>
    </row>
    <row r="62" spans="2:33" ht="15" x14ac:dyDescent="0.2">
      <c r="B62" s="287" t="str">
        <f>'Memoria Aporte FIA al Ejecutor'!C10</f>
        <v>Equipo Técnico 3: indicar nombre aquí</v>
      </c>
      <c r="C62" s="289"/>
      <c r="D62" s="68"/>
      <c r="E62" s="69"/>
      <c r="F62" s="220"/>
      <c r="G62" s="220"/>
      <c r="H62" s="220"/>
      <c r="I62" s="220"/>
      <c r="J62" s="220"/>
      <c r="K62" s="220"/>
      <c r="L62" s="220"/>
      <c r="M62" s="220"/>
      <c r="N62" s="220"/>
      <c r="O62" s="220"/>
      <c r="P62" s="220"/>
      <c r="Q62" s="220"/>
      <c r="R62" s="221">
        <f t="shared" si="13"/>
        <v>0</v>
      </c>
      <c r="U62" s="23">
        <v>20</v>
      </c>
      <c r="V62" s="24">
        <f t="shared" si="12"/>
        <v>0</v>
      </c>
      <c r="W62" s="24">
        <f t="shared" si="12"/>
        <v>0</v>
      </c>
      <c r="X62" s="24">
        <f t="shared" si="12"/>
        <v>0</v>
      </c>
      <c r="Y62" s="24">
        <f t="shared" si="12"/>
        <v>0</v>
      </c>
      <c r="Z62" s="24">
        <f t="shared" si="12"/>
        <v>0</v>
      </c>
      <c r="AA62" s="24">
        <f t="shared" si="12"/>
        <v>0</v>
      </c>
      <c r="AB62" s="24">
        <f t="shared" si="12"/>
        <v>0</v>
      </c>
      <c r="AC62" s="24">
        <f t="shared" si="12"/>
        <v>0</v>
      </c>
      <c r="AD62" s="24">
        <f t="shared" si="12"/>
        <v>0</v>
      </c>
      <c r="AE62" s="24">
        <f t="shared" si="12"/>
        <v>0</v>
      </c>
      <c r="AF62" s="24">
        <f t="shared" si="12"/>
        <v>0</v>
      </c>
      <c r="AG62" s="24">
        <f t="shared" si="12"/>
        <v>0</v>
      </c>
    </row>
    <row r="63" spans="2:33" ht="15" x14ac:dyDescent="0.2">
      <c r="B63" s="287" t="str">
        <f>'Memoria Aporte FIA al Ejecutor'!C11</f>
        <v>Equipo Técnico 4: indicar nombre aquí</v>
      </c>
      <c r="C63" s="289"/>
      <c r="D63" s="68"/>
      <c r="E63" s="69"/>
      <c r="F63" s="220"/>
      <c r="G63" s="220"/>
      <c r="H63" s="220"/>
      <c r="I63" s="220"/>
      <c r="J63" s="220"/>
      <c r="K63" s="220"/>
      <c r="L63" s="220"/>
      <c r="M63" s="220"/>
      <c r="N63" s="220"/>
      <c r="O63" s="220"/>
      <c r="P63" s="220"/>
      <c r="Q63" s="220"/>
      <c r="R63" s="221">
        <f t="shared" si="13"/>
        <v>0</v>
      </c>
      <c r="U63" s="23">
        <v>19</v>
      </c>
      <c r="V63" s="24">
        <f t="shared" si="12"/>
        <v>0</v>
      </c>
      <c r="W63" s="24">
        <f t="shared" si="12"/>
        <v>0</v>
      </c>
      <c r="X63" s="24">
        <f t="shared" si="12"/>
        <v>0</v>
      </c>
      <c r="Y63" s="24">
        <f t="shared" si="12"/>
        <v>0</v>
      </c>
      <c r="Z63" s="24">
        <f t="shared" si="12"/>
        <v>0</v>
      </c>
      <c r="AA63" s="24">
        <f t="shared" si="12"/>
        <v>0</v>
      </c>
      <c r="AB63" s="24">
        <f t="shared" si="12"/>
        <v>0</v>
      </c>
      <c r="AC63" s="24">
        <f t="shared" si="12"/>
        <v>0</v>
      </c>
      <c r="AD63" s="24">
        <f t="shared" si="12"/>
        <v>0</v>
      </c>
      <c r="AE63" s="24">
        <f t="shared" si="12"/>
        <v>0</v>
      </c>
      <c r="AF63" s="24">
        <f t="shared" si="12"/>
        <v>0</v>
      </c>
      <c r="AG63" s="24">
        <f t="shared" si="12"/>
        <v>0</v>
      </c>
    </row>
    <row r="64" spans="2:33" ht="15" x14ac:dyDescent="0.2">
      <c r="B64" s="287" t="str">
        <f>'Memoria Aporte FIA al Ejecutor'!C12</f>
        <v>Equipo Técnico 5: indicar nombre aquí</v>
      </c>
      <c r="C64" s="289"/>
      <c r="D64" s="68"/>
      <c r="E64" s="69"/>
      <c r="F64" s="220"/>
      <c r="G64" s="220"/>
      <c r="H64" s="220"/>
      <c r="I64" s="220"/>
      <c r="J64" s="220"/>
      <c r="K64" s="220"/>
      <c r="L64" s="220"/>
      <c r="M64" s="220"/>
      <c r="N64" s="220"/>
      <c r="O64" s="220"/>
      <c r="P64" s="220"/>
      <c r="Q64" s="220"/>
      <c r="R64" s="221">
        <f t="shared" si="13"/>
        <v>0</v>
      </c>
      <c r="U64" s="23">
        <v>18</v>
      </c>
      <c r="V64" s="24">
        <f t="shared" si="12"/>
        <v>0</v>
      </c>
      <c r="W64" s="24">
        <f t="shared" si="12"/>
        <v>0</v>
      </c>
      <c r="X64" s="24">
        <f t="shared" si="12"/>
        <v>0</v>
      </c>
      <c r="Y64" s="24">
        <f t="shared" si="12"/>
        <v>0</v>
      </c>
      <c r="Z64" s="24">
        <f t="shared" si="12"/>
        <v>0</v>
      </c>
      <c r="AA64" s="24">
        <f t="shared" si="12"/>
        <v>0</v>
      </c>
      <c r="AB64" s="24">
        <f t="shared" si="12"/>
        <v>0</v>
      </c>
      <c r="AC64" s="24">
        <f t="shared" si="12"/>
        <v>0</v>
      </c>
      <c r="AD64" s="24">
        <f t="shared" si="12"/>
        <v>0</v>
      </c>
      <c r="AE64" s="24">
        <f t="shared" si="12"/>
        <v>0</v>
      </c>
      <c r="AF64" s="24">
        <f t="shared" si="12"/>
        <v>0</v>
      </c>
      <c r="AG64" s="24">
        <f t="shared" si="12"/>
        <v>0</v>
      </c>
    </row>
    <row r="65" spans="2:33" ht="15" x14ac:dyDescent="0.2">
      <c r="B65" s="287" t="str">
        <f>'Memoria Aporte FIA al Ejecutor'!C13</f>
        <v>Equipo Técnico 6: indicar nombre aquí</v>
      </c>
      <c r="C65" s="289"/>
      <c r="D65" s="68"/>
      <c r="E65" s="69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20"/>
      <c r="Q65" s="220"/>
      <c r="R65" s="221">
        <f t="shared" si="13"/>
        <v>0</v>
      </c>
      <c r="U65" s="23">
        <v>17</v>
      </c>
      <c r="V65" s="24">
        <f t="shared" si="12"/>
        <v>0</v>
      </c>
      <c r="W65" s="24">
        <f t="shared" si="12"/>
        <v>0</v>
      </c>
      <c r="X65" s="24">
        <f t="shared" si="12"/>
        <v>0</v>
      </c>
      <c r="Y65" s="24">
        <f t="shared" si="12"/>
        <v>0</v>
      </c>
      <c r="Z65" s="24">
        <f t="shared" si="12"/>
        <v>0</v>
      </c>
      <c r="AA65" s="24">
        <f t="shared" si="12"/>
        <v>0</v>
      </c>
      <c r="AB65" s="24">
        <f t="shared" si="12"/>
        <v>0</v>
      </c>
      <c r="AC65" s="24">
        <f t="shared" si="12"/>
        <v>0</v>
      </c>
      <c r="AD65" s="24">
        <f t="shared" si="12"/>
        <v>0</v>
      </c>
      <c r="AE65" s="24">
        <f t="shared" si="12"/>
        <v>0</v>
      </c>
      <c r="AF65" s="24">
        <f t="shared" si="12"/>
        <v>0</v>
      </c>
      <c r="AG65" s="24">
        <f t="shared" si="12"/>
        <v>0</v>
      </c>
    </row>
    <row r="66" spans="2:33" ht="15" x14ac:dyDescent="0.2">
      <c r="B66" s="287" t="str">
        <f>'Memoria Aporte FIA al Ejecutor'!C14</f>
        <v>Equipo Técnico 7: indicar nombre aquí</v>
      </c>
      <c r="C66" s="289"/>
      <c r="D66" s="68"/>
      <c r="E66" s="69"/>
      <c r="F66" s="220"/>
      <c r="G66" s="220"/>
      <c r="H66" s="220"/>
      <c r="I66" s="220"/>
      <c r="J66" s="220"/>
      <c r="K66" s="220"/>
      <c r="L66" s="220"/>
      <c r="M66" s="220"/>
      <c r="N66" s="220"/>
      <c r="O66" s="220"/>
      <c r="P66" s="220"/>
      <c r="Q66" s="220"/>
      <c r="R66" s="221">
        <f t="shared" si="13"/>
        <v>0</v>
      </c>
      <c r="U66" s="23">
        <v>16</v>
      </c>
      <c r="V66" s="24">
        <f t="shared" si="12"/>
        <v>0</v>
      </c>
      <c r="W66" s="24">
        <f t="shared" si="12"/>
        <v>0</v>
      </c>
      <c r="X66" s="24">
        <f t="shared" si="12"/>
        <v>0</v>
      </c>
      <c r="Y66" s="24">
        <f t="shared" si="12"/>
        <v>0</v>
      </c>
      <c r="Z66" s="24">
        <f t="shared" si="12"/>
        <v>0</v>
      </c>
      <c r="AA66" s="24">
        <f t="shared" si="12"/>
        <v>0</v>
      </c>
      <c r="AB66" s="24">
        <f t="shared" si="12"/>
        <v>0</v>
      </c>
      <c r="AC66" s="24">
        <f t="shared" si="12"/>
        <v>0</v>
      </c>
      <c r="AD66" s="24">
        <f t="shared" si="12"/>
        <v>0</v>
      </c>
      <c r="AE66" s="24">
        <f t="shared" si="12"/>
        <v>0</v>
      </c>
      <c r="AF66" s="24">
        <f t="shared" si="12"/>
        <v>0</v>
      </c>
      <c r="AG66" s="24">
        <f t="shared" si="12"/>
        <v>0</v>
      </c>
    </row>
    <row r="67" spans="2:33" ht="15" x14ac:dyDescent="0.2">
      <c r="B67" s="287" t="str">
        <f>'Memoria Aporte FIA al Ejecutor'!C15</f>
        <v>Equipo Técnico 8: indicar nombre aquí</v>
      </c>
      <c r="C67" s="289"/>
      <c r="D67" s="68"/>
      <c r="E67" s="69"/>
      <c r="F67" s="220"/>
      <c r="G67" s="220"/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R67" s="221">
        <f t="shared" si="13"/>
        <v>0</v>
      </c>
      <c r="U67" s="23">
        <v>15</v>
      </c>
      <c r="V67" s="24">
        <f t="shared" si="12"/>
        <v>0</v>
      </c>
      <c r="W67" s="24">
        <f t="shared" si="12"/>
        <v>0</v>
      </c>
      <c r="X67" s="24">
        <f t="shared" si="12"/>
        <v>0</v>
      </c>
      <c r="Y67" s="24">
        <f t="shared" si="12"/>
        <v>0</v>
      </c>
      <c r="Z67" s="24">
        <f t="shared" si="12"/>
        <v>0</v>
      </c>
      <c r="AA67" s="24">
        <f t="shared" si="12"/>
        <v>0</v>
      </c>
      <c r="AB67" s="24">
        <f t="shared" si="12"/>
        <v>0</v>
      </c>
      <c r="AC67" s="24">
        <f t="shared" si="12"/>
        <v>0</v>
      </c>
      <c r="AD67" s="24">
        <f t="shared" si="12"/>
        <v>0</v>
      </c>
      <c r="AE67" s="24">
        <f t="shared" si="12"/>
        <v>0</v>
      </c>
      <c r="AF67" s="24">
        <f t="shared" si="12"/>
        <v>0</v>
      </c>
      <c r="AG67" s="24">
        <f t="shared" si="12"/>
        <v>0</v>
      </c>
    </row>
    <row r="68" spans="2:33" ht="15" x14ac:dyDescent="0.2">
      <c r="B68" s="287" t="str">
        <f>'Memoria Aporte FIA al Ejecutor'!C16</f>
        <v>Equipo Técnico 9: indicar nombre aquí</v>
      </c>
      <c r="C68" s="289"/>
      <c r="D68" s="68"/>
      <c r="E68" s="69"/>
      <c r="F68" s="220"/>
      <c r="G68" s="220"/>
      <c r="H68" s="220"/>
      <c r="I68" s="220"/>
      <c r="J68" s="220"/>
      <c r="K68" s="220"/>
      <c r="L68" s="220"/>
      <c r="M68" s="220"/>
      <c r="N68" s="220"/>
      <c r="O68" s="220"/>
      <c r="P68" s="220"/>
      <c r="Q68" s="220"/>
      <c r="R68" s="221">
        <f t="shared" si="13"/>
        <v>0</v>
      </c>
      <c r="U68" s="23">
        <v>14</v>
      </c>
      <c r="V68" s="24">
        <f t="shared" si="12"/>
        <v>0</v>
      </c>
      <c r="W68" s="24">
        <f t="shared" si="12"/>
        <v>0</v>
      </c>
      <c r="X68" s="24">
        <f t="shared" si="12"/>
        <v>0</v>
      </c>
      <c r="Y68" s="24">
        <f t="shared" si="12"/>
        <v>0</v>
      </c>
      <c r="Z68" s="24">
        <f t="shared" si="12"/>
        <v>0</v>
      </c>
      <c r="AA68" s="24">
        <f t="shared" si="12"/>
        <v>0</v>
      </c>
      <c r="AB68" s="24">
        <f t="shared" si="12"/>
        <v>0</v>
      </c>
      <c r="AC68" s="24">
        <f t="shared" si="12"/>
        <v>0</v>
      </c>
      <c r="AD68" s="24">
        <f t="shared" si="12"/>
        <v>0</v>
      </c>
      <c r="AE68" s="24">
        <f t="shared" si="12"/>
        <v>0</v>
      </c>
      <c r="AF68" s="24">
        <f t="shared" si="12"/>
        <v>0</v>
      </c>
      <c r="AG68" s="24">
        <f t="shared" si="12"/>
        <v>0</v>
      </c>
    </row>
    <row r="69" spans="2:33" ht="15" x14ac:dyDescent="0.2">
      <c r="B69" s="287" t="str">
        <f>'Memoria Aporte FIA al Ejecutor'!C17</f>
        <v>Equipo Técnico 10: indicar nombre aquí</v>
      </c>
      <c r="C69" s="289"/>
      <c r="D69" s="68"/>
      <c r="E69" s="69"/>
      <c r="F69" s="220"/>
      <c r="G69" s="220"/>
      <c r="H69" s="220"/>
      <c r="I69" s="220"/>
      <c r="J69" s="220"/>
      <c r="K69" s="220"/>
      <c r="L69" s="220"/>
      <c r="M69" s="220"/>
      <c r="N69" s="220"/>
      <c r="O69" s="220"/>
      <c r="P69" s="220"/>
      <c r="Q69" s="220"/>
      <c r="R69" s="221">
        <f t="shared" si="13"/>
        <v>0</v>
      </c>
      <c r="U69" s="23">
        <v>13</v>
      </c>
      <c r="V69" s="24">
        <f t="shared" si="12"/>
        <v>0</v>
      </c>
      <c r="W69" s="24">
        <f t="shared" si="12"/>
        <v>0</v>
      </c>
      <c r="X69" s="24">
        <f t="shared" si="12"/>
        <v>0</v>
      </c>
      <c r="Y69" s="24">
        <f t="shared" si="12"/>
        <v>0</v>
      </c>
      <c r="Z69" s="24">
        <f t="shared" si="12"/>
        <v>0</v>
      </c>
      <c r="AA69" s="24">
        <f t="shared" si="12"/>
        <v>0</v>
      </c>
      <c r="AB69" s="24">
        <f t="shared" si="12"/>
        <v>0</v>
      </c>
      <c r="AC69" s="24">
        <f t="shared" si="12"/>
        <v>0</v>
      </c>
      <c r="AD69" s="24">
        <f t="shared" si="12"/>
        <v>0</v>
      </c>
      <c r="AE69" s="24">
        <f t="shared" si="12"/>
        <v>0</v>
      </c>
      <c r="AF69" s="24">
        <f t="shared" si="12"/>
        <v>0</v>
      </c>
      <c r="AG69" s="24">
        <f t="shared" si="12"/>
        <v>0</v>
      </c>
    </row>
    <row r="70" spans="2:33" ht="15" x14ac:dyDescent="0.2">
      <c r="B70" s="287" t="str">
        <f>'Memoria Aporte FIA al Ejecutor'!C18</f>
        <v>Equipo Técnico 11: indicar nombre aquí</v>
      </c>
      <c r="C70" s="289"/>
      <c r="D70" s="68"/>
      <c r="E70" s="69"/>
      <c r="F70" s="220"/>
      <c r="G70" s="220"/>
      <c r="H70" s="220"/>
      <c r="I70" s="220"/>
      <c r="J70" s="220"/>
      <c r="K70" s="220"/>
      <c r="L70" s="220"/>
      <c r="M70" s="220"/>
      <c r="N70" s="220"/>
      <c r="O70" s="220"/>
      <c r="P70" s="220"/>
      <c r="Q70" s="220"/>
      <c r="R70" s="221">
        <f t="shared" si="13"/>
        <v>0</v>
      </c>
      <c r="U70" s="23">
        <v>12</v>
      </c>
      <c r="V70" s="24">
        <f t="shared" si="12"/>
        <v>0</v>
      </c>
      <c r="W70" s="24">
        <f t="shared" si="12"/>
        <v>0</v>
      </c>
      <c r="X70" s="24">
        <f t="shared" si="12"/>
        <v>0</v>
      </c>
      <c r="Y70" s="24">
        <f t="shared" si="12"/>
        <v>0</v>
      </c>
      <c r="Z70" s="24">
        <f t="shared" si="12"/>
        <v>0</v>
      </c>
      <c r="AA70" s="24">
        <f t="shared" si="12"/>
        <v>0</v>
      </c>
      <c r="AB70" s="24">
        <f t="shared" si="12"/>
        <v>0</v>
      </c>
      <c r="AC70" s="24">
        <f t="shared" si="12"/>
        <v>0</v>
      </c>
      <c r="AD70" s="24">
        <f t="shared" si="12"/>
        <v>0</v>
      </c>
      <c r="AE70" s="24">
        <f t="shared" si="12"/>
        <v>0</v>
      </c>
      <c r="AF70" s="24">
        <f t="shared" si="12"/>
        <v>0</v>
      </c>
      <c r="AG70" s="24">
        <f t="shared" si="12"/>
        <v>0</v>
      </c>
    </row>
    <row r="71" spans="2:33" ht="15" x14ac:dyDescent="0.2">
      <c r="B71" s="287" t="str">
        <f>'Memoria Aporte FIA al Ejecutor'!C19</f>
        <v>Equipo Técnico 12: indicar nombre aquí</v>
      </c>
      <c r="C71" s="289"/>
      <c r="D71" s="68"/>
      <c r="E71" s="69"/>
      <c r="F71" s="220"/>
      <c r="G71" s="220"/>
      <c r="H71" s="220"/>
      <c r="I71" s="220"/>
      <c r="J71" s="220"/>
      <c r="K71" s="220"/>
      <c r="L71" s="220"/>
      <c r="M71" s="220"/>
      <c r="N71" s="220"/>
      <c r="O71" s="220"/>
      <c r="P71" s="220"/>
      <c r="Q71" s="220"/>
      <c r="R71" s="221">
        <f t="shared" si="13"/>
        <v>0</v>
      </c>
      <c r="U71" s="23">
        <v>11</v>
      </c>
      <c r="V71" s="24">
        <f t="shared" si="12"/>
        <v>0</v>
      </c>
      <c r="W71" s="24">
        <f t="shared" si="12"/>
        <v>0</v>
      </c>
      <c r="X71" s="24">
        <f t="shared" si="12"/>
        <v>0</v>
      </c>
      <c r="Y71" s="24">
        <f t="shared" si="12"/>
        <v>0</v>
      </c>
      <c r="Z71" s="24">
        <f t="shared" si="12"/>
        <v>0</v>
      </c>
      <c r="AA71" s="24">
        <f t="shared" si="12"/>
        <v>0</v>
      </c>
      <c r="AB71" s="24">
        <f t="shared" si="12"/>
        <v>0</v>
      </c>
      <c r="AC71" s="24">
        <f t="shared" si="12"/>
        <v>0</v>
      </c>
      <c r="AD71" s="24">
        <f t="shared" si="12"/>
        <v>0</v>
      </c>
      <c r="AE71" s="24">
        <f t="shared" si="12"/>
        <v>0</v>
      </c>
      <c r="AF71" s="24">
        <f t="shared" si="12"/>
        <v>0</v>
      </c>
      <c r="AG71" s="24">
        <f t="shared" si="12"/>
        <v>0</v>
      </c>
    </row>
    <row r="72" spans="2:33" ht="15" x14ac:dyDescent="0.2">
      <c r="B72" s="287" t="str">
        <f>'Memoria Aporte FIA al Ejecutor'!C20</f>
        <v>Equipo Técnico 13: indicar nombre aquí</v>
      </c>
      <c r="C72" s="289"/>
      <c r="D72" s="68"/>
      <c r="E72" s="69"/>
      <c r="F72" s="220"/>
      <c r="G72" s="220"/>
      <c r="H72" s="220"/>
      <c r="I72" s="220"/>
      <c r="J72" s="220"/>
      <c r="K72" s="220"/>
      <c r="L72" s="220"/>
      <c r="M72" s="220"/>
      <c r="N72" s="220"/>
      <c r="O72" s="220"/>
      <c r="P72" s="220"/>
      <c r="Q72" s="220"/>
      <c r="R72" s="221">
        <f t="shared" si="13"/>
        <v>0</v>
      </c>
      <c r="U72" s="23">
        <v>10</v>
      </c>
      <c r="V72" s="24">
        <f t="shared" si="12"/>
        <v>0</v>
      </c>
      <c r="W72" s="24">
        <f t="shared" si="12"/>
        <v>0</v>
      </c>
      <c r="X72" s="24">
        <f t="shared" si="12"/>
        <v>0</v>
      </c>
      <c r="Y72" s="24">
        <f t="shared" si="12"/>
        <v>0</v>
      </c>
      <c r="Z72" s="24">
        <f t="shared" si="12"/>
        <v>0</v>
      </c>
      <c r="AA72" s="24">
        <f t="shared" si="12"/>
        <v>0</v>
      </c>
      <c r="AB72" s="24">
        <f t="shared" si="12"/>
        <v>0</v>
      </c>
      <c r="AC72" s="24">
        <f t="shared" si="12"/>
        <v>0</v>
      </c>
      <c r="AD72" s="24">
        <f t="shared" si="12"/>
        <v>0</v>
      </c>
      <c r="AE72" s="24">
        <f t="shared" si="12"/>
        <v>0</v>
      </c>
      <c r="AF72" s="24">
        <f t="shared" si="12"/>
        <v>0</v>
      </c>
      <c r="AG72" s="24">
        <f t="shared" si="12"/>
        <v>0</v>
      </c>
    </row>
    <row r="73" spans="2:33" ht="15" x14ac:dyDescent="0.2">
      <c r="B73" s="287" t="str">
        <f>'Memoria Aporte FIA al Ejecutor'!C21</f>
        <v>Equipo Técnico 14: indicar nombre aquí</v>
      </c>
      <c r="C73" s="289"/>
      <c r="D73" s="68"/>
      <c r="E73" s="69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1">
        <f t="shared" si="13"/>
        <v>0</v>
      </c>
      <c r="U73" s="23">
        <v>9</v>
      </c>
      <c r="V73" s="24">
        <f t="shared" si="12"/>
        <v>0</v>
      </c>
      <c r="W73" s="24">
        <f t="shared" si="12"/>
        <v>0</v>
      </c>
      <c r="X73" s="24">
        <f t="shared" si="12"/>
        <v>0</v>
      </c>
      <c r="Y73" s="24">
        <f t="shared" si="12"/>
        <v>0</v>
      </c>
      <c r="Z73" s="24">
        <f t="shared" si="12"/>
        <v>0</v>
      </c>
      <c r="AA73" s="24">
        <f t="shared" si="12"/>
        <v>0</v>
      </c>
      <c r="AB73" s="24">
        <f t="shared" si="12"/>
        <v>0</v>
      </c>
      <c r="AC73" s="24">
        <f t="shared" si="12"/>
        <v>0</v>
      </c>
      <c r="AD73" s="24">
        <f t="shared" si="12"/>
        <v>0</v>
      </c>
      <c r="AE73" s="24">
        <f t="shared" si="12"/>
        <v>0</v>
      </c>
      <c r="AF73" s="24">
        <f t="shared" si="12"/>
        <v>0</v>
      </c>
      <c r="AG73" s="24">
        <f t="shared" si="12"/>
        <v>0</v>
      </c>
    </row>
    <row r="74" spans="2:33" ht="15" x14ac:dyDescent="0.2">
      <c r="B74" s="287" t="str">
        <f>'Memoria Aporte FIA al Ejecutor'!C22</f>
        <v>Equipo Técnico 15: indicar nombre aquí</v>
      </c>
      <c r="C74" s="289"/>
      <c r="D74" s="68"/>
      <c r="E74" s="69"/>
      <c r="F74" s="220"/>
      <c r="G74" s="220"/>
      <c r="H74" s="220"/>
      <c r="I74" s="220"/>
      <c r="J74" s="220"/>
      <c r="K74" s="220"/>
      <c r="L74" s="220"/>
      <c r="M74" s="220"/>
      <c r="N74" s="220"/>
      <c r="O74" s="220"/>
      <c r="P74" s="220"/>
      <c r="Q74" s="220"/>
      <c r="R74" s="221">
        <f t="shared" si="13"/>
        <v>0</v>
      </c>
      <c r="U74" s="23">
        <v>8</v>
      </c>
      <c r="V74" s="24">
        <f t="shared" ref="V74:AG79" si="14">IF(ISBLANK(F74)=TRUE,0,1)</f>
        <v>0</v>
      </c>
      <c r="W74" s="24">
        <f t="shared" si="14"/>
        <v>0</v>
      </c>
      <c r="X74" s="24">
        <f t="shared" si="14"/>
        <v>0</v>
      </c>
      <c r="Y74" s="24">
        <f t="shared" si="14"/>
        <v>0</v>
      </c>
      <c r="Z74" s="24">
        <f t="shared" si="14"/>
        <v>0</v>
      </c>
      <c r="AA74" s="24">
        <f t="shared" si="14"/>
        <v>0</v>
      </c>
      <c r="AB74" s="24">
        <f t="shared" si="14"/>
        <v>0</v>
      </c>
      <c r="AC74" s="24">
        <f t="shared" si="14"/>
        <v>0</v>
      </c>
      <c r="AD74" s="24">
        <f t="shared" si="14"/>
        <v>0</v>
      </c>
      <c r="AE74" s="24">
        <f t="shared" si="14"/>
        <v>0</v>
      </c>
      <c r="AF74" s="24">
        <f t="shared" si="14"/>
        <v>0</v>
      </c>
      <c r="AG74" s="24">
        <f t="shared" si="14"/>
        <v>0</v>
      </c>
    </row>
    <row r="75" spans="2:33" ht="15" x14ac:dyDescent="0.2">
      <c r="B75" s="287" t="str">
        <f>'Memoria Aporte FIA al Ejecutor'!C23</f>
        <v>Equipo Técnico 16: indicar nombre aquí</v>
      </c>
      <c r="C75" s="289"/>
      <c r="D75" s="68"/>
      <c r="E75" s="69"/>
      <c r="F75" s="220"/>
      <c r="G75" s="220"/>
      <c r="H75" s="220"/>
      <c r="I75" s="220"/>
      <c r="J75" s="220"/>
      <c r="K75" s="220"/>
      <c r="L75" s="220"/>
      <c r="M75" s="220"/>
      <c r="N75" s="220"/>
      <c r="O75" s="220"/>
      <c r="P75" s="220"/>
      <c r="Q75" s="220"/>
      <c r="R75" s="221">
        <f t="shared" si="13"/>
        <v>0</v>
      </c>
      <c r="U75" s="23">
        <v>7</v>
      </c>
      <c r="V75" s="24">
        <f t="shared" si="14"/>
        <v>0</v>
      </c>
      <c r="W75" s="24">
        <f t="shared" si="14"/>
        <v>0</v>
      </c>
      <c r="X75" s="24">
        <f t="shared" si="14"/>
        <v>0</v>
      </c>
      <c r="Y75" s="24">
        <f t="shared" si="14"/>
        <v>0</v>
      </c>
      <c r="Z75" s="24">
        <f t="shared" si="14"/>
        <v>0</v>
      </c>
      <c r="AA75" s="24">
        <f t="shared" si="14"/>
        <v>0</v>
      </c>
      <c r="AB75" s="24">
        <f t="shared" si="14"/>
        <v>0</v>
      </c>
      <c r="AC75" s="24">
        <f t="shared" si="14"/>
        <v>0</v>
      </c>
      <c r="AD75" s="24">
        <f t="shared" si="14"/>
        <v>0</v>
      </c>
      <c r="AE75" s="24">
        <f t="shared" si="14"/>
        <v>0</v>
      </c>
      <c r="AF75" s="24">
        <f t="shared" si="14"/>
        <v>0</v>
      </c>
      <c r="AG75" s="24">
        <f t="shared" si="14"/>
        <v>0</v>
      </c>
    </row>
    <row r="76" spans="2:33" ht="15" x14ac:dyDescent="0.2">
      <c r="B76" s="287" t="str">
        <f>'Memoria Aporte FIA al Ejecutor'!C24</f>
        <v>Equipo Técnico 17: indicar nombre aquí</v>
      </c>
      <c r="C76" s="289"/>
      <c r="D76" s="68"/>
      <c r="E76" s="69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1">
        <f t="shared" si="13"/>
        <v>0</v>
      </c>
      <c r="U76" s="23">
        <v>6</v>
      </c>
      <c r="V76" s="24">
        <f t="shared" si="14"/>
        <v>0</v>
      </c>
      <c r="W76" s="24">
        <f t="shared" si="14"/>
        <v>0</v>
      </c>
      <c r="X76" s="24">
        <f t="shared" si="14"/>
        <v>0</v>
      </c>
      <c r="Y76" s="24">
        <f t="shared" si="14"/>
        <v>0</v>
      </c>
      <c r="Z76" s="24">
        <f t="shared" si="14"/>
        <v>0</v>
      </c>
      <c r="AA76" s="24">
        <f t="shared" si="14"/>
        <v>0</v>
      </c>
      <c r="AB76" s="24">
        <f t="shared" si="14"/>
        <v>0</v>
      </c>
      <c r="AC76" s="24">
        <f t="shared" si="14"/>
        <v>0</v>
      </c>
      <c r="AD76" s="24">
        <f t="shared" si="14"/>
        <v>0</v>
      </c>
      <c r="AE76" s="24">
        <f t="shared" si="14"/>
        <v>0</v>
      </c>
      <c r="AF76" s="24">
        <f t="shared" si="14"/>
        <v>0</v>
      </c>
      <c r="AG76" s="24">
        <f t="shared" si="14"/>
        <v>0</v>
      </c>
    </row>
    <row r="77" spans="2:33" ht="15" x14ac:dyDescent="0.2">
      <c r="B77" s="287" t="str">
        <f>'Memoria Aporte FIA al Ejecutor'!C25</f>
        <v>Equipo Técnico 18: indicar nombre aquí</v>
      </c>
      <c r="C77" s="289"/>
      <c r="D77" s="68"/>
      <c r="E77" s="69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221">
        <f t="shared" si="13"/>
        <v>0</v>
      </c>
      <c r="U77" s="23">
        <v>5</v>
      </c>
      <c r="V77" s="24">
        <f t="shared" si="14"/>
        <v>0</v>
      </c>
      <c r="W77" s="24">
        <f t="shared" si="14"/>
        <v>0</v>
      </c>
      <c r="X77" s="24">
        <f t="shared" si="14"/>
        <v>0</v>
      </c>
      <c r="Y77" s="24">
        <f t="shared" si="14"/>
        <v>0</v>
      </c>
      <c r="Z77" s="24">
        <f t="shared" si="14"/>
        <v>0</v>
      </c>
      <c r="AA77" s="24">
        <f t="shared" si="14"/>
        <v>0</v>
      </c>
      <c r="AB77" s="24">
        <f t="shared" si="14"/>
        <v>0</v>
      </c>
      <c r="AC77" s="24">
        <f t="shared" si="14"/>
        <v>0</v>
      </c>
      <c r="AD77" s="24">
        <f t="shared" si="14"/>
        <v>0</v>
      </c>
      <c r="AE77" s="24">
        <f t="shared" si="14"/>
        <v>0</v>
      </c>
      <c r="AF77" s="24">
        <f t="shared" si="14"/>
        <v>0</v>
      </c>
      <c r="AG77" s="24">
        <f t="shared" si="14"/>
        <v>0</v>
      </c>
    </row>
    <row r="78" spans="2:33" ht="15" x14ac:dyDescent="0.2">
      <c r="B78" s="287" t="str">
        <f>'Memoria Aporte FIA al Ejecutor'!C26</f>
        <v>Equipo Técnico 19: indicar nombre aquí</v>
      </c>
      <c r="C78" s="289"/>
      <c r="D78" s="68"/>
      <c r="E78" s="69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1">
        <f t="shared" si="13"/>
        <v>0</v>
      </c>
      <c r="U78" s="23">
        <v>4</v>
      </c>
      <c r="V78" s="24">
        <f t="shared" si="14"/>
        <v>0</v>
      </c>
      <c r="W78" s="24">
        <f t="shared" si="14"/>
        <v>0</v>
      </c>
      <c r="X78" s="24">
        <f t="shared" si="14"/>
        <v>0</v>
      </c>
      <c r="Y78" s="24">
        <f t="shared" si="14"/>
        <v>0</v>
      </c>
      <c r="Z78" s="24">
        <f t="shared" si="14"/>
        <v>0</v>
      </c>
      <c r="AA78" s="24">
        <f t="shared" si="14"/>
        <v>0</v>
      </c>
      <c r="AB78" s="24">
        <f t="shared" si="14"/>
        <v>0</v>
      </c>
      <c r="AC78" s="24">
        <f t="shared" si="14"/>
        <v>0</v>
      </c>
      <c r="AD78" s="24">
        <f t="shared" si="14"/>
        <v>0</v>
      </c>
      <c r="AE78" s="24">
        <f t="shared" si="14"/>
        <v>0</v>
      </c>
      <c r="AF78" s="24">
        <f t="shared" si="14"/>
        <v>0</v>
      </c>
      <c r="AG78" s="24">
        <f t="shared" si="14"/>
        <v>0</v>
      </c>
    </row>
    <row r="79" spans="2:33" ht="15" x14ac:dyDescent="0.2">
      <c r="B79" s="287" t="str">
        <f>'Memoria Aporte FIA al Ejecutor'!C27</f>
        <v>Equipo Técnico 20: indicar nombre aquí</v>
      </c>
      <c r="C79" s="289"/>
      <c r="D79" s="68"/>
      <c r="E79" s="69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1">
        <f t="shared" si="13"/>
        <v>0</v>
      </c>
      <c r="U79" s="23">
        <v>3</v>
      </c>
      <c r="V79" s="24">
        <f t="shared" si="14"/>
        <v>0</v>
      </c>
      <c r="W79" s="24">
        <f t="shared" si="14"/>
        <v>0</v>
      </c>
      <c r="X79" s="24">
        <f t="shared" si="14"/>
        <v>0</v>
      </c>
      <c r="Y79" s="24">
        <f t="shared" si="14"/>
        <v>0</v>
      </c>
      <c r="Z79" s="24">
        <f t="shared" si="14"/>
        <v>0</v>
      </c>
      <c r="AA79" s="24">
        <f t="shared" si="14"/>
        <v>0</v>
      </c>
      <c r="AB79" s="24">
        <f t="shared" si="14"/>
        <v>0</v>
      </c>
      <c r="AC79" s="24">
        <f t="shared" si="14"/>
        <v>0</v>
      </c>
      <c r="AD79" s="24">
        <f t="shared" si="14"/>
        <v>0</v>
      </c>
      <c r="AE79" s="24">
        <f t="shared" si="14"/>
        <v>0</v>
      </c>
      <c r="AF79" s="24">
        <f t="shared" si="14"/>
        <v>0</v>
      </c>
      <c r="AG79" s="24">
        <f t="shared" si="14"/>
        <v>0</v>
      </c>
    </row>
    <row r="80" spans="2:33" hidden="1" outlineLevel="1" x14ac:dyDescent="0.2">
      <c r="F80" s="72">
        <f>Q54+1</f>
        <v>46388</v>
      </c>
      <c r="G80" s="73">
        <f>F81+1</f>
        <v>46419</v>
      </c>
      <c r="H80" s="73">
        <f t="shared" ref="H80:Q80" si="15">G81+1</f>
        <v>46447</v>
      </c>
      <c r="I80" s="73">
        <f t="shared" si="15"/>
        <v>46478</v>
      </c>
      <c r="J80" s="73">
        <f t="shared" si="15"/>
        <v>46508</v>
      </c>
      <c r="K80" s="73">
        <f t="shared" si="15"/>
        <v>46539</v>
      </c>
      <c r="L80" s="73">
        <f t="shared" si="15"/>
        <v>46569</v>
      </c>
      <c r="M80" s="73">
        <f t="shared" si="15"/>
        <v>46600</v>
      </c>
      <c r="N80" s="73">
        <f t="shared" si="15"/>
        <v>46631</v>
      </c>
      <c r="O80" s="73">
        <f t="shared" si="15"/>
        <v>46661</v>
      </c>
      <c r="P80" s="73">
        <f t="shared" si="15"/>
        <v>46692</v>
      </c>
      <c r="Q80" s="73">
        <f t="shared" si="15"/>
        <v>46722</v>
      </c>
      <c r="R80" s="63"/>
      <c r="U80" s="21">
        <v>2</v>
      </c>
      <c r="V80" s="25">
        <f>F80</f>
        <v>46388</v>
      </c>
      <c r="W80" s="25">
        <f t="shared" ref="W80:AG80" si="16">G80</f>
        <v>46419</v>
      </c>
      <c r="X80" s="25">
        <f t="shared" si="16"/>
        <v>46447</v>
      </c>
      <c r="Y80" s="25">
        <f t="shared" si="16"/>
        <v>46478</v>
      </c>
      <c r="Z80" s="25">
        <f t="shared" si="16"/>
        <v>46508</v>
      </c>
      <c r="AA80" s="25">
        <f t="shared" si="16"/>
        <v>46539</v>
      </c>
      <c r="AB80" s="25">
        <f t="shared" si="16"/>
        <v>46569</v>
      </c>
      <c r="AC80" s="25">
        <f t="shared" si="16"/>
        <v>46600</v>
      </c>
      <c r="AD80" s="25">
        <f t="shared" si="16"/>
        <v>46631</v>
      </c>
      <c r="AE80" s="25">
        <f t="shared" si="16"/>
        <v>46661</v>
      </c>
      <c r="AF80" s="25">
        <f t="shared" si="16"/>
        <v>46692</v>
      </c>
      <c r="AG80" s="25">
        <f t="shared" si="16"/>
        <v>46722</v>
      </c>
    </row>
    <row r="81" spans="2:33" hidden="1" outlineLevel="1" x14ac:dyDescent="0.2">
      <c r="C81" s="60"/>
      <c r="F81" s="72">
        <f>EDATE(F80,1)-1</f>
        <v>46418</v>
      </c>
      <c r="G81" s="72">
        <f>EDATE(G80,1)-1</f>
        <v>46446</v>
      </c>
      <c r="H81" s="72">
        <f t="shared" ref="H81:Q81" si="17">EDATE(H80,1)-1</f>
        <v>46477</v>
      </c>
      <c r="I81" s="72">
        <f t="shared" si="17"/>
        <v>46507</v>
      </c>
      <c r="J81" s="72">
        <f t="shared" si="17"/>
        <v>46538</v>
      </c>
      <c r="K81" s="72">
        <f t="shared" si="17"/>
        <v>46568</v>
      </c>
      <c r="L81" s="72">
        <f t="shared" si="17"/>
        <v>46599</v>
      </c>
      <c r="M81" s="72">
        <f t="shared" si="17"/>
        <v>46630</v>
      </c>
      <c r="N81" s="72">
        <f t="shared" si="17"/>
        <v>46660</v>
      </c>
      <c r="O81" s="72">
        <f t="shared" si="17"/>
        <v>46691</v>
      </c>
      <c r="P81" s="72">
        <f t="shared" si="17"/>
        <v>46721</v>
      </c>
      <c r="Q81" s="72">
        <f t="shared" si="17"/>
        <v>46752</v>
      </c>
      <c r="R81" s="63"/>
    </row>
    <row r="82" spans="2:33" collapsed="1" x14ac:dyDescent="0.2">
      <c r="C82" s="60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63"/>
    </row>
    <row r="83" spans="2:33" x14ac:dyDescent="0.2">
      <c r="B83" s="60" t="s">
        <v>66</v>
      </c>
      <c r="C83" s="60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63"/>
    </row>
    <row r="84" spans="2:33" x14ac:dyDescent="0.2">
      <c r="B84" s="64" t="s">
        <v>67</v>
      </c>
      <c r="C84" s="64">
        <f>C57+1</f>
        <v>2028</v>
      </c>
      <c r="D84" s="64" t="s">
        <v>68</v>
      </c>
      <c r="E84" s="66" t="s">
        <v>69</v>
      </c>
      <c r="F84" s="67" t="s">
        <v>70</v>
      </c>
      <c r="G84" s="67" t="s">
        <v>71</v>
      </c>
      <c r="H84" s="67" t="s">
        <v>72</v>
      </c>
      <c r="I84" s="67" t="s">
        <v>73</v>
      </c>
      <c r="J84" s="67" t="s">
        <v>74</v>
      </c>
      <c r="K84" s="67" t="s">
        <v>75</v>
      </c>
      <c r="L84" s="67" t="s">
        <v>76</v>
      </c>
      <c r="M84" s="67" t="s">
        <v>77</v>
      </c>
      <c r="N84" s="67" t="s">
        <v>78</v>
      </c>
      <c r="O84" s="67" t="s">
        <v>79</v>
      </c>
      <c r="P84" s="67" t="s">
        <v>80</v>
      </c>
      <c r="Q84" s="67" t="s">
        <v>81</v>
      </c>
      <c r="R84" s="64" t="s">
        <v>82</v>
      </c>
    </row>
    <row r="85" spans="2:33" ht="15" x14ac:dyDescent="0.2">
      <c r="B85" s="287" t="str">
        <f>'Memoria Aporte FIA al Ejecutor'!C6</f>
        <v>Coordinador Principal: indicar nombre aquí</v>
      </c>
      <c r="C85" s="289"/>
      <c r="D85" s="68"/>
      <c r="E85" s="69"/>
      <c r="F85" s="220"/>
      <c r="G85" s="220"/>
      <c r="H85" s="220"/>
      <c r="I85" s="220"/>
      <c r="J85" s="220"/>
      <c r="K85" s="220"/>
      <c r="L85" s="246"/>
      <c r="M85" s="246"/>
      <c r="N85" s="246"/>
      <c r="O85" s="246"/>
      <c r="P85" s="246"/>
      <c r="Q85" s="246"/>
      <c r="R85" s="221">
        <f>SUM(F85:Q85)</f>
        <v>0</v>
      </c>
      <c r="U85" s="23">
        <v>24</v>
      </c>
      <c r="V85" s="24">
        <f t="shared" ref="V85:AG100" si="18">IF(ISBLANK(F85)=TRUE,0,1)</f>
        <v>0</v>
      </c>
      <c r="W85" s="24">
        <f t="shared" si="18"/>
        <v>0</v>
      </c>
      <c r="X85" s="24">
        <f t="shared" si="18"/>
        <v>0</v>
      </c>
      <c r="Y85" s="24">
        <f t="shared" si="18"/>
        <v>0</v>
      </c>
      <c r="Z85" s="24">
        <f t="shared" si="18"/>
        <v>0</v>
      </c>
      <c r="AA85" s="24">
        <f t="shared" si="18"/>
        <v>0</v>
      </c>
      <c r="AB85" s="24">
        <f t="shared" si="18"/>
        <v>0</v>
      </c>
      <c r="AC85" s="24">
        <f t="shared" si="18"/>
        <v>0</v>
      </c>
      <c r="AD85" s="24">
        <f t="shared" si="18"/>
        <v>0</v>
      </c>
      <c r="AE85" s="24">
        <f t="shared" si="18"/>
        <v>0</v>
      </c>
      <c r="AF85" s="24">
        <f t="shared" si="18"/>
        <v>0</v>
      </c>
      <c r="AG85" s="24">
        <f t="shared" si="18"/>
        <v>0</v>
      </c>
    </row>
    <row r="86" spans="2:33" ht="15" x14ac:dyDescent="0.2">
      <c r="B86" s="287" t="str">
        <f>'Memoria Aporte FIA al Ejecutor'!C7</f>
        <v>Coordinador Alterno: indicar nombre aquí</v>
      </c>
      <c r="C86" s="289"/>
      <c r="D86" s="68"/>
      <c r="E86" s="69"/>
      <c r="F86" s="220"/>
      <c r="G86" s="220"/>
      <c r="H86" s="220"/>
      <c r="I86" s="220"/>
      <c r="J86" s="220"/>
      <c r="K86" s="220"/>
      <c r="L86" s="246"/>
      <c r="M86" s="246"/>
      <c r="N86" s="246"/>
      <c r="O86" s="246"/>
      <c r="P86" s="246"/>
      <c r="Q86" s="246"/>
      <c r="R86" s="221">
        <f t="shared" ref="R86:R106" si="19">SUM(F86:Q86)</f>
        <v>0</v>
      </c>
      <c r="U86" s="23">
        <v>23</v>
      </c>
      <c r="V86" s="24">
        <f t="shared" si="18"/>
        <v>0</v>
      </c>
      <c r="W86" s="24">
        <f t="shared" si="18"/>
        <v>0</v>
      </c>
      <c r="X86" s="24">
        <f t="shared" si="18"/>
        <v>0</v>
      </c>
      <c r="Y86" s="24">
        <f t="shared" si="18"/>
        <v>0</v>
      </c>
      <c r="Z86" s="24">
        <f t="shared" si="18"/>
        <v>0</v>
      </c>
      <c r="AA86" s="24">
        <f t="shared" si="18"/>
        <v>0</v>
      </c>
      <c r="AB86" s="24">
        <f t="shared" si="18"/>
        <v>0</v>
      </c>
      <c r="AC86" s="24">
        <f t="shared" si="18"/>
        <v>0</v>
      </c>
      <c r="AD86" s="24">
        <f t="shared" si="18"/>
        <v>0</v>
      </c>
      <c r="AE86" s="24">
        <f t="shared" si="18"/>
        <v>0</v>
      </c>
      <c r="AF86" s="24">
        <f t="shared" si="18"/>
        <v>0</v>
      </c>
      <c r="AG86" s="24">
        <f t="shared" si="18"/>
        <v>0</v>
      </c>
    </row>
    <row r="87" spans="2:33" ht="15" x14ac:dyDescent="0.2">
      <c r="B87" s="287" t="str">
        <f>'Memoria Aporte FIA al Ejecutor'!C8</f>
        <v>Equipo Técnico 1: indicar nombre aquí</v>
      </c>
      <c r="C87" s="289"/>
      <c r="D87" s="68"/>
      <c r="E87" s="69"/>
      <c r="F87" s="220"/>
      <c r="G87" s="220"/>
      <c r="H87" s="220"/>
      <c r="I87" s="220"/>
      <c r="J87" s="220"/>
      <c r="K87" s="220"/>
      <c r="L87" s="246"/>
      <c r="M87" s="246"/>
      <c r="N87" s="246"/>
      <c r="O87" s="246"/>
      <c r="P87" s="246"/>
      <c r="Q87" s="246"/>
      <c r="R87" s="221">
        <f t="shared" si="19"/>
        <v>0</v>
      </c>
      <c r="U87" s="23">
        <v>22</v>
      </c>
      <c r="V87" s="24">
        <f t="shared" si="18"/>
        <v>0</v>
      </c>
      <c r="W87" s="24">
        <f t="shared" si="18"/>
        <v>0</v>
      </c>
      <c r="X87" s="24">
        <f t="shared" si="18"/>
        <v>0</v>
      </c>
      <c r="Y87" s="24">
        <f t="shared" si="18"/>
        <v>0</v>
      </c>
      <c r="Z87" s="24">
        <f t="shared" si="18"/>
        <v>0</v>
      </c>
      <c r="AA87" s="24">
        <f t="shared" si="18"/>
        <v>0</v>
      </c>
      <c r="AB87" s="24">
        <f t="shared" si="18"/>
        <v>0</v>
      </c>
      <c r="AC87" s="24">
        <f t="shared" si="18"/>
        <v>0</v>
      </c>
      <c r="AD87" s="24">
        <f t="shared" si="18"/>
        <v>0</v>
      </c>
      <c r="AE87" s="24">
        <f t="shared" si="18"/>
        <v>0</v>
      </c>
      <c r="AF87" s="24">
        <f t="shared" si="18"/>
        <v>0</v>
      </c>
      <c r="AG87" s="24">
        <f t="shared" si="18"/>
        <v>0</v>
      </c>
    </row>
    <row r="88" spans="2:33" ht="15" x14ac:dyDescent="0.2">
      <c r="B88" s="287" t="str">
        <f>'Memoria Aporte FIA al Ejecutor'!C9</f>
        <v>Equipo Técnico 2: indicar nombre aquí</v>
      </c>
      <c r="C88" s="289"/>
      <c r="D88" s="68"/>
      <c r="E88" s="69"/>
      <c r="F88" s="220"/>
      <c r="G88" s="220"/>
      <c r="H88" s="220"/>
      <c r="I88" s="220"/>
      <c r="J88" s="220"/>
      <c r="K88" s="220"/>
      <c r="L88" s="246"/>
      <c r="M88" s="246"/>
      <c r="N88" s="246"/>
      <c r="O88" s="246"/>
      <c r="P88" s="246"/>
      <c r="Q88" s="246"/>
      <c r="R88" s="221">
        <f t="shared" si="19"/>
        <v>0</v>
      </c>
      <c r="U88" s="23">
        <v>21</v>
      </c>
      <c r="V88" s="24">
        <f t="shared" si="18"/>
        <v>0</v>
      </c>
      <c r="W88" s="24">
        <f t="shared" si="18"/>
        <v>0</v>
      </c>
      <c r="X88" s="24">
        <f t="shared" si="18"/>
        <v>0</v>
      </c>
      <c r="Y88" s="24">
        <f t="shared" si="18"/>
        <v>0</v>
      </c>
      <c r="Z88" s="24">
        <f t="shared" si="18"/>
        <v>0</v>
      </c>
      <c r="AA88" s="24">
        <f t="shared" si="18"/>
        <v>0</v>
      </c>
      <c r="AB88" s="24">
        <f t="shared" si="18"/>
        <v>0</v>
      </c>
      <c r="AC88" s="24">
        <f t="shared" si="18"/>
        <v>0</v>
      </c>
      <c r="AD88" s="24">
        <f t="shared" si="18"/>
        <v>0</v>
      </c>
      <c r="AE88" s="24">
        <f t="shared" si="18"/>
        <v>0</v>
      </c>
      <c r="AF88" s="24">
        <f t="shared" si="18"/>
        <v>0</v>
      </c>
      <c r="AG88" s="24">
        <f t="shared" si="18"/>
        <v>0</v>
      </c>
    </row>
    <row r="89" spans="2:33" ht="15" x14ac:dyDescent="0.2">
      <c r="B89" s="287" t="str">
        <f>'Memoria Aporte FIA al Ejecutor'!C10</f>
        <v>Equipo Técnico 3: indicar nombre aquí</v>
      </c>
      <c r="C89" s="289"/>
      <c r="D89" s="68"/>
      <c r="E89" s="69"/>
      <c r="F89" s="220"/>
      <c r="G89" s="220"/>
      <c r="H89" s="220"/>
      <c r="I89" s="220"/>
      <c r="J89" s="220"/>
      <c r="K89" s="220"/>
      <c r="L89" s="246"/>
      <c r="M89" s="246"/>
      <c r="N89" s="246"/>
      <c r="O89" s="246"/>
      <c r="P89" s="246"/>
      <c r="Q89" s="246"/>
      <c r="R89" s="221">
        <f t="shared" si="19"/>
        <v>0</v>
      </c>
      <c r="U89" s="23">
        <v>20</v>
      </c>
      <c r="V89" s="24">
        <f t="shared" si="18"/>
        <v>0</v>
      </c>
      <c r="W89" s="24">
        <f t="shared" si="18"/>
        <v>0</v>
      </c>
      <c r="X89" s="24">
        <f t="shared" si="18"/>
        <v>0</v>
      </c>
      <c r="Y89" s="24">
        <f t="shared" si="18"/>
        <v>0</v>
      </c>
      <c r="Z89" s="24">
        <f t="shared" si="18"/>
        <v>0</v>
      </c>
      <c r="AA89" s="24">
        <f t="shared" si="18"/>
        <v>0</v>
      </c>
      <c r="AB89" s="24">
        <f t="shared" si="18"/>
        <v>0</v>
      </c>
      <c r="AC89" s="24">
        <f t="shared" si="18"/>
        <v>0</v>
      </c>
      <c r="AD89" s="24">
        <f t="shared" si="18"/>
        <v>0</v>
      </c>
      <c r="AE89" s="24">
        <f t="shared" si="18"/>
        <v>0</v>
      </c>
      <c r="AF89" s="24">
        <f t="shared" si="18"/>
        <v>0</v>
      </c>
      <c r="AG89" s="24">
        <f t="shared" si="18"/>
        <v>0</v>
      </c>
    </row>
    <row r="90" spans="2:33" ht="15" x14ac:dyDescent="0.2">
      <c r="B90" s="287" t="str">
        <f>'Memoria Aporte FIA al Ejecutor'!C11</f>
        <v>Equipo Técnico 4: indicar nombre aquí</v>
      </c>
      <c r="C90" s="289"/>
      <c r="D90" s="68"/>
      <c r="E90" s="69"/>
      <c r="F90" s="220"/>
      <c r="G90" s="220"/>
      <c r="H90" s="220"/>
      <c r="I90" s="220"/>
      <c r="J90" s="220"/>
      <c r="K90" s="220"/>
      <c r="L90" s="246"/>
      <c r="M90" s="246"/>
      <c r="N90" s="246"/>
      <c r="O90" s="246"/>
      <c r="P90" s="246"/>
      <c r="Q90" s="246"/>
      <c r="R90" s="221">
        <f>SUM(F90:Q90)</f>
        <v>0</v>
      </c>
      <c r="U90" s="23">
        <v>19</v>
      </c>
      <c r="V90" s="24">
        <f>IF(ISBLANK(F90)=TRUE,0,1)</f>
        <v>0</v>
      </c>
      <c r="W90" s="24">
        <f t="shared" si="18"/>
        <v>0</v>
      </c>
      <c r="X90" s="24">
        <f t="shared" si="18"/>
        <v>0</v>
      </c>
      <c r="Y90" s="24">
        <f t="shared" si="18"/>
        <v>0</v>
      </c>
      <c r="Z90" s="24">
        <f t="shared" si="18"/>
        <v>0</v>
      </c>
      <c r="AA90" s="24">
        <f t="shared" si="18"/>
        <v>0</v>
      </c>
      <c r="AB90" s="24">
        <f>IF(ISBLANK(L90)=TRUE,0,1)</f>
        <v>0</v>
      </c>
      <c r="AC90" s="24">
        <f t="shared" si="18"/>
        <v>0</v>
      </c>
      <c r="AD90" s="24">
        <f t="shared" si="18"/>
        <v>0</v>
      </c>
      <c r="AE90" s="24">
        <f t="shared" si="18"/>
        <v>0</v>
      </c>
      <c r="AF90" s="24">
        <f t="shared" si="18"/>
        <v>0</v>
      </c>
      <c r="AG90" s="24">
        <f t="shared" si="18"/>
        <v>0</v>
      </c>
    </row>
    <row r="91" spans="2:33" ht="15" x14ac:dyDescent="0.2">
      <c r="B91" s="287" t="str">
        <f>'Memoria Aporte FIA al Ejecutor'!C12</f>
        <v>Equipo Técnico 5: indicar nombre aquí</v>
      </c>
      <c r="C91" s="289"/>
      <c r="D91" s="68"/>
      <c r="E91" s="69"/>
      <c r="F91" s="220"/>
      <c r="G91" s="220"/>
      <c r="H91" s="220"/>
      <c r="I91" s="220"/>
      <c r="J91" s="220"/>
      <c r="K91" s="220"/>
      <c r="L91" s="246"/>
      <c r="M91" s="246"/>
      <c r="N91" s="246"/>
      <c r="O91" s="246"/>
      <c r="P91" s="246"/>
      <c r="Q91" s="246"/>
      <c r="R91" s="221">
        <f t="shared" si="19"/>
        <v>0</v>
      </c>
      <c r="U91" s="23">
        <v>18</v>
      </c>
      <c r="V91" s="24">
        <f t="shared" si="18"/>
        <v>0</v>
      </c>
      <c r="W91" s="24">
        <f t="shared" si="18"/>
        <v>0</v>
      </c>
      <c r="X91" s="24">
        <f t="shared" si="18"/>
        <v>0</v>
      </c>
      <c r="Y91" s="24">
        <f t="shared" si="18"/>
        <v>0</v>
      </c>
      <c r="Z91" s="24">
        <f t="shared" si="18"/>
        <v>0</v>
      </c>
      <c r="AA91" s="24">
        <f t="shared" si="18"/>
        <v>0</v>
      </c>
      <c r="AB91" s="24">
        <f t="shared" si="18"/>
        <v>0</v>
      </c>
      <c r="AC91" s="24">
        <f t="shared" si="18"/>
        <v>0</v>
      </c>
      <c r="AD91" s="24">
        <f t="shared" si="18"/>
        <v>0</v>
      </c>
      <c r="AE91" s="24">
        <f t="shared" si="18"/>
        <v>0</v>
      </c>
      <c r="AF91" s="24">
        <f t="shared" si="18"/>
        <v>0</v>
      </c>
      <c r="AG91" s="24">
        <f t="shared" si="18"/>
        <v>0</v>
      </c>
    </row>
    <row r="92" spans="2:33" ht="15" x14ac:dyDescent="0.2">
      <c r="B92" s="287" t="str">
        <f>'Memoria Aporte FIA al Ejecutor'!C13</f>
        <v>Equipo Técnico 6: indicar nombre aquí</v>
      </c>
      <c r="C92" s="289"/>
      <c r="D92" s="68"/>
      <c r="E92" s="69"/>
      <c r="F92" s="220"/>
      <c r="G92" s="220"/>
      <c r="H92" s="220"/>
      <c r="I92" s="220"/>
      <c r="J92" s="220"/>
      <c r="K92" s="220"/>
      <c r="L92" s="246"/>
      <c r="M92" s="246"/>
      <c r="N92" s="246"/>
      <c r="O92" s="246"/>
      <c r="P92" s="246"/>
      <c r="Q92" s="246"/>
      <c r="R92" s="221">
        <f t="shared" si="19"/>
        <v>0</v>
      </c>
      <c r="U92" s="23">
        <v>17</v>
      </c>
      <c r="V92" s="24">
        <f t="shared" si="18"/>
        <v>0</v>
      </c>
      <c r="W92" s="24">
        <f t="shared" si="18"/>
        <v>0</v>
      </c>
      <c r="X92" s="24">
        <f t="shared" si="18"/>
        <v>0</v>
      </c>
      <c r="Y92" s="24">
        <f t="shared" si="18"/>
        <v>0</v>
      </c>
      <c r="Z92" s="24">
        <f t="shared" si="18"/>
        <v>0</v>
      </c>
      <c r="AA92" s="24">
        <f t="shared" si="18"/>
        <v>0</v>
      </c>
      <c r="AB92" s="24">
        <f t="shared" si="18"/>
        <v>0</v>
      </c>
      <c r="AC92" s="24">
        <f t="shared" si="18"/>
        <v>0</v>
      </c>
      <c r="AD92" s="24">
        <f t="shared" si="18"/>
        <v>0</v>
      </c>
      <c r="AE92" s="24">
        <f t="shared" si="18"/>
        <v>0</v>
      </c>
      <c r="AF92" s="24">
        <f t="shared" si="18"/>
        <v>0</v>
      </c>
      <c r="AG92" s="24">
        <f t="shared" si="18"/>
        <v>0</v>
      </c>
    </row>
    <row r="93" spans="2:33" ht="15" x14ac:dyDescent="0.2">
      <c r="B93" s="287" t="str">
        <f>'Memoria Aporte FIA al Ejecutor'!C14</f>
        <v>Equipo Técnico 7: indicar nombre aquí</v>
      </c>
      <c r="C93" s="289"/>
      <c r="D93" s="68"/>
      <c r="E93" s="69"/>
      <c r="F93" s="220"/>
      <c r="G93" s="220"/>
      <c r="H93" s="220"/>
      <c r="I93" s="220"/>
      <c r="J93" s="220"/>
      <c r="K93" s="220"/>
      <c r="L93" s="246"/>
      <c r="M93" s="246"/>
      <c r="N93" s="246"/>
      <c r="O93" s="246"/>
      <c r="P93" s="246"/>
      <c r="Q93" s="246"/>
      <c r="R93" s="221">
        <f t="shared" si="19"/>
        <v>0</v>
      </c>
      <c r="U93" s="23">
        <v>16</v>
      </c>
      <c r="V93" s="24">
        <f t="shared" si="18"/>
        <v>0</v>
      </c>
      <c r="W93" s="24">
        <f t="shared" si="18"/>
        <v>0</v>
      </c>
      <c r="X93" s="24">
        <f t="shared" si="18"/>
        <v>0</v>
      </c>
      <c r="Y93" s="24">
        <f t="shared" si="18"/>
        <v>0</v>
      </c>
      <c r="Z93" s="24">
        <f t="shared" si="18"/>
        <v>0</v>
      </c>
      <c r="AA93" s="24">
        <f t="shared" si="18"/>
        <v>0</v>
      </c>
      <c r="AB93" s="24">
        <f t="shared" si="18"/>
        <v>0</v>
      </c>
      <c r="AC93" s="24">
        <f t="shared" si="18"/>
        <v>0</v>
      </c>
      <c r="AD93" s="24">
        <f t="shared" si="18"/>
        <v>0</v>
      </c>
      <c r="AE93" s="24">
        <f t="shared" si="18"/>
        <v>0</v>
      </c>
      <c r="AF93" s="24">
        <f t="shared" si="18"/>
        <v>0</v>
      </c>
      <c r="AG93" s="24">
        <f t="shared" si="18"/>
        <v>0</v>
      </c>
    </row>
    <row r="94" spans="2:33" ht="15" x14ac:dyDescent="0.2">
      <c r="B94" s="287" t="str">
        <f>'Memoria Aporte FIA al Ejecutor'!C15</f>
        <v>Equipo Técnico 8: indicar nombre aquí</v>
      </c>
      <c r="C94" s="289"/>
      <c r="D94" s="68"/>
      <c r="E94" s="69"/>
      <c r="F94" s="220"/>
      <c r="G94" s="220"/>
      <c r="H94" s="220"/>
      <c r="I94" s="220"/>
      <c r="J94" s="220"/>
      <c r="K94" s="220"/>
      <c r="L94" s="246"/>
      <c r="M94" s="246"/>
      <c r="N94" s="246"/>
      <c r="O94" s="246"/>
      <c r="P94" s="246"/>
      <c r="Q94" s="246"/>
      <c r="R94" s="221">
        <f t="shared" si="19"/>
        <v>0</v>
      </c>
      <c r="U94" s="23">
        <v>15</v>
      </c>
      <c r="V94" s="24">
        <f t="shared" si="18"/>
        <v>0</v>
      </c>
      <c r="W94" s="24">
        <f t="shared" si="18"/>
        <v>0</v>
      </c>
      <c r="X94" s="24">
        <f t="shared" si="18"/>
        <v>0</v>
      </c>
      <c r="Y94" s="24">
        <f t="shared" si="18"/>
        <v>0</v>
      </c>
      <c r="Z94" s="24">
        <f t="shared" si="18"/>
        <v>0</v>
      </c>
      <c r="AA94" s="24">
        <f t="shared" si="18"/>
        <v>0</v>
      </c>
      <c r="AB94" s="24">
        <f t="shared" si="18"/>
        <v>0</v>
      </c>
      <c r="AC94" s="24">
        <f t="shared" si="18"/>
        <v>0</v>
      </c>
      <c r="AD94" s="24">
        <f t="shared" si="18"/>
        <v>0</v>
      </c>
      <c r="AE94" s="24">
        <f t="shared" si="18"/>
        <v>0</v>
      </c>
      <c r="AF94" s="24">
        <f t="shared" si="18"/>
        <v>0</v>
      </c>
      <c r="AG94" s="24">
        <f t="shared" si="18"/>
        <v>0</v>
      </c>
    </row>
    <row r="95" spans="2:33" ht="15" x14ac:dyDescent="0.2">
      <c r="B95" s="287" t="str">
        <f>'Memoria Aporte FIA al Ejecutor'!C16</f>
        <v>Equipo Técnico 9: indicar nombre aquí</v>
      </c>
      <c r="C95" s="289"/>
      <c r="D95" s="68"/>
      <c r="E95" s="69"/>
      <c r="F95" s="220"/>
      <c r="G95" s="220"/>
      <c r="H95" s="220"/>
      <c r="I95" s="220"/>
      <c r="J95" s="220"/>
      <c r="K95" s="220"/>
      <c r="L95" s="246"/>
      <c r="M95" s="246"/>
      <c r="N95" s="246"/>
      <c r="O95" s="246"/>
      <c r="P95" s="246"/>
      <c r="Q95" s="246"/>
      <c r="R95" s="221">
        <f t="shared" si="19"/>
        <v>0</v>
      </c>
      <c r="U95" s="23">
        <v>14</v>
      </c>
      <c r="V95" s="24">
        <f t="shared" si="18"/>
        <v>0</v>
      </c>
      <c r="W95" s="24">
        <f t="shared" si="18"/>
        <v>0</v>
      </c>
      <c r="X95" s="24">
        <f t="shared" si="18"/>
        <v>0</v>
      </c>
      <c r="Y95" s="24">
        <f t="shared" si="18"/>
        <v>0</v>
      </c>
      <c r="Z95" s="24">
        <f t="shared" si="18"/>
        <v>0</v>
      </c>
      <c r="AA95" s="24">
        <f t="shared" si="18"/>
        <v>0</v>
      </c>
      <c r="AB95" s="24">
        <f t="shared" si="18"/>
        <v>0</v>
      </c>
      <c r="AC95" s="24">
        <f t="shared" si="18"/>
        <v>0</v>
      </c>
      <c r="AD95" s="24">
        <f t="shared" si="18"/>
        <v>0</v>
      </c>
      <c r="AE95" s="24">
        <f t="shared" si="18"/>
        <v>0</v>
      </c>
      <c r="AF95" s="24">
        <f t="shared" si="18"/>
        <v>0</v>
      </c>
      <c r="AG95" s="24">
        <f t="shared" si="18"/>
        <v>0</v>
      </c>
    </row>
    <row r="96" spans="2:33" ht="15" x14ac:dyDescent="0.2">
      <c r="B96" s="287" t="str">
        <f>'Memoria Aporte FIA al Ejecutor'!C17</f>
        <v>Equipo Técnico 10: indicar nombre aquí</v>
      </c>
      <c r="C96" s="289"/>
      <c r="D96" s="68"/>
      <c r="E96" s="69"/>
      <c r="F96" s="220"/>
      <c r="G96" s="220"/>
      <c r="H96" s="220"/>
      <c r="I96" s="220"/>
      <c r="J96" s="220"/>
      <c r="K96" s="220"/>
      <c r="L96" s="246"/>
      <c r="M96" s="246"/>
      <c r="N96" s="246"/>
      <c r="O96" s="246"/>
      <c r="P96" s="246"/>
      <c r="Q96" s="246"/>
      <c r="R96" s="221">
        <f t="shared" si="19"/>
        <v>0</v>
      </c>
      <c r="U96" s="23">
        <v>13</v>
      </c>
      <c r="V96" s="24">
        <f t="shared" si="18"/>
        <v>0</v>
      </c>
      <c r="W96" s="24">
        <f t="shared" si="18"/>
        <v>0</v>
      </c>
      <c r="X96" s="24">
        <f t="shared" si="18"/>
        <v>0</v>
      </c>
      <c r="Y96" s="24">
        <f t="shared" si="18"/>
        <v>0</v>
      </c>
      <c r="Z96" s="24">
        <f t="shared" si="18"/>
        <v>0</v>
      </c>
      <c r="AA96" s="24">
        <f t="shared" si="18"/>
        <v>0</v>
      </c>
      <c r="AB96" s="24">
        <f t="shared" si="18"/>
        <v>0</v>
      </c>
      <c r="AC96" s="24">
        <f t="shared" si="18"/>
        <v>0</v>
      </c>
      <c r="AD96" s="24">
        <f t="shared" si="18"/>
        <v>0</v>
      </c>
      <c r="AE96" s="24">
        <f t="shared" si="18"/>
        <v>0</v>
      </c>
      <c r="AF96" s="24">
        <f t="shared" si="18"/>
        <v>0</v>
      </c>
      <c r="AG96" s="24">
        <f t="shared" si="18"/>
        <v>0</v>
      </c>
    </row>
    <row r="97" spans="2:33" ht="15" x14ac:dyDescent="0.2">
      <c r="B97" s="287" t="str">
        <f>'Memoria Aporte FIA al Ejecutor'!C18</f>
        <v>Equipo Técnico 11: indicar nombre aquí</v>
      </c>
      <c r="C97" s="289"/>
      <c r="D97" s="68"/>
      <c r="E97" s="69"/>
      <c r="F97" s="220"/>
      <c r="G97" s="220"/>
      <c r="H97" s="220"/>
      <c r="I97" s="220"/>
      <c r="J97" s="220"/>
      <c r="K97" s="220"/>
      <c r="L97" s="246"/>
      <c r="M97" s="246"/>
      <c r="N97" s="246"/>
      <c r="O97" s="246"/>
      <c r="P97" s="246"/>
      <c r="Q97" s="246"/>
      <c r="R97" s="221">
        <f t="shared" si="19"/>
        <v>0</v>
      </c>
      <c r="U97" s="23">
        <v>12</v>
      </c>
      <c r="V97" s="24">
        <f t="shared" si="18"/>
        <v>0</v>
      </c>
      <c r="W97" s="24">
        <f t="shared" si="18"/>
        <v>0</v>
      </c>
      <c r="X97" s="24">
        <f t="shared" si="18"/>
        <v>0</v>
      </c>
      <c r="Y97" s="24">
        <f t="shared" si="18"/>
        <v>0</v>
      </c>
      <c r="Z97" s="24">
        <f t="shared" si="18"/>
        <v>0</v>
      </c>
      <c r="AA97" s="24">
        <f t="shared" si="18"/>
        <v>0</v>
      </c>
      <c r="AB97" s="24">
        <f t="shared" si="18"/>
        <v>0</v>
      </c>
      <c r="AC97" s="24">
        <f t="shared" si="18"/>
        <v>0</v>
      </c>
      <c r="AD97" s="24">
        <f t="shared" si="18"/>
        <v>0</v>
      </c>
      <c r="AE97" s="24">
        <f t="shared" si="18"/>
        <v>0</v>
      </c>
      <c r="AF97" s="24">
        <f t="shared" si="18"/>
        <v>0</v>
      </c>
      <c r="AG97" s="24">
        <f t="shared" si="18"/>
        <v>0</v>
      </c>
    </row>
    <row r="98" spans="2:33" ht="15" x14ac:dyDescent="0.2">
      <c r="B98" s="287" t="str">
        <f>'Memoria Aporte FIA al Ejecutor'!C19</f>
        <v>Equipo Técnico 12: indicar nombre aquí</v>
      </c>
      <c r="C98" s="289"/>
      <c r="D98" s="68"/>
      <c r="E98" s="69"/>
      <c r="F98" s="220"/>
      <c r="G98" s="220"/>
      <c r="H98" s="220"/>
      <c r="I98" s="220"/>
      <c r="J98" s="220"/>
      <c r="K98" s="220"/>
      <c r="L98" s="246"/>
      <c r="M98" s="246"/>
      <c r="N98" s="246"/>
      <c r="O98" s="246"/>
      <c r="P98" s="246"/>
      <c r="Q98" s="246"/>
      <c r="R98" s="221">
        <f t="shared" si="19"/>
        <v>0</v>
      </c>
      <c r="U98" s="23">
        <v>11</v>
      </c>
      <c r="V98" s="24">
        <f t="shared" si="18"/>
        <v>0</v>
      </c>
      <c r="W98" s="24">
        <f t="shared" si="18"/>
        <v>0</v>
      </c>
      <c r="X98" s="24">
        <f t="shared" si="18"/>
        <v>0</v>
      </c>
      <c r="Y98" s="24">
        <f t="shared" si="18"/>
        <v>0</v>
      </c>
      <c r="Z98" s="24">
        <f t="shared" si="18"/>
        <v>0</v>
      </c>
      <c r="AA98" s="24">
        <f t="shared" si="18"/>
        <v>0</v>
      </c>
      <c r="AB98" s="24">
        <f t="shared" si="18"/>
        <v>0</v>
      </c>
      <c r="AC98" s="24">
        <f t="shared" si="18"/>
        <v>0</v>
      </c>
      <c r="AD98" s="24">
        <f t="shared" si="18"/>
        <v>0</v>
      </c>
      <c r="AE98" s="24">
        <f t="shared" si="18"/>
        <v>0</v>
      </c>
      <c r="AF98" s="24">
        <f t="shared" si="18"/>
        <v>0</v>
      </c>
      <c r="AG98" s="24">
        <f t="shared" si="18"/>
        <v>0</v>
      </c>
    </row>
    <row r="99" spans="2:33" ht="15" x14ac:dyDescent="0.2">
      <c r="B99" s="287" t="str">
        <f>'Memoria Aporte FIA al Ejecutor'!C20</f>
        <v>Equipo Técnico 13: indicar nombre aquí</v>
      </c>
      <c r="C99" s="289"/>
      <c r="D99" s="68"/>
      <c r="E99" s="69"/>
      <c r="F99" s="220"/>
      <c r="G99" s="220"/>
      <c r="H99" s="220"/>
      <c r="I99" s="220"/>
      <c r="J99" s="220"/>
      <c r="K99" s="220"/>
      <c r="L99" s="246"/>
      <c r="M99" s="246"/>
      <c r="N99" s="246"/>
      <c r="O99" s="246"/>
      <c r="P99" s="246"/>
      <c r="Q99" s="246"/>
      <c r="R99" s="221">
        <f t="shared" si="19"/>
        <v>0</v>
      </c>
      <c r="U99" s="23">
        <v>10</v>
      </c>
      <c r="V99" s="24">
        <f t="shared" si="18"/>
        <v>0</v>
      </c>
      <c r="W99" s="24">
        <f t="shared" si="18"/>
        <v>0</v>
      </c>
      <c r="X99" s="24">
        <f t="shared" si="18"/>
        <v>0</v>
      </c>
      <c r="Y99" s="24">
        <f t="shared" si="18"/>
        <v>0</v>
      </c>
      <c r="Z99" s="24">
        <f t="shared" si="18"/>
        <v>0</v>
      </c>
      <c r="AA99" s="24">
        <f t="shared" si="18"/>
        <v>0</v>
      </c>
      <c r="AB99" s="24">
        <f t="shared" si="18"/>
        <v>0</v>
      </c>
      <c r="AC99" s="24">
        <f t="shared" si="18"/>
        <v>0</v>
      </c>
      <c r="AD99" s="24">
        <f t="shared" si="18"/>
        <v>0</v>
      </c>
      <c r="AE99" s="24">
        <f t="shared" si="18"/>
        <v>0</v>
      </c>
      <c r="AF99" s="24">
        <f t="shared" si="18"/>
        <v>0</v>
      </c>
      <c r="AG99" s="24">
        <f t="shared" si="18"/>
        <v>0</v>
      </c>
    </row>
    <row r="100" spans="2:33" ht="15" x14ac:dyDescent="0.2">
      <c r="B100" s="287" t="str">
        <f>'Memoria Aporte FIA al Ejecutor'!C21</f>
        <v>Equipo Técnico 14: indicar nombre aquí</v>
      </c>
      <c r="C100" s="289"/>
      <c r="D100" s="68"/>
      <c r="E100" s="69"/>
      <c r="F100" s="220"/>
      <c r="G100" s="220"/>
      <c r="H100" s="220"/>
      <c r="I100" s="220"/>
      <c r="J100" s="220"/>
      <c r="K100" s="220"/>
      <c r="L100" s="246"/>
      <c r="M100" s="246"/>
      <c r="N100" s="246"/>
      <c r="O100" s="246"/>
      <c r="P100" s="246"/>
      <c r="Q100" s="246"/>
      <c r="R100" s="221">
        <f t="shared" si="19"/>
        <v>0</v>
      </c>
      <c r="U100" s="23">
        <v>9</v>
      </c>
      <c r="V100" s="24">
        <f t="shared" si="18"/>
        <v>0</v>
      </c>
      <c r="W100" s="24">
        <f t="shared" si="18"/>
        <v>0</v>
      </c>
      <c r="X100" s="24">
        <f t="shared" si="18"/>
        <v>0</v>
      </c>
      <c r="Y100" s="24">
        <f t="shared" si="18"/>
        <v>0</v>
      </c>
      <c r="Z100" s="24">
        <f t="shared" si="18"/>
        <v>0</v>
      </c>
      <c r="AA100" s="24">
        <f t="shared" si="18"/>
        <v>0</v>
      </c>
      <c r="AB100" s="24">
        <f t="shared" si="18"/>
        <v>0</v>
      </c>
      <c r="AC100" s="24">
        <f t="shared" si="18"/>
        <v>0</v>
      </c>
      <c r="AD100" s="24">
        <f t="shared" si="18"/>
        <v>0</v>
      </c>
      <c r="AE100" s="24">
        <f t="shared" si="18"/>
        <v>0</v>
      </c>
      <c r="AF100" s="24">
        <f t="shared" si="18"/>
        <v>0</v>
      </c>
      <c r="AG100" s="24">
        <f t="shared" si="18"/>
        <v>0</v>
      </c>
    </row>
    <row r="101" spans="2:33" ht="15" x14ac:dyDescent="0.2">
      <c r="B101" s="287" t="str">
        <f>'Memoria Aporte FIA al Ejecutor'!C22</f>
        <v>Equipo Técnico 15: indicar nombre aquí</v>
      </c>
      <c r="C101" s="289"/>
      <c r="D101" s="68"/>
      <c r="E101" s="69"/>
      <c r="F101" s="220"/>
      <c r="G101" s="220"/>
      <c r="H101" s="220"/>
      <c r="I101" s="220"/>
      <c r="J101" s="220"/>
      <c r="K101" s="220"/>
      <c r="L101" s="246"/>
      <c r="M101" s="246"/>
      <c r="N101" s="246"/>
      <c r="O101" s="246"/>
      <c r="P101" s="246"/>
      <c r="Q101" s="246"/>
      <c r="R101" s="221">
        <f t="shared" si="19"/>
        <v>0</v>
      </c>
      <c r="U101" s="23">
        <v>8</v>
      </c>
      <c r="V101" s="24">
        <f t="shared" ref="V101:AG106" si="20">IF(ISBLANK(F101)=TRUE,0,1)</f>
        <v>0</v>
      </c>
      <c r="W101" s="24">
        <f t="shared" si="20"/>
        <v>0</v>
      </c>
      <c r="X101" s="24">
        <f t="shared" si="20"/>
        <v>0</v>
      </c>
      <c r="Y101" s="24">
        <f t="shared" si="20"/>
        <v>0</v>
      </c>
      <c r="Z101" s="24">
        <f t="shared" si="20"/>
        <v>0</v>
      </c>
      <c r="AA101" s="24">
        <f t="shared" si="20"/>
        <v>0</v>
      </c>
      <c r="AB101" s="24">
        <f t="shared" si="20"/>
        <v>0</v>
      </c>
      <c r="AC101" s="24">
        <f t="shared" si="20"/>
        <v>0</v>
      </c>
      <c r="AD101" s="24">
        <f t="shared" si="20"/>
        <v>0</v>
      </c>
      <c r="AE101" s="24">
        <f t="shared" si="20"/>
        <v>0</v>
      </c>
      <c r="AF101" s="24">
        <f t="shared" si="20"/>
        <v>0</v>
      </c>
      <c r="AG101" s="24">
        <f t="shared" si="20"/>
        <v>0</v>
      </c>
    </row>
    <row r="102" spans="2:33" ht="15" x14ac:dyDescent="0.2">
      <c r="B102" s="287" t="str">
        <f>'Memoria Aporte FIA al Ejecutor'!C23</f>
        <v>Equipo Técnico 16: indicar nombre aquí</v>
      </c>
      <c r="C102" s="289"/>
      <c r="D102" s="68"/>
      <c r="E102" s="69"/>
      <c r="F102" s="220"/>
      <c r="G102" s="220"/>
      <c r="H102" s="220"/>
      <c r="I102" s="220"/>
      <c r="J102" s="220"/>
      <c r="K102" s="220"/>
      <c r="L102" s="246"/>
      <c r="M102" s="246"/>
      <c r="N102" s="246"/>
      <c r="O102" s="246"/>
      <c r="P102" s="246"/>
      <c r="Q102" s="246"/>
      <c r="R102" s="221">
        <f t="shared" si="19"/>
        <v>0</v>
      </c>
      <c r="U102" s="23">
        <v>7</v>
      </c>
      <c r="V102" s="24">
        <f t="shared" si="20"/>
        <v>0</v>
      </c>
      <c r="W102" s="24">
        <f t="shared" si="20"/>
        <v>0</v>
      </c>
      <c r="X102" s="24">
        <f t="shared" si="20"/>
        <v>0</v>
      </c>
      <c r="Y102" s="24">
        <f t="shared" si="20"/>
        <v>0</v>
      </c>
      <c r="Z102" s="24">
        <f t="shared" si="20"/>
        <v>0</v>
      </c>
      <c r="AA102" s="24">
        <f t="shared" si="20"/>
        <v>0</v>
      </c>
      <c r="AB102" s="24">
        <f t="shared" si="20"/>
        <v>0</v>
      </c>
      <c r="AC102" s="24">
        <f t="shared" si="20"/>
        <v>0</v>
      </c>
      <c r="AD102" s="24">
        <f t="shared" si="20"/>
        <v>0</v>
      </c>
      <c r="AE102" s="24">
        <f t="shared" si="20"/>
        <v>0</v>
      </c>
      <c r="AF102" s="24">
        <f t="shared" si="20"/>
        <v>0</v>
      </c>
      <c r="AG102" s="24">
        <f t="shared" si="20"/>
        <v>0</v>
      </c>
    </row>
    <row r="103" spans="2:33" ht="15" x14ac:dyDescent="0.2">
      <c r="B103" s="287" t="str">
        <f>'Memoria Aporte FIA al Ejecutor'!C24</f>
        <v>Equipo Técnico 17: indicar nombre aquí</v>
      </c>
      <c r="C103" s="289"/>
      <c r="D103" s="68"/>
      <c r="E103" s="69"/>
      <c r="F103" s="220"/>
      <c r="G103" s="220"/>
      <c r="H103" s="220"/>
      <c r="I103" s="220"/>
      <c r="J103" s="220"/>
      <c r="K103" s="220"/>
      <c r="L103" s="246"/>
      <c r="M103" s="246"/>
      <c r="N103" s="246"/>
      <c r="O103" s="246"/>
      <c r="P103" s="246"/>
      <c r="Q103" s="246"/>
      <c r="R103" s="221">
        <f t="shared" si="19"/>
        <v>0</v>
      </c>
      <c r="U103" s="23">
        <v>6</v>
      </c>
      <c r="V103" s="24">
        <f t="shared" si="20"/>
        <v>0</v>
      </c>
      <c r="W103" s="24">
        <f t="shared" si="20"/>
        <v>0</v>
      </c>
      <c r="X103" s="24">
        <f t="shared" si="20"/>
        <v>0</v>
      </c>
      <c r="Y103" s="24">
        <f t="shared" si="20"/>
        <v>0</v>
      </c>
      <c r="Z103" s="24">
        <f t="shared" si="20"/>
        <v>0</v>
      </c>
      <c r="AA103" s="24">
        <f t="shared" si="20"/>
        <v>0</v>
      </c>
      <c r="AB103" s="24">
        <f t="shared" si="20"/>
        <v>0</v>
      </c>
      <c r="AC103" s="24">
        <f t="shared" si="20"/>
        <v>0</v>
      </c>
      <c r="AD103" s="24">
        <f t="shared" si="20"/>
        <v>0</v>
      </c>
      <c r="AE103" s="24">
        <f t="shared" si="20"/>
        <v>0</v>
      </c>
      <c r="AF103" s="24">
        <f t="shared" si="20"/>
        <v>0</v>
      </c>
      <c r="AG103" s="24">
        <f t="shared" si="20"/>
        <v>0</v>
      </c>
    </row>
    <row r="104" spans="2:33" ht="15" x14ac:dyDescent="0.2">
      <c r="B104" s="287" t="str">
        <f>'Memoria Aporte FIA al Ejecutor'!C25</f>
        <v>Equipo Técnico 18: indicar nombre aquí</v>
      </c>
      <c r="C104" s="289"/>
      <c r="D104" s="68"/>
      <c r="E104" s="69"/>
      <c r="F104" s="220"/>
      <c r="G104" s="220"/>
      <c r="H104" s="220"/>
      <c r="I104" s="220"/>
      <c r="J104" s="220"/>
      <c r="K104" s="220"/>
      <c r="L104" s="246"/>
      <c r="M104" s="246"/>
      <c r="N104" s="246"/>
      <c r="O104" s="246"/>
      <c r="P104" s="246"/>
      <c r="Q104" s="246"/>
      <c r="R104" s="221">
        <f t="shared" si="19"/>
        <v>0</v>
      </c>
      <c r="U104" s="23">
        <v>5</v>
      </c>
      <c r="V104" s="24">
        <f t="shared" si="20"/>
        <v>0</v>
      </c>
      <c r="W104" s="24">
        <f t="shared" si="20"/>
        <v>0</v>
      </c>
      <c r="X104" s="24">
        <f t="shared" si="20"/>
        <v>0</v>
      </c>
      <c r="Y104" s="24">
        <f t="shared" si="20"/>
        <v>0</v>
      </c>
      <c r="Z104" s="24">
        <f t="shared" si="20"/>
        <v>0</v>
      </c>
      <c r="AA104" s="24">
        <f t="shared" si="20"/>
        <v>0</v>
      </c>
      <c r="AB104" s="24">
        <f t="shared" si="20"/>
        <v>0</v>
      </c>
      <c r="AC104" s="24">
        <f t="shared" si="20"/>
        <v>0</v>
      </c>
      <c r="AD104" s="24">
        <f t="shared" si="20"/>
        <v>0</v>
      </c>
      <c r="AE104" s="24">
        <f t="shared" si="20"/>
        <v>0</v>
      </c>
      <c r="AF104" s="24">
        <f t="shared" si="20"/>
        <v>0</v>
      </c>
      <c r="AG104" s="24">
        <f t="shared" si="20"/>
        <v>0</v>
      </c>
    </row>
    <row r="105" spans="2:33" ht="15" x14ac:dyDescent="0.2">
      <c r="B105" s="287" t="str">
        <f>'Memoria Aporte FIA al Ejecutor'!C26</f>
        <v>Equipo Técnico 19: indicar nombre aquí</v>
      </c>
      <c r="C105" s="289"/>
      <c r="D105" s="68"/>
      <c r="E105" s="69"/>
      <c r="F105" s="220"/>
      <c r="G105" s="220"/>
      <c r="H105" s="220"/>
      <c r="I105" s="220"/>
      <c r="J105" s="220"/>
      <c r="K105" s="220"/>
      <c r="L105" s="246"/>
      <c r="M105" s="246"/>
      <c r="N105" s="246"/>
      <c r="O105" s="246"/>
      <c r="P105" s="246"/>
      <c r="Q105" s="246"/>
      <c r="R105" s="221">
        <f t="shared" si="19"/>
        <v>0</v>
      </c>
      <c r="U105" s="23">
        <v>4</v>
      </c>
      <c r="V105" s="24">
        <f t="shared" si="20"/>
        <v>0</v>
      </c>
      <c r="W105" s="24">
        <f t="shared" si="20"/>
        <v>0</v>
      </c>
      <c r="X105" s="24">
        <f t="shared" si="20"/>
        <v>0</v>
      </c>
      <c r="Y105" s="24">
        <f t="shared" si="20"/>
        <v>0</v>
      </c>
      <c r="Z105" s="24">
        <f t="shared" si="20"/>
        <v>0</v>
      </c>
      <c r="AA105" s="24">
        <f t="shared" si="20"/>
        <v>0</v>
      </c>
      <c r="AB105" s="24">
        <f t="shared" si="20"/>
        <v>0</v>
      </c>
      <c r="AC105" s="24">
        <f t="shared" si="20"/>
        <v>0</v>
      </c>
      <c r="AD105" s="24">
        <f t="shared" si="20"/>
        <v>0</v>
      </c>
      <c r="AE105" s="24">
        <f t="shared" si="20"/>
        <v>0</v>
      </c>
      <c r="AF105" s="24">
        <f t="shared" si="20"/>
        <v>0</v>
      </c>
      <c r="AG105" s="24">
        <f t="shared" si="20"/>
        <v>0</v>
      </c>
    </row>
    <row r="106" spans="2:33" ht="15" x14ac:dyDescent="0.2">
      <c r="B106" s="287" t="str">
        <f>'Memoria Aporte FIA al Ejecutor'!C27</f>
        <v>Equipo Técnico 20: indicar nombre aquí</v>
      </c>
      <c r="C106" s="289"/>
      <c r="D106" s="68"/>
      <c r="E106" s="69"/>
      <c r="F106" s="220"/>
      <c r="G106" s="220"/>
      <c r="H106" s="220"/>
      <c r="I106" s="220"/>
      <c r="J106" s="220"/>
      <c r="K106" s="220"/>
      <c r="L106" s="246"/>
      <c r="M106" s="246"/>
      <c r="N106" s="246"/>
      <c r="O106" s="246"/>
      <c r="P106" s="246"/>
      <c r="Q106" s="246"/>
      <c r="R106" s="221">
        <f t="shared" si="19"/>
        <v>0</v>
      </c>
      <c r="U106" s="23">
        <v>3</v>
      </c>
      <c r="V106" s="24">
        <f t="shared" si="20"/>
        <v>0</v>
      </c>
      <c r="W106" s="24">
        <f t="shared" si="20"/>
        <v>0</v>
      </c>
      <c r="X106" s="24">
        <f t="shared" si="20"/>
        <v>0</v>
      </c>
      <c r="Y106" s="24">
        <f t="shared" si="20"/>
        <v>0</v>
      </c>
      <c r="Z106" s="24">
        <f t="shared" si="20"/>
        <v>0</v>
      </c>
      <c r="AA106" s="24">
        <f t="shared" si="20"/>
        <v>0</v>
      </c>
      <c r="AB106" s="24">
        <f t="shared" si="20"/>
        <v>0</v>
      </c>
      <c r="AC106" s="24">
        <f t="shared" si="20"/>
        <v>0</v>
      </c>
      <c r="AD106" s="24">
        <f t="shared" si="20"/>
        <v>0</v>
      </c>
      <c r="AE106" s="24">
        <f t="shared" si="20"/>
        <v>0</v>
      </c>
      <c r="AF106" s="24">
        <f t="shared" si="20"/>
        <v>0</v>
      </c>
      <c r="AG106" s="24">
        <f t="shared" si="20"/>
        <v>0</v>
      </c>
    </row>
    <row r="107" spans="2:33" hidden="1" outlineLevel="1" x14ac:dyDescent="0.2">
      <c r="F107" s="72">
        <f>Q81+1</f>
        <v>46753</v>
      </c>
      <c r="G107" s="73">
        <f>F108+1</f>
        <v>46784</v>
      </c>
      <c r="H107" s="73">
        <f t="shared" ref="H107:Q107" si="21">G108+1</f>
        <v>46813</v>
      </c>
      <c r="I107" s="73">
        <f t="shared" si="21"/>
        <v>46844</v>
      </c>
      <c r="J107" s="73">
        <f t="shared" si="21"/>
        <v>46874</v>
      </c>
      <c r="K107" s="73">
        <f t="shared" si="21"/>
        <v>46905</v>
      </c>
      <c r="L107" s="73">
        <f t="shared" si="21"/>
        <v>46935</v>
      </c>
      <c r="M107" s="73">
        <f t="shared" si="21"/>
        <v>46966</v>
      </c>
      <c r="N107" s="73">
        <f t="shared" si="21"/>
        <v>46997</v>
      </c>
      <c r="O107" s="73">
        <f t="shared" si="21"/>
        <v>47027</v>
      </c>
      <c r="P107" s="73">
        <f t="shared" si="21"/>
        <v>47058</v>
      </c>
      <c r="Q107" s="73">
        <f t="shared" si="21"/>
        <v>47088</v>
      </c>
      <c r="R107" s="63"/>
      <c r="U107" s="21">
        <v>2</v>
      </c>
      <c r="V107" s="25">
        <f>F107</f>
        <v>46753</v>
      </c>
      <c r="W107" s="25">
        <f t="shared" ref="W107:AG107" si="22">G107</f>
        <v>46784</v>
      </c>
      <c r="X107" s="25">
        <f t="shared" si="22"/>
        <v>46813</v>
      </c>
      <c r="Y107" s="25">
        <f t="shared" si="22"/>
        <v>46844</v>
      </c>
      <c r="Z107" s="25">
        <f t="shared" si="22"/>
        <v>46874</v>
      </c>
      <c r="AA107" s="25">
        <f t="shared" si="22"/>
        <v>46905</v>
      </c>
      <c r="AB107" s="25">
        <f t="shared" si="22"/>
        <v>46935</v>
      </c>
      <c r="AC107" s="25">
        <f t="shared" si="22"/>
        <v>46966</v>
      </c>
      <c r="AD107" s="25">
        <f t="shared" si="22"/>
        <v>46997</v>
      </c>
      <c r="AE107" s="25">
        <f t="shared" si="22"/>
        <v>47027</v>
      </c>
      <c r="AF107" s="25">
        <f t="shared" si="22"/>
        <v>47058</v>
      </c>
      <c r="AG107" s="25">
        <f t="shared" si="22"/>
        <v>47088</v>
      </c>
    </row>
    <row r="108" spans="2:33" hidden="1" outlineLevel="1" x14ac:dyDescent="0.2">
      <c r="C108" s="76"/>
      <c r="F108" s="72">
        <f>EDATE(F107,1)-1</f>
        <v>46783</v>
      </c>
      <c r="G108" s="72">
        <f>EDATE(G107,1)-1</f>
        <v>46812</v>
      </c>
      <c r="H108" s="72">
        <f t="shared" ref="H108:Q108" si="23">EDATE(H107,1)-1</f>
        <v>46843</v>
      </c>
      <c r="I108" s="72">
        <f t="shared" si="23"/>
        <v>46873</v>
      </c>
      <c r="J108" s="72">
        <f t="shared" si="23"/>
        <v>46904</v>
      </c>
      <c r="K108" s="72">
        <f t="shared" si="23"/>
        <v>46934</v>
      </c>
      <c r="L108" s="72">
        <f t="shared" si="23"/>
        <v>46965</v>
      </c>
      <c r="M108" s="72">
        <f t="shared" si="23"/>
        <v>46996</v>
      </c>
      <c r="N108" s="72">
        <f t="shared" si="23"/>
        <v>47026</v>
      </c>
      <c r="O108" s="72">
        <f t="shared" si="23"/>
        <v>47057</v>
      </c>
      <c r="P108" s="72">
        <f t="shared" si="23"/>
        <v>47087</v>
      </c>
      <c r="Q108" s="72">
        <f t="shared" si="23"/>
        <v>47118</v>
      </c>
      <c r="R108" s="63"/>
    </row>
    <row r="109" spans="2:33" collapsed="1" x14ac:dyDescent="0.2">
      <c r="C109" s="76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63"/>
    </row>
    <row r="110" spans="2:33" ht="15" x14ac:dyDescent="0.2">
      <c r="B110" s="77"/>
      <c r="C110" s="78"/>
      <c r="D110" s="79"/>
      <c r="E110" s="80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63"/>
    </row>
    <row r="111" spans="2:33" x14ac:dyDescent="0.2">
      <c r="B111" s="301" t="s">
        <v>84</v>
      </c>
      <c r="C111" s="301"/>
      <c r="D111" s="301"/>
      <c r="E111" s="301"/>
      <c r="F111" s="301"/>
      <c r="G111" s="301"/>
      <c r="H111" s="301"/>
      <c r="I111" s="301"/>
    </row>
    <row r="112" spans="2:33" x14ac:dyDescent="0.2">
      <c r="B112" s="302" t="s">
        <v>200</v>
      </c>
      <c r="C112" s="302"/>
      <c r="D112" s="302"/>
      <c r="E112" s="302"/>
      <c r="F112" s="302"/>
      <c r="G112" s="302"/>
      <c r="H112" s="302"/>
      <c r="I112" s="302"/>
    </row>
    <row r="113" spans="2:33" s="27" customFormat="1" ht="39" customHeight="1" x14ac:dyDescent="0.2">
      <c r="B113" s="290" t="s">
        <v>85</v>
      </c>
      <c r="C113" s="300"/>
      <c r="D113" s="66" t="s">
        <v>199</v>
      </c>
      <c r="E113" s="66" t="s">
        <v>86</v>
      </c>
      <c r="F113" s="290" t="s">
        <v>87</v>
      </c>
      <c r="G113" s="291"/>
      <c r="H113" s="292" t="s">
        <v>88</v>
      </c>
      <c r="I113" s="293"/>
      <c r="J113" s="303"/>
      <c r="K113" s="304"/>
      <c r="L113" s="83"/>
      <c r="M113" s="83"/>
      <c r="N113" s="83"/>
      <c r="O113" s="83"/>
      <c r="P113" s="83"/>
      <c r="Q113" s="83"/>
      <c r="R113" s="84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</row>
    <row r="114" spans="2:33" ht="15" x14ac:dyDescent="0.2">
      <c r="B114" s="294" t="str">
        <f>'Memoria Aporte FIA al Ejecutor'!C6</f>
        <v>Coordinador Principal: indicar nombre aquí</v>
      </c>
      <c r="C114" s="295"/>
      <c r="D114" s="85" t="str">
        <f t="shared" ref="D114:D135" si="24">IF(IF(COUNT(L4:Q4)+COUNT(F31:Q31)+COUNT(F58:Q58)+COUNT(F85:K85)&gt;36,"Debe ser ≤ 36 meses",COUNT(L4:Q4)+COUNT(F31:Q31)+COUNT(F58:Q58)+COUNT(F85:K85))=0,"",IF(COUNT(L4:Q4)+COUNT(F31:Q31)+COUNT(F58:Q58)+COUNT(F85:K85)&gt;36,"Debe ser ≤ 36 meses",COUNT(L4:Q4)+COUNT(F31:Q31)+COUNT(F58:Q58)+COUNT(F85:K85)))</f>
        <v/>
      </c>
      <c r="E114" s="86" t="str">
        <f>IF(COUNT(L4:Q4)&gt;0,HLOOKUP(1,V4:AG$26,U5,FALSE),IF(COUNT(F31:Q31)&gt;0,HLOOKUP(1,V31:AG$53,U32,FALSE),IF(COUNT(F58:Q58)&gt;0,HLOOKUP(1,V58:AG$80,U59,FALSE),IF(COUNT(F85:K85)&gt;0,HLOOKUP(1,V85:AG$107,U86,FALSE),""))))</f>
        <v/>
      </c>
      <c r="F114" s="296" t="str">
        <f>IF(COUNT(F85:K85)&gt;0,HLOOKUP(300,F85:K$108,U85,TRUE),IF(COUNT(F58:Q58)&gt;0,HLOOKUP(300,F58:Q$81,U58,TRUE),IF(COUNT(F31:Q31)&gt;0,HLOOKUP(300,F31:Q$54,U31,TRUE),IF(COUNT(L4:Q4)&gt;0,HLOOKUP(300,L4:Q$27,U4,TRUE),""))))</f>
        <v/>
      </c>
      <c r="G114" s="297"/>
      <c r="H114" s="298" t="str">
        <f t="shared" ref="H114:H135" si="25">IFERROR(IF(OR(D114&lt;=0,D114=""),"",(SUM(L4:Q4)+SUM(F31:Q31)+SUM(F58:Q58)+SUM(F85:K85))/D114),"Debe ser ≤ 36 meses")</f>
        <v/>
      </c>
      <c r="I114" s="299"/>
      <c r="J114" s="285"/>
      <c r="K114" s="286"/>
      <c r="L114" s="61"/>
      <c r="M114" s="61"/>
      <c r="N114" s="61"/>
      <c r="O114" s="61"/>
      <c r="P114" s="61"/>
      <c r="Q114" s="61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</row>
    <row r="115" spans="2:33" ht="15" x14ac:dyDescent="0.2">
      <c r="B115" s="294" t="str">
        <f>'Memoria Aporte FIA al Ejecutor'!C7</f>
        <v>Coordinador Alterno: indicar nombre aquí</v>
      </c>
      <c r="C115" s="295"/>
      <c r="D115" s="85" t="str">
        <f t="shared" si="24"/>
        <v/>
      </c>
      <c r="E115" s="86" t="str">
        <f>IF(COUNT(L5:Q5)&gt;0,HLOOKUP(1,V5:AG$26,U6,FALSE),IF(COUNT(F32:Q32)&gt;0,HLOOKUP(1,V32:AG$53,U33,FALSE),IF(COUNT(F59:Q59)&gt;0,HLOOKUP(1,V59:AG$80,U60,FALSE),IF(COUNT(F86:K86)&gt;0,HLOOKUP(1,V86:AG$107,U87,FALSE),""))))</f>
        <v/>
      </c>
      <c r="F115" s="296" t="str">
        <f>IF(COUNT(F86:K86)&gt;0,HLOOKUP(300,F86:K$108,U86,TRUE),IF(COUNT(F59:Q59)&gt;0,HLOOKUP(300,F59:Q$81,U59,TRUE),IF(COUNT(F32:Q32)&gt;0,HLOOKUP(300,F32:Q$54,U32,TRUE),IF(COUNT(L5:Q5)&gt;0,HLOOKUP(300,L5:Q$27,U5,TRUE),""))))</f>
        <v/>
      </c>
      <c r="G115" s="297"/>
      <c r="H115" s="298" t="str">
        <f t="shared" si="25"/>
        <v/>
      </c>
      <c r="I115" s="299"/>
      <c r="J115" s="285"/>
      <c r="K115" s="286"/>
      <c r="L115" s="61"/>
      <c r="M115" s="61"/>
      <c r="N115" s="61"/>
      <c r="O115" s="61"/>
      <c r="P115" s="61"/>
      <c r="Q115" s="61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</row>
    <row r="116" spans="2:33" ht="15" x14ac:dyDescent="0.2">
      <c r="B116" s="294" t="str">
        <f>'Memoria Aporte FIA al Ejecutor'!C8</f>
        <v>Equipo Técnico 1: indicar nombre aquí</v>
      </c>
      <c r="C116" s="295"/>
      <c r="D116" s="85" t="str">
        <f t="shared" si="24"/>
        <v/>
      </c>
      <c r="E116" s="86" t="str">
        <f>IF(COUNT(L6:Q6)&gt;0,HLOOKUP(1,V6:AG$26,U7,FALSE),IF(COUNT(F33:Q33)&gt;0,HLOOKUP(1,V33:AG$53,U34,FALSE),IF(COUNT(F60:Q60)&gt;0,HLOOKUP(1,V60:AG$80,U61,FALSE),IF(COUNT(F87:K87)&gt;0,HLOOKUP(1,V87:AG$107,U88,FALSE),""))))</f>
        <v/>
      </c>
      <c r="F116" s="296" t="str">
        <f>IF(COUNT(F87:K87)&gt;0,HLOOKUP(300,F87:K$108,U87,TRUE),IF(COUNT(F60:Q60)&gt;0,HLOOKUP(300,F60:Q$81,U60,TRUE),IF(COUNT(F33:Q33)&gt;0,HLOOKUP(300,F33:Q$54,U33,TRUE),IF(COUNT(L6:Q6)&gt;0,HLOOKUP(300,L6:Q$27,U6,TRUE),""))))</f>
        <v/>
      </c>
      <c r="G116" s="297"/>
      <c r="H116" s="298" t="str">
        <f t="shared" si="25"/>
        <v/>
      </c>
      <c r="I116" s="299"/>
      <c r="J116" s="285"/>
      <c r="K116" s="286"/>
      <c r="L116" s="61"/>
      <c r="M116" s="61"/>
      <c r="N116" s="61"/>
      <c r="O116" s="61"/>
      <c r="P116" s="61"/>
      <c r="Q116" s="61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</row>
    <row r="117" spans="2:33" ht="15" x14ac:dyDescent="0.2">
      <c r="B117" s="294" t="str">
        <f>'Memoria Aporte FIA al Ejecutor'!C9</f>
        <v>Equipo Técnico 2: indicar nombre aquí</v>
      </c>
      <c r="C117" s="295"/>
      <c r="D117" s="85" t="str">
        <f t="shared" si="24"/>
        <v/>
      </c>
      <c r="E117" s="86" t="str">
        <f>IF(COUNT(L7:Q7)&gt;0,HLOOKUP(1,V7:AG$26,U8,FALSE),IF(COUNT(F34:Q34)&gt;0,HLOOKUP(1,V34:AG$53,U35,FALSE),IF(COUNT(F61:Q61)&gt;0,HLOOKUP(1,V61:AG$80,U62,FALSE),IF(COUNT(F88:K88)&gt;0,HLOOKUP(1,V88:AG$107,U89,FALSE),""))))</f>
        <v/>
      </c>
      <c r="F117" s="296" t="str">
        <f>IF(COUNT(F88:K88)&gt;0,HLOOKUP(300,F88:K$108,U88,TRUE),IF(COUNT(F61:Q61)&gt;0,HLOOKUP(300,F61:Q$81,U61,TRUE),IF(COUNT(F34:Q34)&gt;0,HLOOKUP(300,F34:Q$54,U34,TRUE),IF(COUNT(L7:Q7)&gt;0,HLOOKUP(300,L7:Q$27,U7,TRUE),""))))</f>
        <v/>
      </c>
      <c r="G117" s="297"/>
      <c r="H117" s="298" t="str">
        <f t="shared" si="25"/>
        <v/>
      </c>
      <c r="I117" s="299"/>
      <c r="J117" s="285"/>
      <c r="K117" s="286"/>
      <c r="L117" s="61"/>
      <c r="M117" s="61"/>
      <c r="N117" s="61"/>
      <c r="O117" s="61"/>
      <c r="P117" s="61"/>
      <c r="Q117" s="61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</row>
    <row r="118" spans="2:33" ht="15" x14ac:dyDescent="0.2">
      <c r="B118" s="294" t="str">
        <f>'Memoria Aporte FIA al Ejecutor'!C10</f>
        <v>Equipo Técnico 3: indicar nombre aquí</v>
      </c>
      <c r="C118" s="295"/>
      <c r="D118" s="85" t="str">
        <f t="shared" si="24"/>
        <v/>
      </c>
      <c r="E118" s="86" t="str">
        <f>IF(COUNT(L8:Q8)&gt;0,HLOOKUP(1,V8:AG$26,U9,FALSE),IF(COUNT(F35:Q35)&gt;0,HLOOKUP(1,V35:AG$53,U36,FALSE),IF(COUNT(F62:Q62)&gt;0,HLOOKUP(1,V62:AG$80,U63,FALSE),IF(COUNT(F89:K89)&gt;0,HLOOKUP(1,V89:AG$107,U90,FALSE),""))))</f>
        <v/>
      </c>
      <c r="F118" s="296" t="str">
        <f>IF(COUNT(F89:K89)&gt;0,HLOOKUP(300,F89:K$108,U89,TRUE),IF(COUNT(F62:Q62)&gt;0,HLOOKUP(300,F62:Q$81,U62,TRUE),IF(COUNT(F35:Q35)&gt;0,HLOOKUP(300,F35:Q$54,U35,TRUE),IF(COUNT(L8:Q8)&gt;0,HLOOKUP(300,L8:Q$27,U8,TRUE),""))))</f>
        <v/>
      </c>
      <c r="G118" s="297"/>
      <c r="H118" s="298" t="str">
        <f t="shared" si="25"/>
        <v/>
      </c>
      <c r="I118" s="299"/>
      <c r="J118" s="285"/>
      <c r="K118" s="286"/>
      <c r="L118" s="61"/>
      <c r="M118" s="61"/>
      <c r="N118" s="61"/>
      <c r="O118" s="61"/>
      <c r="P118" s="61"/>
      <c r="Q118" s="61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</row>
    <row r="119" spans="2:33" ht="15" x14ac:dyDescent="0.2">
      <c r="B119" s="294" t="str">
        <f>'Memoria Aporte FIA al Ejecutor'!C11</f>
        <v>Equipo Técnico 4: indicar nombre aquí</v>
      </c>
      <c r="C119" s="295"/>
      <c r="D119" s="85" t="str">
        <f t="shared" si="24"/>
        <v/>
      </c>
      <c r="E119" s="86" t="str">
        <f>IF(COUNT(L9:Q9)&gt;0,HLOOKUP(1,V9:AG$26,U10,FALSE),IF(COUNT(F36:Q36)&gt;0,HLOOKUP(1,V36:AG$53,U37,FALSE),IF(COUNT(F63:Q63)&gt;0,HLOOKUP(1,V63:AG$80,U64,FALSE),IF(COUNT(F90:K90)&gt;0,HLOOKUP(1,V90:AG$107,U91,FALSE),""))))</f>
        <v/>
      </c>
      <c r="F119" s="296" t="str">
        <f>IF(COUNT(F90:K90)&gt;0,HLOOKUP(300,F90:K$108,U90,TRUE),IF(COUNT(F63:Q63)&gt;0,HLOOKUP(300,F63:Q$81,U63,TRUE),IF(COUNT(F36:Q36)&gt;0,HLOOKUP(300,F36:Q$54,U36,TRUE),IF(COUNT(L9:Q9)&gt;0,HLOOKUP(300,L9:Q$27,U9,TRUE),""))))</f>
        <v/>
      </c>
      <c r="G119" s="297"/>
      <c r="H119" s="298" t="str">
        <f t="shared" si="25"/>
        <v/>
      </c>
      <c r="I119" s="299"/>
      <c r="J119" s="285"/>
      <c r="K119" s="286"/>
      <c r="L119" s="61"/>
      <c r="M119" s="61"/>
      <c r="N119" s="61"/>
      <c r="O119" s="61"/>
      <c r="P119" s="61"/>
      <c r="Q119" s="61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</row>
    <row r="120" spans="2:33" ht="15" x14ac:dyDescent="0.2">
      <c r="B120" s="294" t="str">
        <f>'Memoria Aporte FIA al Ejecutor'!C12</f>
        <v>Equipo Técnico 5: indicar nombre aquí</v>
      </c>
      <c r="C120" s="295"/>
      <c r="D120" s="85" t="str">
        <f t="shared" si="24"/>
        <v/>
      </c>
      <c r="E120" s="86" t="str">
        <f>IF(COUNT(L10:Q10)&gt;0,HLOOKUP(1,V10:AG$26,U11,FALSE),IF(COUNT(F37:Q37)&gt;0,HLOOKUP(1,V37:AG$53,U38,FALSE),IF(COUNT(F64:Q64)&gt;0,HLOOKUP(1,V64:AG$80,U65,FALSE),IF(COUNT(F91:K91)&gt;0,HLOOKUP(1,V91:AG$107,U92,FALSE),""))))</f>
        <v/>
      </c>
      <c r="F120" s="296" t="str">
        <f>IF(COUNT(F91:K91)&gt;0,HLOOKUP(300,F91:K$108,U91,TRUE),IF(COUNT(F64:Q64)&gt;0,HLOOKUP(300,F64:Q$81,U64,TRUE),IF(COUNT(F37:Q37)&gt;0,HLOOKUP(300,F37:Q$54,U37,TRUE),IF(COUNT(L10:Q10)&gt;0,HLOOKUP(300,L10:Q$27,U10,TRUE),""))))</f>
        <v/>
      </c>
      <c r="G120" s="297"/>
      <c r="H120" s="298" t="str">
        <f t="shared" si="25"/>
        <v/>
      </c>
      <c r="I120" s="299"/>
      <c r="J120" s="285"/>
      <c r="K120" s="286"/>
      <c r="L120" s="61"/>
      <c r="M120" s="61"/>
      <c r="N120" s="61"/>
      <c r="O120" s="61"/>
      <c r="P120" s="61"/>
      <c r="Q120" s="61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</row>
    <row r="121" spans="2:33" ht="15" x14ac:dyDescent="0.2">
      <c r="B121" s="294" t="str">
        <f>'Memoria Aporte FIA al Ejecutor'!C13</f>
        <v>Equipo Técnico 6: indicar nombre aquí</v>
      </c>
      <c r="C121" s="295"/>
      <c r="D121" s="85" t="str">
        <f t="shared" si="24"/>
        <v/>
      </c>
      <c r="E121" s="86" t="str">
        <f>IF(COUNT(L11:Q11)&gt;0,HLOOKUP(1,V11:AG$26,U12,FALSE),IF(COUNT(F38:Q38)&gt;0,HLOOKUP(1,V38:AG$53,U39,FALSE),IF(COUNT(F65:Q65)&gt;0,HLOOKUP(1,V65:AG$80,U66,FALSE),IF(COUNT(F92:K92)&gt;0,HLOOKUP(1,V92:AG$107,U93,FALSE),""))))</f>
        <v/>
      </c>
      <c r="F121" s="296" t="str">
        <f>IF(COUNT(F92:K92)&gt;0,HLOOKUP(300,F92:K$108,U92,TRUE),IF(COUNT(F65:Q65)&gt;0,HLOOKUP(300,F65:Q$81,U65,TRUE),IF(COUNT(F38:Q38)&gt;0,HLOOKUP(300,F38:Q$54,U38,TRUE),IF(COUNT(L11:Q11)&gt;0,HLOOKUP(300,L11:Q$27,U11,TRUE),""))))</f>
        <v/>
      </c>
      <c r="G121" s="297"/>
      <c r="H121" s="298" t="str">
        <f t="shared" si="25"/>
        <v/>
      </c>
      <c r="I121" s="299"/>
      <c r="J121" s="285"/>
      <c r="K121" s="286"/>
      <c r="L121" s="61"/>
      <c r="M121" s="61"/>
      <c r="N121" s="61"/>
      <c r="O121" s="61"/>
      <c r="P121" s="61"/>
      <c r="Q121" s="61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</row>
    <row r="122" spans="2:33" ht="15" x14ac:dyDescent="0.2">
      <c r="B122" s="294" t="str">
        <f>'Memoria Aporte FIA al Ejecutor'!C14</f>
        <v>Equipo Técnico 7: indicar nombre aquí</v>
      </c>
      <c r="C122" s="295"/>
      <c r="D122" s="85" t="str">
        <f t="shared" si="24"/>
        <v/>
      </c>
      <c r="E122" s="86" t="str">
        <f>IF(COUNT(L12:Q12)&gt;0,HLOOKUP(1,V12:AG$26,U13,FALSE),IF(COUNT(F39:Q39)&gt;0,HLOOKUP(1,V39:AG$53,U40,FALSE),IF(COUNT(F66:Q66)&gt;0,HLOOKUP(1,V66:AG$80,U67,FALSE),IF(COUNT(F93:K93)&gt;0,HLOOKUP(1,V93:AG$107,U94,FALSE),""))))</f>
        <v/>
      </c>
      <c r="F122" s="296" t="str">
        <f>IF(COUNT(F93:K93)&gt;0,HLOOKUP(300,F93:K$108,U93,TRUE),IF(COUNT(F66:Q66)&gt;0,HLOOKUP(300,F66:Q$81,U66,TRUE),IF(COUNT(F39:Q39)&gt;0,HLOOKUP(300,F39:Q$54,U39,TRUE),IF(COUNT(L12:Q12)&gt;0,HLOOKUP(300,L12:Q$27,U12,TRUE),""))))</f>
        <v/>
      </c>
      <c r="G122" s="297"/>
      <c r="H122" s="298" t="str">
        <f t="shared" si="25"/>
        <v/>
      </c>
      <c r="I122" s="299"/>
      <c r="J122" s="285"/>
      <c r="K122" s="286"/>
      <c r="L122" s="61"/>
      <c r="M122" s="61"/>
      <c r="N122" s="61"/>
      <c r="O122" s="61"/>
      <c r="P122" s="61"/>
      <c r="Q122" s="61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</row>
    <row r="123" spans="2:33" ht="15" x14ac:dyDescent="0.2">
      <c r="B123" s="294" t="str">
        <f>'Memoria Aporte FIA al Ejecutor'!C15</f>
        <v>Equipo Técnico 8: indicar nombre aquí</v>
      </c>
      <c r="C123" s="295"/>
      <c r="D123" s="85" t="str">
        <f t="shared" si="24"/>
        <v/>
      </c>
      <c r="E123" s="86" t="str">
        <f>IF(COUNT(L13:Q13)&gt;0,HLOOKUP(1,V13:AG$26,U14,FALSE),IF(COUNT(F40:Q40)&gt;0,HLOOKUP(1,V40:AG$53,U41,FALSE),IF(COUNT(F67:Q67)&gt;0,HLOOKUP(1,V67:AG$80,U68,FALSE),IF(COUNT(F94:K94)&gt;0,HLOOKUP(1,V94:AG$107,U95,FALSE),""))))</f>
        <v/>
      </c>
      <c r="F123" s="296" t="str">
        <f>IF(COUNT(F94:K94)&gt;0,HLOOKUP(300,F94:K$108,U94,TRUE),IF(COUNT(F67:Q67)&gt;0,HLOOKUP(300,F67:Q$81,U67,TRUE),IF(COUNT(F40:Q40)&gt;0,HLOOKUP(300,F40:Q$54,U40,TRUE),IF(COUNT(L13:Q13)&gt;0,HLOOKUP(300,L13:Q$27,U13,TRUE),""))))</f>
        <v/>
      </c>
      <c r="G123" s="297"/>
      <c r="H123" s="298" t="str">
        <f t="shared" si="25"/>
        <v/>
      </c>
      <c r="I123" s="299"/>
      <c r="J123" s="285"/>
      <c r="K123" s="286"/>
      <c r="L123" s="61"/>
      <c r="M123" s="61"/>
      <c r="N123" s="61"/>
      <c r="O123" s="61"/>
      <c r="P123" s="61"/>
      <c r="Q123" s="61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</row>
    <row r="124" spans="2:33" ht="15" x14ac:dyDescent="0.2">
      <c r="B124" s="294" t="str">
        <f>'Memoria Aporte FIA al Ejecutor'!C16</f>
        <v>Equipo Técnico 9: indicar nombre aquí</v>
      </c>
      <c r="C124" s="295"/>
      <c r="D124" s="85" t="str">
        <f t="shared" si="24"/>
        <v/>
      </c>
      <c r="E124" s="86" t="str">
        <f>IF(COUNT(L14:Q14)&gt;0,HLOOKUP(1,V14:AG$26,U15,FALSE),IF(COUNT(F41:Q41)&gt;0,HLOOKUP(1,V41:AG$53,U42,FALSE),IF(COUNT(F68:Q68)&gt;0,HLOOKUP(1,V68:AG$80,U69,FALSE),IF(COUNT(F95:K95)&gt;0,HLOOKUP(1,V95:AG$107,U96,FALSE),""))))</f>
        <v/>
      </c>
      <c r="F124" s="296" t="str">
        <f>IF(COUNT(F95:K95)&gt;0,HLOOKUP(300,F95:K$108,U95,TRUE),IF(COUNT(F68:Q68)&gt;0,HLOOKUP(300,F68:Q$81,U68,TRUE),IF(COUNT(F41:Q41)&gt;0,HLOOKUP(300,F41:Q$54,U41,TRUE),IF(COUNT(L14:Q14)&gt;0,HLOOKUP(300,L14:Q$27,U14,TRUE),""))))</f>
        <v/>
      </c>
      <c r="G124" s="297"/>
      <c r="H124" s="298" t="str">
        <f t="shared" si="25"/>
        <v/>
      </c>
      <c r="I124" s="299"/>
      <c r="J124" s="285"/>
      <c r="K124" s="286"/>
      <c r="L124" s="61"/>
      <c r="M124" s="61"/>
      <c r="N124" s="61"/>
      <c r="O124" s="61"/>
      <c r="P124" s="61"/>
      <c r="Q124" s="61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</row>
    <row r="125" spans="2:33" ht="15" x14ac:dyDescent="0.2">
      <c r="B125" s="294" t="str">
        <f>'Memoria Aporte FIA al Ejecutor'!C17</f>
        <v>Equipo Técnico 10: indicar nombre aquí</v>
      </c>
      <c r="C125" s="295"/>
      <c r="D125" s="85" t="str">
        <f t="shared" si="24"/>
        <v/>
      </c>
      <c r="E125" s="86" t="str">
        <f>IF(COUNT(L15:Q15)&gt;0,HLOOKUP(1,V15:AG$26,U16,FALSE),IF(COUNT(F42:Q42)&gt;0,HLOOKUP(1,V42:AG$53,U43,FALSE),IF(COUNT(F69:Q69)&gt;0,HLOOKUP(1,V69:AG$80,U70,FALSE),IF(COUNT(F96:K96)&gt;0,HLOOKUP(1,V96:AG$107,U97,FALSE),""))))</f>
        <v/>
      </c>
      <c r="F125" s="296" t="str">
        <f>IF(COUNT(F96:K96)&gt;0,HLOOKUP(300,F96:K$108,U96,TRUE),IF(COUNT(F69:Q69)&gt;0,HLOOKUP(300,F69:Q$81,U69,TRUE),IF(COUNT(F42:Q42)&gt;0,HLOOKUP(300,F42:Q$54,U42,TRUE),IF(COUNT(L15:Q15)&gt;0,HLOOKUP(300,L15:Q$27,U15,TRUE),""))))</f>
        <v/>
      </c>
      <c r="G125" s="297"/>
      <c r="H125" s="298" t="str">
        <f t="shared" si="25"/>
        <v/>
      </c>
      <c r="I125" s="299"/>
      <c r="J125" s="285"/>
      <c r="K125" s="286"/>
      <c r="L125" s="61"/>
      <c r="M125" s="61"/>
      <c r="N125" s="61"/>
      <c r="O125" s="61"/>
      <c r="P125" s="61"/>
      <c r="Q125" s="61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</row>
    <row r="126" spans="2:33" ht="15" x14ac:dyDescent="0.2">
      <c r="B126" s="294" t="str">
        <f>'Memoria Aporte FIA al Ejecutor'!C18</f>
        <v>Equipo Técnico 11: indicar nombre aquí</v>
      </c>
      <c r="C126" s="295"/>
      <c r="D126" s="85" t="str">
        <f t="shared" si="24"/>
        <v/>
      </c>
      <c r="E126" s="86" t="str">
        <f>IF(COUNT(L16:Q16)&gt;0,HLOOKUP(1,V16:AG$26,U17,FALSE),IF(COUNT(F43:Q43)&gt;0,HLOOKUP(1,V43:AG$53,U44,FALSE),IF(COUNT(F70:Q70)&gt;0,HLOOKUP(1,V70:AG$80,U71,FALSE),IF(COUNT(F97:K97)&gt;0,HLOOKUP(1,V97:AG$107,U98,FALSE),""))))</f>
        <v/>
      </c>
      <c r="F126" s="296" t="str">
        <f>IF(COUNT(F97:K97)&gt;0,HLOOKUP(300,F97:K$108,U97,TRUE),IF(COUNT(F70:Q70)&gt;0,HLOOKUP(300,F70:Q$81,U70,TRUE),IF(COUNT(F43:Q43)&gt;0,HLOOKUP(300,F43:Q$54,U43,TRUE),IF(COUNT(L16:Q16)&gt;0,HLOOKUP(300,L16:Q$27,U16,TRUE),""))))</f>
        <v/>
      </c>
      <c r="G126" s="297"/>
      <c r="H126" s="298" t="str">
        <f t="shared" si="25"/>
        <v/>
      </c>
      <c r="I126" s="299"/>
      <c r="J126" s="285"/>
      <c r="K126" s="286"/>
      <c r="L126" s="61"/>
      <c r="M126" s="61"/>
      <c r="N126" s="61"/>
      <c r="O126" s="61"/>
      <c r="P126" s="61"/>
      <c r="Q126" s="61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</row>
    <row r="127" spans="2:33" ht="15" x14ac:dyDescent="0.2">
      <c r="B127" s="294" t="str">
        <f>'Memoria Aporte FIA al Ejecutor'!C19</f>
        <v>Equipo Técnico 12: indicar nombre aquí</v>
      </c>
      <c r="C127" s="295"/>
      <c r="D127" s="85" t="str">
        <f t="shared" si="24"/>
        <v/>
      </c>
      <c r="E127" s="86" t="str">
        <f>IF(COUNT(L17:Q17)&gt;0,HLOOKUP(1,V17:AG$26,U18,FALSE),IF(COUNT(F44:Q44)&gt;0,HLOOKUP(1,V44:AG$53,U45,FALSE),IF(COUNT(F71:Q71)&gt;0,HLOOKUP(1,V71:AG$80,U72,FALSE),IF(COUNT(F98:K98)&gt;0,HLOOKUP(1,V98:AG$107,U99,FALSE),""))))</f>
        <v/>
      </c>
      <c r="F127" s="296" t="str">
        <f>IF(COUNT(F98:K98)&gt;0,HLOOKUP(300,F98:K$108,U98,TRUE),IF(COUNT(F71:Q71)&gt;0,HLOOKUP(300,F71:Q$81,U71,TRUE),IF(COUNT(F44:Q44)&gt;0,HLOOKUP(300,F44:Q$54,U44,TRUE),IF(COUNT(L17:Q17)&gt;0,HLOOKUP(300,L17:Q$27,U17,TRUE),""))))</f>
        <v/>
      </c>
      <c r="G127" s="297"/>
      <c r="H127" s="298" t="str">
        <f t="shared" si="25"/>
        <v/>
      </c>
      <c r="I127" s="299"/>
      <c r="J127" s="285"/>
      <c r="K127" s="286"/>
      <c r="L127" s="61"/>
      <c r="M127" s="61"/>
      <c r="N127" s="61"/>
      <c r="O127" s="61"/>
      <c r="P127" s="61"/>
      <c r="Q127" s="61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</row>
    <row r="128" spans="2:33" ht="15" x14ac:dyDescent="0.2">
      <c r="B128" s="294" t="str">
        <f>'Memoria Aporte FIA al Ejecutor'!C20</f>
        <v>Equipo Técnico 13: indicar nombre aquí</v>
      </c>
      <c r="C128" s="295"/>
      <c r="D128" s="85" t="str">
        <f t="shared" si="24"/>
        <v/>
      </c>
      <c r="E128" s="86" t="str">
        <f>IF(COUNT(L18:Q18)&gt;0,HLOOKUP(1,V18:AG$26,U19,FALSE),IF(COUNT(F45:Q45)&gt;0,HLOOKUP(1,V45:AG$53,U46,FALSE),IF(COUNT(F72:Q72)&gt;0,HLOOKUP(1,V72:AG$80,U73,FALSE),IF(COUNT(F99:K99)&gt;0,HLOOKUP(1,V99:AG$107,U100,FALSE),""))))</f>
        <v/>
      </c>
      <c r="F128" s="296" t="str">
        <f>IF(COUNT(F99:K99)&gt;0,HLOOKUP(300,F99:K$108,U99,TRUE),IF(COUNT(F72:Q72)&gt;0,HLOOKUP(300,F72:Q$81,U72,TRUE),IF(COUNT(F45:Q45)&gt;0,HLOOKUP(300,F45:Q$54,U45,TRUE),IF(COUNT(L18:Q18)&gt;0,HLOOKUP(300,L18:Q$27,U18,TRUE),""))))</f>
        <v/>
      </c>
      <c r="G128" s="297"/>
      <c r="H128" s="298" t="str">
        <f t="shared" si="25"/>
        <v/>
      </c>
      <c r="I128" s="299"/>
      <c r="J128" s="285"/>
      <c r="K128" s="286"/>
      <c r="L128" s="61"/>
      <c r="M128" s="61"/>
      <c r="N128" s="61"/>
      <c r="O128" s="61"/>
      <c r="P128" s="61"/>
      <c r="Q128" s="61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</row>
    <row r="129" spans="2:33" ht="15" x14ac:dyDescent="0.2">
      <c r="B129" s="294" t="str">
        <f>'Memoria Aporte FIA al Ejecutor'!C21</f>
        <v>Equipo Técnico 14: indicar nombre aquí</v>
      </c>
      <c r="C129" s="295"/>
      <c r="D129" s="85" t="str">
        <f t="shared" si="24"/>
        <v/>
      </c>
      <c r="E129" s="86" t="str">
        <f>IF(COUNT(L19:Q19)&gt;0,HLOOKUP(1,V19:AG$26,U20,FALSE),IF(COUNT(F46:Q46)&gt;0,HLOOKUP(1,V46:AG$53,U47,FALSE),IF(COUNT(F73:Q73)&gt;0,HLOOKUP(1,V73:AG$80,U74,FALSE),IF(COUNT(F100:K100)&gt;0,HLOOKUP(1,V100:AG$107,U101,FALSE),""))))</f>
        <v/>
      </c>
      <c r="F129" s="296" t="str">
        <f>IF(COUNT(F100:K100)&gt;0,HLOOKUP(300,F100:K$108,U100,TRUE),IF(COUNT(F73:Q73)&gt;0,HLOOKUP(300,F73:Q$81,U73,TRUE),IF(COUNT(F46:Q46)&gt;0,HLOOKUP(300,F46:Q$54,U46,TRUE),IF(COUNT(L19:Q19)&gt;0,HLOOKUP(300,L19:Q$27,U19,TRUE),""))))</f>
        <v/>
      </c>
      <c r="G129" s="297"/>
      <c r="H129" s="298" t="str">
        <f t="shared" si="25"/>
        <v/>
      </c>
      <c r="I129" s="299"/>
      <c r="J129" s="285"/>
      <c r="K129" s="286"/>
      <c r="L129" s="61"/>
      <c r="M129" s="61"/>
      <c r="N129" s="61"/>
      <c r="O129" s="61"/>
      <c r="P129" s="61"/>
      <c r="Q129" s="61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</row>
    <row r="130" spans="2:33" ht="15" x14ac:dyDescent="0.2">
      <c r="B130" s="294" t="str">
        <f>'Memoria Aporte FIA al Ejecutor'!C22</f>
        <v>Equipo Técnico 15: indicar nombre aquí</v>
      </c>
      <c r="C130" s="295"/>
      <c r="D130" s="85" t="str">
        <f t="shared" si="24"/>
        <v/>
      </c>
      <c r="E130" s="86" t="str">
        <f>IF(COUNT(L20:Q20)&gt;0,HLOOKUP(1,V20:AG$26,U21,FALSE),IF(COUNT(F47:Q47)&gt;0,HLOOKUP(1,V47:AG$53,U48,FALSE),IF(COUNT(F74:Q74)&gt;0,HLOOKUP(1,V74:AG$80,U75,FALSE),IF(COUNT(F101:K101)&gt;0,HLOOKUP(1,V101:AG$107,U102,FALSE),""))))</f>
        <v/>
      </c>
      <c r="F130" s="296" t="str">
        <f>IF(COUNT(F101:K101)&gt;0,HLOOKUP(300,F101:K$108,U101,TRUE),IF(COUNT(F74:Q74)&gt;0,HLOOKUP(300,F74:Q$81,U74,TRUE),IF(COUNT(F47:Q47)&gt;0,HLOOKUP(300,F47:Q$54,U47,TRUE),IF(COUNT(L20:Q20)&gt;0,HLOOKUP(300,L20:Q$27,U20,TRUE),""))))</f>
        <v/>
      </c>
      <c r="G130" s="297"/>
      <c r="H130" s="298" t="str">
        <f t="shared" si="25"/>
        <v/>
      </c>
      <c r="I130" s="299"/>
      <c r="J130" s="285"/>
      <c r="K130" s="286"/>
      <c r="L130" s="61"/>
      <c r="M130" s="61"/>
      <c r="N130" s="61"/>
      <c r="O130" s="61"/>
      <c r="P130" s="61"/>
      <c r="Q130" s="61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</row>
    <row r="131" spans="2:33" ht="15" x14ac:dyDescent="0.2">
      <c r="B131" s="294" t="str">
        <f>'Memoria Aporte FIA al Ejecutor'!C23</f>
        <v>Equipo Técnico 16: indicar nombre aquí</v>
      </c>
      <c r="C131" s="295"/>
      <c r="D131" s="85" t="str">
        <f t="shared" si="24"/>
        <v/>
      </c>
      <c r="E131" s="86" t="str">
        <f>IF(COUNT(L21:Q21)&gt;0,HLOOKUP(1,V21:AG$26,U22,FALSE),IF(COUNT(F48:Q48)&gt;0,HLOOKUP(1,V48:AG$53,U49,FALSE),IF(COUNT(F75:Q75)&gt;0,HLOOKUP(1,V75:AG$80,U76,FALSE),IF(COUNT(F102:K102)&gt;0,HLOOKUP(1,V102:AG$107,U103,FALSE),""))))</f>
        <v/>
      </c>
      <c r="F131" s="296" t="str">
        <f>IF(COUNT(F102:K102)&gt;0,HLOOKUP(300,F102:K$108,U102,TRUE),IF(COUNT(F75:Q75)&gt;0,HLOOKUP(300,F75:Q$81,U75,TRUE),IF(COUNT(F48:Q48)&gt;0,HLOOKUP(300,F48:Q$54,U48,TRUE),IF(COUNT(L21:Q21)&gt;0,HLOOKUP(300,L21:Q$27,U21,TRUE),""))))</f>
        <v/>
      </c>
      <c r="G131" s="297"/>
      <c r="H131" s="298" t="str">
        <f t="shared" si="25"/>
        <v/>
      </c>
      <c r="I131" s="299"/>
      <c r="J131" s="285"/>
      <c r="K131" s="286"/>
      <c r="L131" s="61"/>
      <c r="M131" s="61"/>
      <c r="N131" s="61"/>
      <c r="O131" s="61"/>
      <c r="P131" s="61"/>
      <c r="Q131" s="61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</row>
    <row r="132" spans="2:33" ht="15" x14ac:dyDescent="0.2">
      <c r="B132" s="294" t="str">
        <f>'Memoria Aporte FIA al Ejecutor'!C24</f>
        <v>Equipo Técnico 17: indicar nombre aquí</v>
      </c>
      <c r="C132" s="295"/>
      <c r="D132" s="85" t="str">
        <f t="shared" si="24"/>
        <v/>
      </c>
      <c r="E132" s="86" t="str">
        <f>IF(COUNT(L22:Q22)&gt;0,HLOOKUP(1,V22:AG$26,U23,FALSE),IF(COUNT(F49:Q49)&gt;0,HLOOKUP(1,V49:AG$53,U50,FALSE),IF(COUNT(F76:Q76)&gt;0,HLOOKUP(1,V76:AG$80,U77,FALSE),IF(COUNT(F103:K103)&gt;0,HLOOKUP(1,V103:AG$107,U104,FALSE),""))))</f>
        <v/>
      </c>
      <c r="F132" s="296" t="str">
        <f>IF(COUNT(F103:K103)&gt;0,HLOOKUP(300,F103:K$108,U103,TRUE),IF(COUNT(F76:Q76)&gt;0,HLOOKUP(300,F76:Q$81,U76,TRUE),IF(COUNT(F49:Q49)&gt;0,HLOOKUP(300,F49:Q$54,U49,TRUE),IF(COUNT(L22:Q22)&gt;0,HLOOKUP(300,L22:Q$27,U22,TRUE),""))))</f>
        <v/>
      </c>
      <c r="G132" s="297"/>
      <c r="H132" s="298" t="str">
        <f t="shared" si="25"/>
        <v/>
      </c>
      <c r="I132" s="299"/>
      <c r="J132" s="285"/>
      <c r="K132" s="286"/>
      <c r="L132" s="61"/>
      <c r="M132" s="61"/>
      <c r="N132" s="61"/>
      <c r="O132" s="61"/>
      <c r="P132" s="61"/>
      <c r="Q132" s="61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</row>
    <row r="133" spans="2:33" ht="15" x14ac:dyDescent="0.2">
      <c r="B133" s="294" t="str">
        <f>'Memoria Aporte FIA al Ejecutor'!C25</f>
        <v>Equipo Técnico 18: indicar nombre aquí</v>
      </c>
      <c r="C133" s="295"/>
      <c r="D133" s="85" t="str">
        <f t="shared" si="24"/>
        <v/>
      </c>
      <c r="E133" s="86" t="str">
        <f>IF(COUNT(L23:Q23)&gt;0,HLOOKUP(1,V23:AG$26,U24,FALSE),IF(COUNT(F50:Q50)&gt;0,HLOOKUP(1,V50:AG$53,U51,FALSE),IF(COUNT(F77:Q77)&gt;0,HLOOKUP(1,V77:AG$80,U78,FALSE),IF(COUNT(F104:K104)&gt;0,HLOOKUP(1,V104:AG$107,U105,FALSE),""))))</f>
        <v/>
      </c>
      <c r="F133" s="296" t="str">
        <f>IF(COUNT(F104:K104)&gt;0,HLOOKUP(300,F104:K$108,U104,TRUE),IF(COUNT(F77:Q77)&gt;0,HLOOKUP(300,F77:Q$81,U77,TRUE),IF(COUNT(F50:Q50)&gt;0,HLOOKUP(300,F50:Q$54,U50,TRUE),IF(COUNT(L23:Q23)&gt;0,HLOOKUP(300,L23:Q$27,U23,TRUE),""))))</f>
        <v/>
      </c>
      <c r="G133" s="297"/>
      <c r="H133" s="298" t="str">
        <f t="shared" si="25"/>
        <v/>
      </c>
      <c r="I133" s="299"/>
      <c r="J133" s="285"/>
      <c r="K133" s="286"/>
      <c r="L133" s="61"/>
      <c r="M133" s="61"/>
      <c r="N133" s="61"/>
      <c r="O133" s="61"/>
      <c r="P133" s="61"/>
      <c r="Q133" s="61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</row>
    <row r="134" spans="2:33" ht="15" x14ac:dyDescent="0.2">
      <c r="B134" s="294" t="str">
        <f>'Memoria Aporte FIA al Ejecutor'!C26</f>
        <v>Equipo Técnico 19: indicar nombre aquí</v>
      </c>
      <c r="C134" s="295"/>
      <c r="D134" s="85" t="str">
        <f t="shared" si="24"/>
        <v/>
      </c>
      <c r="E134" s="86" t="str">
        <f>IF(COUNT(L24:Q24)&gt;0,HLOOKUP(1,V24:AG$26,U25,FALSE),IF(COUNT(F51:Q51)&gt;0,HLOOKUP(1,V51:AG$53,U52,FALSE),IF(COUNT(F78:Q78)&gt;0,HLOOKUP(1,V78:AG$80,U79,FALSE),IF(COUNT(F105:K105)&gt;0,HLOOKUP(1,V105:AG$107,U106,FALSE),""))))</f>
        <v/>
      </c>
      <c r="F134" s="296" t="str">
        <f>IF(COUNT(F105:K105)&gt;0,HLOOKUP(300,F105:K$108,U105,TRUE),IF(COUNT(F78:Q78)&gt;0,HLOOKUP(300,F78:Q$81,U78,TRUE),IF(COUNT(F51:Q51)&gt;0,HLOOKUP(300,F51:Q$54,U51,TRUE),IF(COUNT(L24:Q24)&gt;0,HLOOKUP(300,L24:Q$27,U24,TRUE),""))))</f>
        <v/>
      </c>
      <c r="G134" s="297"/>
      <c r="H134" s="298" t="str">
        <f t="shared" si="25"/>
        <v/>
      </c>
      <c r="I134" s="299"/>
      <c r="J134" s="285"/>
      <c r="K134" s="286"/>
      <c r="L134" s="61"/>
      <c r="M134" s="61"/>
      <c r="N134" s="61"/>
      <c r="O134" s="61"/>
      <c r="P134" s="61"/>
      <c r="Q134" s="61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</row>
    <row r="135" spans="2:33" ht="15" x14ac:dyDescent="0.2">
      <c r="B135" s="294" t="str">
        <f>'Memoria Aporte FIA al Ejecutor'!C27</f>
        <v>Equipo Técnico 20: indicar nombre aquí</v>
      </c>
      <c r="C135" s="295"/>
      <c r="D135" s="85" t="str">
        <f t="shared" si="24"/>
        <v/>
      </c>
      <c r="E135" s="86" t="str">
        <f>IF(COUNT(L25:Q25)&gt;0,HLOOKUP(1,V25:AG$26,U26,FALSE),IF(COUNT(F52:Q52)&gt;0,HLOOKUP(1,V52:AG$53,U53,FALSE),IF(COUNT(F79:Q79)&gt;0,HLOOKUP(1,V79:AG$80,U80,FALSE),IF(COUNT(F106:K106)&gt;0,HLOOKUP(1,V106:AG$107,U107,FALSE),""))))</f>
        <v/>
      </c>
      <c r="F135" s="296" t="str">
        <f>IF(COUNT(F106:K106)&gt;0,HLOOKUP(300,F106:K$108,U106,TRUE),IF(COUNT(F79:Q79)&gt;0,HLOOKUP(300,F79:Q$81,U79,TRUE),IF(COUNT(F52:Q52)&gt;0,HLOOKUP(300,F52:Q$54,U52,TRUE),IF(COUNT(L25:Q25)&gt;0,HLOOKUP(300,L25:Q$27,U25,TRUE),""))))</f>
        <v/>
      </c>
      <c r="G135" s="297"/>
      <c r="H135" s="298" t="str">
        <f t="shared" si="25"/>
        <v/>
      </c>
      <c r="I135" s="299"/>
      <c r="J135" s="285"/>
      <c r="K135" s="286"/>
      <c r="L135" s="61"/>
      <c r="M135" s="61"/>
      <c r="N135" s="61"/>
      <c r="O135" s="61"/>
      <c r="P135" s="61"/>
      <c r="Q135" s="61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</row>
    <row r="136" spans="2:33" x14ac:dyDescent="0.2">
      <c r="B136" s="20"/>
    </row>
  </sheetData>
  <sheetProtection algorithmName="SHA-512" hashValue="iiUUy0eFdoJR+Ug0XpqkMz7zDFbKtMPbEy2GUsvfmw15x8jmN0Y2yOTsQpG17q5lbt3mG0KbdFndFsYrUsdK+Q==" saltValue="Tv3ogWpIEBNdlLkyP/uB+w==" spinCount="100000" sheet="1" formatColumns="0" formatRows="0"/>
  <mergeCells count="182">
    <mergeCell ref="J113:K113"/>
    <mergeCell ref="J114:K114"/>
    <mergeCell ref="B132:C132"/>
    <mergeCell ref="B133:C133"/>
    <mergeCell ref="B134:C134"/>
    <mergeCell ref="B135:C135"/>
    <mergeCell ref="B126:C126"/>
    <mergeCell ref="B127:C127"/>
    <mergeCell ref="B128:C128"/>
    <mergeCell ref="B129:C129"/>
    <mergeCell ref="B130:C130"/>
    <mergeCell ref="B131:C131"/>
    <mergeCell ref="B120:C120"/>
    <mergeCell ref="B121:C121"/>
    <mergeCell ref="B122:C122"/>
    <mergeCell ref="B123:C123"/>
    <mergeCell ref="B124:C124"/>
    <mergeCell ref="B125:C125"/>
    <mergeCell ref="F133:G133"/>
    <mergeCell ref="H133:I133"/>
    <mergeCell ref="F134:G134"/>
    <mergeCell ref="H134:I134"/>
    <mergeCell ref="F135:G135"/>
    <mergeCell ref="H135:I135"/>
    <mergeCell ref="B105:C105"/>
    <mergeCell ref="B106:C106"/>
    <mergeCell ref="B116:C116"/>
    <mergeCell ref="B117:C117"/>
    <mergeCell ref="B118:C118"/>
    <mergeCell ref="B119:C119"/>
    <mergeCell ref="B115:C115"/>
    <mergeCell ref="B113:C113"/>
    <mergeCell ref="B111:I111"/>
    <mergeCell ref="B112:I112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46:C46"/>
    <mergeCell ref="B47:C47"/>
    <mergeCell ref="B48:C48"/>
    <mergeCell ref="B49:C49"/>
    <mergeCell ref="B50:C50"/>
    <mergeCell ref="B51:C51"/>
    <mergeCell ref="F130:G130"/>
    <mergeCell ref="H130:I130"/>
    <mergeCell ref="F131:G131"/>
    <mergeCell ref="H131:I131"/>
    <mergeCell ref="F132:G132"/>
    <mergeCell ref="H132:I132"/>
    <mergeCell ref="F127:G127"/>
    <mergeCell ref="H127:I127"/>
    <mergeCell ref="F128:G128"/>
    <mergeCell ref="H128:I128"/>
    <mergeCell ref="F129:G129"/>
    <mergeCell ref="H129:I129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F124:G124"/>
    <mergeCell ref="H124:I124"/>
    <mergeCell ref="F125:G125"/>
    <mergeCell ref="H125:I125"/>
    <mergeCell ref="F126:G126"/>
    <mergeCell ref="H126:I126"/>
    <mergeCell ref="F121:G121"/>
    <mergeCell ref="H121:I121"/>
    <mergeCell ref="F122:G122"/>
    <mergeCell ref="H122:I122"/>
    <mergeCell ref="F123:G123"/>
    <mergeCell ref="H123:I123"/>
    <mergeCell ref="B44:C44"/>
    <mergeCell ref="B45:C45"/>
    <mergeCell ref="F118:G118"/>
    <mergeCell ref="H118:I118"/>
    <mergeCell ref="F119:G119"/>
    <mergeCell ref="H119:I119"/>
    <mergeCell ref="F120:G120"/>
    <mergeCell ref="H120:I120"/>
    <mergeCell ref="F115:G115"/>
    <mergeCell ref="H115:I115"/>
    <mergeCell ref="F116:G116"/>
    <mergeCell ref="H116:I116"/>
    <mergeCell ref="F117:G117"/>
    <mergeCell ref="H117:I117"/>
    <mergeCell ref="B92:C92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14:C14"/>
    <mergeCell ref="B15:C15"/>
    <mergeCell ref="F113:G113"/>
    <mergeCell ref="H113:I113"/>
    <mergeCell ref="B114:C114"/>
    <mergeCell ref="F114:G114"/>
    <mergeCell ref="H114:I114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J115:K115"/>
    <mergeCell ref="J116:K116"/>
    <mergeCell ref="J117:K117"/>
    <mergeCell ref="J118:K118"/>
    <mergeCell ref="J119:K119"/>
    <mergeCell ref="J120:K120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37:C37"/>
    <mergeCell ref="B38:C38"/>
    <mergeCell ref="B19:C19"/>
    <mergeCell ref="B20:C20"/>
    <mergeCell ref="B21:C21"/>
    <mergeCell ref="B10:C10"/>
    <mergeCell ref="B11:C11"/>
    <mergeCell ref="B12:C12"/>
    <mergeCell ref="B13:C13"/>
    <mergeCell ref="J130:K130"/>
    <mergeCell ref="J131:K131"/>
    <mergeCell ref="J132:K132"/>
    <mergeCell ref="J133:K133"/>
    <mergeCell ref="J134:K134"/>
    <mergeCell ref="J135:K135"/>
    <mergeCell ref="J121:K121"/>
    <mergeCell ref="J122:K122"/>
    <mergeCell ref="J123:K123"/>
    <mergeCell ref="J124:K124"/>
    <mergeCell ref="J125:K125"/>
    <mergeCell ref="J126:K126"/>
    <mergeCell ref="J127:K127"/>
    <mergeCell ref="J128:K128"/>
    <mergeCell ref="J129:K129"/>
  </mergeCells>
  <conditionalFormatting sqref="D114:I135">
    <cfRule type="cellIs" dxfId="4" priority="2" operator="equal">
      <formula>"Debe ser ≤ 36 meses"</formula>
    </cfRule>
  </conditionalFormatting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0">
    <tabColor theme="9"/>
  </sheetPr>
  <dimension ref="A2:N251"/>
  <sheetViews>
    <sheetView showGridLines="0" zoomScale="70" zoomScaleNormal="70" workbookViewId="0">
      <pane ySplit="5" topLeftCell="A157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5.71093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44.7109375" style="88" hidden="1" customWidth="1" outlineLevel="1"/>
    <col min="13" max="13" width="47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7" t="s">
        <v>62</v>
      </c>
      <c r="C2" s="336"/>
      <c r="D2" s="336"/>
      <c r="E2" s="336"/>
      <c r="F2" s="336"/>
      <c r="G2" s="336"/>
      <c r="H2" s="336"/>
      <c r="I2" s="336"/>
      <c r="J2" s="336"/>
    </row>
    <row r="3" spans="2:13" ht="18" x14ac:dyDescent="0.2">
      <c r="B3" s="350" t="s">
        <v>128</v>
      </c>
      <c r="C3" s="334"/>
      <c r="D3" s="335" t="s">
        <v>55</v>
      </c>
      <c r="E3" s="336"/>
      <c r="F3" s="336"/>
      <c r="G3" s="336"/>
      <c r="H3" s="336"/>
      <c r="I3" s="336"/>
      <c r="J3" s="336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43"/>
      <c r="D7" s="343"/>
      <c r="E7" s="343"/>
      <c r="F7" s="343"/>
      <c r="G7" s="343"/>
      <c r="H7" s="343"/>
      <c r="I7" s="343"/>
      <c r="J7" s="344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44.45" customHeight="1" x14ac:dyDescent="0.2">
      <c r="B10" s="308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9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9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09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9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9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9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9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9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9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9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9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9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9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9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9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9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9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9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9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9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9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09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5" customHeight="1" x14ac:dyDescent="0.2">
      <c r="B33" s="309"/>
      <c r="C33" s="311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9"/>
      <c r="C34" s="312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9"/>
      <c r="C35" s="312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9"/>
      <c r="C36" s="312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9"/>
      <c r="C37" s="313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9"/>
      <c r="C38" s="311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9"/>
      <c r="C39" s="312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9"/>
      <c r="C40" s="312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9"/>
      <c r="C41" s="312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0"/>
      <c r="C42" s="314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ht="15" customHeight="1" x14ac:dyDescent="0.2">
      <c r="B43" s="315" t="s">
        <v>5</v>
      </c>
      <c r="C43" s="316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7"/>
      <c r="C44" s="318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7"/>
      <c r="C45" s="318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7"/>
      <c r="C46" s="318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7"/>
      <c r="C47" s="318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7"/>
      <c r="C48" s="318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7"/>
      <c r="C49" s="318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7"/>
      <c r="C50" s="318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7"/>
      <c r="C51" s="318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7"/>
      <c r="C52" s="318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7"/>
      <c r="C53" s="318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7"/>
      <c r="C54" s="318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7"/>
      <c r="C55" s="318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7"/>
      <c r="C56" s="318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7"/>
      <c r="C57" s="318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7"/>
      <c r="C58" s="318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7"/>
      <c r="C59" s="318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7"/>
      <c r="C60" s="318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7"/>
      <c r="C61" s="318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7"/>
      <c r="C62" s="318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7"/>
      <c r="C63" s="318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9"/>
      <c r="C64" s="320"/>
      <c r="D64" s="162"/>
      <c r="E64" s="163"/>
      <c r="F64" s="164"/>
      <c r="G64" s="164"/>
      <c r="H64" s="109">
        <f t="shared" si="0"/>
        <v>0</v>
      </c>
      <c r="I64" s="306">
        <f>SUM(H43:H64)</f>
        <v>0</v>
      </c>
      <c r="J64" s="338"/>
      <c r="K64" s="156"/>
      <c r="L64" s="97"/>
      <c r="M64" s="148"/>
    </row>
    <row r="65" spans="2:13" x14ac:dyDescent="0.2">
      <c r="B65" s="321" t="s">
        <v>6</v>
      </c>
      <c r="C65" s="322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3"/>
      <c r="C66" s="324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3"/>
      <c r="C67" s="324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3"/>
      <c r="C68" s="324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3"/>
      <c r="C69" s="324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5"/>
      <c r="C70" s="326"/>
      <c r="D70" s="153"/>
      <c r="E70" s="154"/>
      <c r="F70" s="155"/>
      <c r="G70" s="155"/>
      <c r="H70" s="109">
        <f t="shared" si="0"/>
        <v>0</v>
      </c>
      <c r="I70" s="306">
        <f>SUM(H65:H70)</f>
        <v>0</v>
      </c>
      <c r="J70" s="338"/>
      <c r="K70" s="156"/>
      <c r="L70" s="97"/>
      <c r="M70" s="148"/>
    </row>
    <row r="71" spans="2:13" ht="15" customHeight="1" x14ac:dyDescent="0.2">
      <c r="B71" s="315" t="s">
        <v>7</v>
      </c>
      <c r="C71" s="316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7"/>
      <c r="C72" s="318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7"/>
      <c r="C73" s="318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7"/>
      <c r="C74" s="318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7"/>
      <c r="C75" s="318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7"/>
      <c r="C76" s="318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7"/>
      <c r="C77" s="318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9"/>
      <c r="C78" s="320"/>
      <c r="D78" s="162"/>
      <c r="E78" s="163"/>
      <c r="F78" s="164"/>
      <c r="G78" s="164"/>
      <c r="H78" s="109">
        <f t="shared" si="0"/>
        <v>0</v>
      </c>
      <c r="I78" s="306">
        <f>SUM(H71:H78)</f>
        <v>0</v>
      </c>
      <c r="J78" s="338"/>
      <c r="K78" s="156"/>
      <c r="L78" s="97"/>
      <c r="M78" s="148"/>
    </row>
    <row r="79" spans="2:13" ht="15" customHeight="1" x14ac:dyDescent="0.2">
      <c r="B79" s="315" t="s">
        <v>8</v>
      </c>
      <c r="C79" s="316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7"/>
      <c r="C80" s="318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7"/>
      <c r="C81" s="318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7"/>
      <c r="C82" s="318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7"/>
      <c r="C83" s="318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7"/>
      <c r="C84" s="318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7"/>
      <c r="C85" s="318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7"/>
      <c r="C86" s="318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7"/>
      <c r="C87" s="318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9"/>
      <c r="C88" s="320"/>
      <c r="D88" s="172"/>
      <c r="E88" s="144"/>
      <c r="F88" s="173"/>
      <c r="G88" s="173"/>
      <c r="H88" s="109">
        <f t="shared" si="0"/>
        <v>0</v>
      </c>
      <c r="I88" s="306">
        <f>SUM(H79:H88)</f>
        <v>0</v>
      </c>
      <c r="J88" s="338"/>
      <c r="K88" s="156"/>
      <c r="L88" s="97"/>
      <c r="M88" s="148"/>
    </row>
    <row r="89" spans="2:13" x14ac:dyDescent="0.2">
      <c r="B89" s="321" t="s">
        <v>20</v>
      </c>
      <c r="C89" s="322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3"/>
      <c r="C90" s="324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3"/>
      <c r="C91" s="324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3"/>
      <c r="C92" s="324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3"/>
      <c r="C93" s="324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3"/>
      <c r="C94" s="324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3"/>
      <c r="C95" s="324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5"/>
      <c r="C96" s="326"/>
      <c r="D96" s="162"/>
      <c r="E96" s="163"/>
      <c r="F96" s="164"/>
      <c r="G96" s="164"/>
      <c r="H96" s="124">
        <f t="shared" si="0"/>
        <v>0</v>
      </c>
      <c r="I96" s="306">
        <f>SUM(H89:H96)</f>
        <v>0</v>
      </c>
      <c r="J96" s="338"/>
      <c r="K96" s="156"/>
      <c r="L96" s="97"/>
      <c r="M96" s="148"/>
    </row>
    <row r="97" spans="2:13" x14ac:dyDescent="0.2">
      <c r="B97" s="321" t="s">
        <v>9</v>
      </c>
      <c r="C97" s="322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3"/>
      <c r="C98" s="324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3"/>
      <c r="C99" s="324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3"/>
      <c r="C100" s="324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3"/>
      <c r="C101" s="324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3"/>
      <c r="C102" s="324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3"/>
      <c r="C103" s="324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5"/>
      <c r="C104" s="326"/>
      <c r="D104" s="172"/>
      <c r="E104" s="144"/>
      <c r="F104" s="173"/>
      <c r="G104" s="173"/>
      <c r="H104" s="124">
        <f t="shared" si="0"/>
        <v>0</v>
      </c>
      <c r="I104" s="306">
        <f>SUM(H97:H104)</f>
        <v>0</v>
      </c>
      <c r="J104" s="338"/>
      <c r="K104" s="156"/>
      <c r="L104" s="97"/>
      <c r="M104" s="148"/>
    </row>
    <row r="105" spans="2:13" x14ac:dyDescent="0.2">
      <c r="B105" s="321" t="s">
        <v>10</v>
      </c>
      <c r="C105" s="322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3"/>
      <c r="C106" s="324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3"/>
      <c r="C107" s="324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3"/>
      <c r="C108" s="324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5"/>
      <c r="C109" s="326"/>
      <c r="D109" s="162"/>
      <c r="E109" s="163"/>
      <c r="F109" s="164"/>
      <c r="G109" s="164"/>
      <c r="H109" s="124">
        <f t="shared" si="0"/>
        <v>0</v>
      </c>
      <c r="I109" s="306">
        <f>SUM(H105:H109)</f>
        <v>0</v>
      </c>
      <c r="J109" s="338"/>
      <c r="K109" s="156"/>
      <c r="L109" s="97"/>
      <c r="M109" s="148"/>
    </row>
    <row r="110" spans="2:13" x14ac:dyDescent="0.2">
      <c r="B110" s="321" t="s">
        <v>11</v>
      </c>
      <c r="C110" s="322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3"/>
      <c r="C111" s="324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3"/>
      <c r="C112" s="324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3"/>
      <c r="C113" s="324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3"/>
      <c r="C114" s="324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3"/>
      <c r="C115" s="324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3"/>
      <c r="C116" s="324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3"/>
      <c r="C117" s="324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5"/>
      <c r="C118" s="326"/>
      <c r="D118" s="172"/>
      <c r="E118" s="144"/>
      <c r="F118" s="173"/>
      <c r="G118" s="173"/>
      <c r="H118" s="124">
        <f t="shared" si="0"/>
        <v>0</v>
      </c>
      <c r="I118" s="306">
        <f>SUM(H110:H118)</f>
        <v>0</v>
      </c>
      <c r="J118" s="338"/>
      <c r="K118" s="156"/>
      <c r="L118" s="97"/>
      <c r="M118" s="148"/>
    </row>
    <row r="119" spans="2:13" x14ac:dyDescent="0.2">
      <c r="B119" s="321" t="s">
        <v>0</v>
      </c>
      <c r="C119" s="322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3"/>
      <c r="C120" s="324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5"/>
      <c r="C121" s="326"/>
      <c r="D121" s="162"/>
      <c r="E121" s="163"/>
      <c r="F121" s="164"/>
      <c r="G121" s="164"/>
      <c r="H121" s="124">
        <f t="shared" si="0"/>
        <v>0</v>
      </c>
      <c r="I121" s="306">
        <f>SUM(H119:H121)</f>
        <v>0</v>
      </c>
      <c r="J121" s="338"/>
      <c r="K121" s="156"/>
      <c r="L121" s="97"/>
      <c r="M121" s="148"/>
    </row>
    <row r="122" spans="2:13" x14ac:dyDescent="0.2">
      <c r="B122" s="327" t="s">
        <v>4</v>
      </c>
      <c r="C122" s="328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9"/>
      <c r="C123" s="330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1"/>
      <c r="C124" s="332"/>
      <c r="D124" s="172"/>
      <c r="E124" s="144"/>
      <c r="F124" s="173"/>
      <c r="G124" s="173"/>
      <c r="H124" s="124">
        <f>F124*G124</f>
        <v>0</v>
      </c>
      <c r="I124" s="306">
        <f>SUM(H122:H124)</f>
        <v>0</v>
      </c>
      <c r="J124" s="338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9">
        <f>SUM(J42+I64+I70+I78+I88+I96+I104+I109+I118+I121+I124)</f>
        <v>0</v>
      </c>
      <c r="J126" s="338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7" t="s">
        <v>62</v>
      </c>
      <c r="C129" s="336"/>
      <c r="D129" s="336"/>
      <c r="E129" s="336"/>
      <c r="F129" s="336"/>
      <c r="G129" s="336"/>
      <c r="H129" s="336"/>
      <c r="I129" s="336"/>
      <c r="J129" s="336"/>
    </row>
    <row r="130" spans="2:13" ht="18" x14ac:dyDescent="0.2">
      <c r="B130" s="140" t="str">
        <f>B3</f>
        <v>INDICAR AQUÍ NOMBRE ASOCIADO 10</v>
      </c>
      <c r="D130" s="335" t="s">
        <v>55</v>
      </c>
      <c r="E130" s="336"/>
      <c r="F130" s="336"/>
      <c r="G130" s="336"/>
      <c r="H130" s="336"/>
      <c r="I130" s="336"/>
      <c r="J130" s="336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43"/>
      <c r="D132" s="343"/>
      <c r="E132" s="343"/>
      <c r="F132" s="343"/>
      <c r="G132" s="343"/>
      <c r="H132" s="343"/>
      <c r="I132" s="343"/>
      <c r="J132" s="344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146" t="s">
        <v>18</v>
      </c>
      <c r="I134" s="146" t="s">
        <v>19</v>
      </c>
      <c r="J134" s="146" t="s">
        <v>21</v>
      </c>
      <c r="L134" s="138" t="s">
        <v>51</v>
      </c>
      <c r="M134" s="137" t="s">
        <v>89</v>
      </c>
    </row>
    <row r="135" spans="2:13" ht="30" x14ac:dyDescent="0.2">
      <c r="B135" s="308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6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9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9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9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9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9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9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9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9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9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9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9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9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9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9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9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9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9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9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9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9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9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09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5" customHeight="1" x14ac:dyDescent="0.2">
      <c r="B158" s="309"/>
      <c r="C158" s="311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9"/>
      <c r="C159" s="312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9"/>
      <c r="C160" s="312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9"/>
      <c r="C161" s="312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9"/>
      <c r="C162" s="313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9"/>
      <c r="C163" s="311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9"/>
      <c r="C164" s="312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9"/>
      <c r="C165" s="312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9"/>
      <c r="C166" s="312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0"/>
      <c r="C167" s="314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ht="15" customHeight="1" x14ac:dyDescent="0.2">
      <c r="B168" s="315" t="s">
        <v>5</v>
      </c>
      <c r="C168" s="316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ht="15.75" thickBot="1" x14ac:dyDescent="0.25">
      <c r="B169" s="317"/>
      <c r="C169" s="318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ht="15" hidden="1" customHeight="1" x14ac:dyDescent="0.2">
      <c r="B170" s="317"/>
      <c r="C170" s="318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ht="15" hidden="1" customHeight="1" x14ac:dyDescent="0.2">
      <c r="B171" s="317"/>
      <c r="C171" s="318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ht="15" hidden="1" customHeight="1" x14ac:dyDescent="0.2">
      <c r="B172" s="317"/>
      <c r="C172" s="318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ht="15" hidden="1" customHeight="1" x14ac:dyDescent="0.2">
      <c r="B173" s="317"/>
      <c r="C173" s="318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ht="15" hidden="1" customHeight="1" x14ac:dyDescent="0.2">
      <c r="B174" s="317"/>
      <c r="C174" s="318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ht="15" hidden="1" customHeight="1" x14ac:dyDescent="0.2">
      <c r="B175" s="317"/>
      <c r="C175" s="318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ht="15" hidden="1" customHeight="1" x14ac:dyDescent="0.2">
      <c r="B176" s="317"/>
      <c r="C176" s="318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ht="15" hidden="1" customHeight="1" x14ac:dyDescent="0.2">
      <c r="B177" s="317"/>
      <c r="C177" s="318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ht="15" hidden="1" customHeight="1" x14ac:dyDescent="0.2">
      <c r="B178" s="317"/>
      <c r="C178" s="318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ht="15" hidden="1" customHeight="1" x14ac:dyDescent="0.2">
      <c r="B179" s="317"/>
      <c r="C179" s="318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ht="15" hidden="1" customHeight="1" x14ac:dyDescent="0.2">
      <c r="B180" s="317"/>
      <c r="C180" s="318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ht="15" hidden="1" customHeight="1" x14ac:dyDescent="0.2">
      <c r="B181" s="317"/>
      <c r="C181" s="318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ht="15" hidden="1" customHeight="1" x14ac:dyDescent="0.2">
      <c r="B182" s="317"/>
      <c r="C182" s="318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ht="15" hidden="1" customHeight="1" x14ac:dyDescent="0.2">
      <c r="B183" s="317"/>
      <c r="C183" s="318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ht="15" hidden="1" customHeight="1" x14ac:dyDescent="0.2">
      <c r="B184" s="317"/>
      <c r="C184" s="318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ht="15" hidden="1" customHeight="1" x14ac:dyDescent="0.2">
      <c r="B185" s="317"/>
      <c r="C185" s="318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ht="15" hidden="1" customHeight="1" x14ac:dyDescent="0.2">
      <c r="B186" s="317"/>
      <c r="C186" s="318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ht="15" hidden="1" customHeight="1" x14ac:dyDescent="0.2">
      <c r="B187" s="317"/>
      <c r="C187" s="318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hidden="1" customHeight="1" thickBot="1" x14ac:dyDescent="0.25">
      <c r="B188" s="317"/>
      <c r="C188" s="318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9"/>
      <c r="C189" s="320"/>
      <c r="D189" s="162"/>
      <c r="E189" s="163"/>
      <c r="F189" s="164"/>
      <c r="G189" s="164"/>
      <c r="H189" s="109">
        <f t="shared" si="3"/>
        <v>0</v>
      </c>
      <c r="I189" s="306">
        <f>SUM(H168:H189)</f>
        <v>0</v>
      </c>
      <c r="J189" s="338"/>
      <c r="L189" s="97"/>
      <c r="M189" s="148"/>
    </row>
    <row r="190" spans="2:13" x14ac:dyDescent="0.2">
      <c r="B190" s="321" t="s">
        <v>6</v>
      </c>
      <c r="C190" s="322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ht="15.75" thickBot="1" x14ac:dyDescent="0.25">
      <c r="B191" s="323"/>
      <c r="C191" s="324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ht="15" hidden="1" customHeight="1" x14ac:dyDescent="0.2">
      <c r="B192" s="323"/>
      <c r="C192" s="324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ht="15" hidden="1" customHeight="1" x14ac:dyDescent="0.2">
      <c r="B193" s="323"/>
      <c r="C193" s="324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hidden="1" customHeight="1" thickBot="1" x14ac:dyDescent="0.25">
      <c r="B194" s="323"/>
      <c r="C194" s="324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5"/>
      <c r="C195" s="326"/>
      <c r="D195" s="153"/>
      <c r="E195" s="154"/>
      <c r="F195" s="155"/>
      <c r="G195" s="155"/>
      <c r="H195" s="109">
        <f t="shared" si="3"/>
        <v>0</v>
      </c>
      <c r="I195" s="306">
        <f>SUM(H190:H195)</f>
        <v>0</v>
      </c>
      <c r="J195" s="338"/>
      <c r="L195" s="97"/>
      <c r="M195" s="148"/>
    </row>
    <row r="196" spans="2:13" ht="15" customHeight="1" x14ac:dyDescent="0.2">
      <c r="B196" s="315" t="s">
        <v>7</v>
      </c>
      <c r="C196" s="316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ht="15.75" thickBot="1" x14ac:dyDescent="0.25">
      <c r="B197" s="317"/>
      <c r="C197" s="318"/>
      <c r="D197" s="147"/>
      <c r="E197" s="160"/>
      <c r="F197" s="161"/>
      <c r="G197" s="161"/>
      <c r="H197" s="95">
        <f t="shared" ref="H197:H202" si="5">F197*G197</f>
        <v>0</v>
      </c>
      <c r="I197" s="104"/>
      <c r="J197" s="96"/>
      <c r="L197" s="97"/>
      <c r="M197" s="148"/>
    </row>
    <row r="198" spans="2:13" ht="15" hidden="1" customHeight="1" x14ac:dyDescent="0.2">
      <c r="B198" s="317"/>
      <c r="C198" s="318"/>
      <c r="D198" s="147"/>
      <c r="E198" s="160"/>
      <c r="F198" s="161"/>
      <c r="G198" s="161"/>
      <c r="H198" s="95">
        <f t="shared" si="5"/>
        <v>0</v>
      </c>
      <c r="I198" s="104"/>
      <c r="J198" s="96"/>
      <c r="L198" s="97"/>
      <c r="M198" s="148"/>
    </row>
    <row r="199" spans="2:13" ht="15" hidden="1" customHeight="1" x14ac:dyDescent="0.2">
      <c r="B199" s="317"/>
      <c r="C199" s="318"/>
      <c r="D199" s="147"/>
      <c r="E199" s="160"/>
      <c r="F199" s="161"/>
      <c r="G199" s="161"/>
      <c r="H199" s="95">
        <f t="shared" si="5"/>
        <v>0</v>
      </c>
      <c r="I199" s="104"/>
      <c r="J199" s="96"/>
      <c r="L199" s="97"/>
      <c r="M199" s="148"/>
    </row>
    <row r="200" spans="2:13" ht="15" hidden="1" customHeight="1" x14ac:dyDescent="0.2">
      <c r="B200" s="317"/>
      <c r="C200" s="318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ht="15" hidden="1" customHeight="1" x14ac:dyDescent="0.2">
      <c r="B201" s="317"/>
      <c r="C201" s="318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hidden="1" customHeight="1" thickBot="1" x14ac:dyDescent="0.25">
      <c r="B202" s="317"/>
      <c r="C202" s="318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9"/>
      <c r="C203" s="320"/>
      <c r="D203" s="162"/>
      <c r="E203" s="163"/>
      <c r="F203" s="164"/>
      <c r="G203" s="164"/>
      <c r="H203" s="109">
        <f t="shared" ref="H203:H247" si="6">F203*G203</f>
        <v>0</v>
      </c>
      <c r="I203" s="306">
        <f>SUM(H196:H203)</f>
        <v>0</v>
      </c>
      <c r="J203" s="338"/>
      <c r="L203" s="97"/>
      <c r="M203" s="148"/>
    </row>
    <row r="204" spans="2:13" ht="15" customHeight="1" x14ac:dyDescent="0.2">
      <c r="B204" s="315" t="s">
        <v>8</v>
      </c>
      <c r="C204" s="316"/>
      <c r="D204" s="118"/>
      <c r="E204" s="170"/>
      <c r="F204" s="171"/>
      <c r="G204" s="171"/>
      <c r="H204" s="117">
        <f t="shared" si="6"/>
        <v>0</v>
      </c>
      <c r="I204" s="104"/>
      <c r="J204" s="96"/>
      <c r="L204" s="97"/>
      <c r="M204" s="148"/>
    </row>
    <row r="205" spans="2:13" ht="15.75" thickBot="1" x14ac:dyDescent="0.25">
      <c r="B205" s="317"/>
      <c r="C205" s="318"/>
      <c r="D205" s="149"/>
      <c r="E205" s="103"/>
      <c r="F205" s="150"/>
      <c r="G205" s="150"/>
      <c r="H205" s="95">
        <f t="shared" si="6"/>
        <v>0</v>
      </c>
      <c r="I205" s="104"/>
      <c r="J205" s="96"/>
      <c r="L205" s="97"/>
      <c r="M205" s="148"/>
    </row>
    <row r="206" spans="2:13" ht="15" hidden="1" customHeight="1" x14ac:dyDescent="0.2">
      <c r="B206" s="317"/>
      <c r="C206" s="318"/>
      <c r="D206" s="149"/>
      <c r="E206" s="103"/>
      <c r="F206" s="150"/>
      <c r="G206" s="150"/>
      <c r="H206" s="95">
        <f t="shared" si="6"/>
        <v>0</v>
      </c>
      <c r="I206" s="104"/>
      <c r="J206" s="96"/>
      <c r="L206" s="97"/>
      <c r="M206" s="148"/>
    </row>
    <row r="207" spans="2:13" ht="15" hidden="1" customHeight="1" x14ac:dyDescent="0.2">
      <c r="B207" s="317"/>
      <c r="C207" s="318"/>
      <c r="D207" s="149"/>
      <c r="E207" s="103"/>
      <c r="F207" s="150"/>
      <c r="G207" s="150"/>
      <c r="H207" s="95">
        <f t="shared" si="6"/>
        <v>0</v>
      </c>
      <c r="I207" s="104"/>
      <c r="J207" s="96"/>
      <c r="L207" s="97"/>
      <c r="M207" s="148"/>
    </row>
    <row r="208" spans="2:13" ht="15" hidden="1" customHeight="1" x14ac:dyDescent="0.2">
      <c r="B208" s="317"/>
      <c r="C208" s="318"/>
      <c r="D208" s="149"/>
      <c r="E208" s="103"/>
      <c r="F208" s="150"/>
      <c r="G208" s="150"/>
      <c r="H208" s="95">
        <f t="shared" si="6"/>
        <v>0</v>
      </c>
      <c r="I208" s="104"/>
      <c r="J208" s="96"/>
      <c r="L208" s="97"/>
      <c r="M208" s="148"/>
    </row>
    <row r="209" spans="2:13" ht="15" hidden="1" customHeight="1" x14ac:dyDescent="0.2">
      <c r="B209" s="317"/>
      <c r="C209" s="318"/>
      <c r="D209" s="149"/>
      <c r="E209" s="103"/>
      <c r="F209" s="150"/>
      <c r="G209" s="150"/>
      <c r="H209" s="95">
        <f t="shared" si="6"/>
        <v>0</v>
      </c>
      <c r="I209" s="104"/>
      <c r="J209" s="96"/>
      <c r="L209" s="97"/>
      <c r="M209" s="148"/>
    </row>
    <row r="210" spans="2:13" ht="15" hidden="1" customHeight="1" x14ac:dyDescent="0.2">
      <c r="B210" s="317"/>
      <c r="C210" s="318"/>
      <c r="D210" s="149"/>
      <c r="E210" s="103"/>
      <c r="F210" s="150"/>
      <c r="G210" s="150"/>
      <c r="H210" s="95">
        <f t="shared" si="6"/>
        <v>0</v>
      </c>
      <c r="I210" s="104"/>
      <c r="J210" s="96"/>
      <c r="L210" s="97"/>
      <c r="M210" s="148"/>
    </row>
    <row r="211" spans="2:13" ht="15" hidden="1" customHeight="1" x14ac:dyDescent="0.2">
      <c r="B211" s="317"/>
      <c r="C211" s="318"/>
      <c r="D211" s="149"/>
      <c r="E211" s="103"/>
      <c r="F211" s="150"/>
      <c r="G211" s="150"/>
      <c r="H211" s="95">
        <f t="shared" si="6"/>
        <v>0</v>
      </c>
      <c r="I211" s="104"/>
      <c r="J211" s="96"/>
      <c r="L211" s="97"/>
      <c r="M211" s="148"/>
    </row>
    <row r="212" spans="2:13" ht="15.75" hidden="1" customHeight="1" thickBot="1" x14ac:dyDescent="0.25">
      <c r="B212" s="317"/>
      <c r="C212" s="318"/>
      <c r="D212" s="149"/>
      <c r="E212" s="103"/>
      <c r="F212" s="150"/>
      <c r="G212" s="150"/>
      <c r="H212" s="95">
        <f t="shared" si="6"/>
        <v>0</v>
      </c>
      <c r="I212" s="104"/>
      <c r="J212" s="96"/>
      <c r="L212" s="97"/>
      <c r="M212" s="148"/>
    </row>
    <row r="213" spans="2:13" ht="15.75" thickBot="1" x14ac:dyDescent="0.25">
      <c r="B213" s="319"/>
      <c r="C213" s="320"/>
      <c r="D213" s="172"/>
      <c r="E213" s="144"/>
      <c r="F213" s="173"/>
      <c r="G213" s="173"/>
      <c r="H213" s="109">
        <f t="shared" si="6"/>
        <v>0</v>
      </c>
      <c r="I213" s="306">
        <f>SUM(H204:H213)</f>
        <v>0</v>
      </c>
      <c r="J213" s="338"/>
      <c r="L213" s="97"/>
      <c r="M213" s="148"/>
    </row>
    <row r="214" spans="2:13" x14ac:dyDescent="0.2">
      <c r="B214" s="321" t="s">
        <v>20</v>
      </c>
      <c r="C214" s="322"/>
      <c r="D214" s="157"/>
      <c r="E214" s="174"/>
      <c r="F214" s="175"/>
      <c r="G214" s="175"/>
      <c r="H214" s="117">
        <f t="shared" si="6"/>
        <v>0</v>
      </c>
      <c r="I214" s="104"/>
      <c r="J214" s="96"/>
      <c r="L214" s="97"/>
      <c r="M214" s="148"/>
    </row>
    <row r="215" spans="2:13" ht="15.75" thickBot="1" x14ac:dyDescent="0.25">
      <c r="B215" s="323"/>
      <c r="C215" s="324"/>
      <c r="D215" s="147"/>
      <c r="E215" s="160"/>
      <c r="F215" s="161"/>
      <c r="G215" s="161"/>
      <c r="H215" s="95">
        <f t="shared" si="6"/>
        <v>0</v>
      </c>
      <c r="I215" s="104"/>
      <c r="J215" s="96"/>
      <c r="L215" s="97"/>
      <c r="M215" s="148"/>
    </row>
    <row r="216" spans="2:13" ht="15" hidden="1" customHeight="1" x14ac:dyDescent="0.2">
      <c r="B216" s="323"/>
      <c r="C216" s="324"/>
      <c r="D216" s="147"/>
      <c r="E216" s="160"/>
      <c r="F216" s="161"/>
      <c r="G216" s="161"/>
      <c r="H216" s="95">
        <f t="shared" si="6"/>
        <v>0</v>
      </c>
      <c r="I216" s="104"/>
      <c r="J216" s="96"/>
      <c r="L216" s="97"/>
      <c r="M216" s="148"/>
    </row>
    <row r="217" spans="2:13" ht="15" hidden="1" customHeight="1" x14ac:dyDescent="0.2">
      <c r="B217" s="323"/>
      <c r="C217" s="324"/>
      <c r="D217" s="147"/>
      <c r="E217" s="160"/>
      <c r="F217" s="161"/>
      <c r="G217" s="161"/>
      <c r="H217" s="95">
        <f t="shared" si="6"/>
        <v>0</v>
      </c>
      <c r="I217" s="104"/>
      <c r="J217" s="96"/>
      <c r="L217" s="97"/>
      <c r="M217" s="148"/>
    </row>
    <row r="218" spans="2:13" ht="15" hidden="1" customHeight="1" x14ac:dyDescent="0.2">
      <c r="B218" s="323"/>
      <c r="C218" s="324"/>
      <c r="D218" s="147"/>
      <c r="E218" s="160"/>
      <c r="F218" s="161"/>
      <c r="G218" s="161"/>
      <c r="H218" s="95">
        <f t="shared" si="6"/>
        <v>0</v>
      </c>
      <c r="I218" s="104"/>
      <c r="J218" s="96"/>
      <c r="L218" s="97"/>
      <c r="M218" s="148"/>
    </row>
    <row r="219" spans="2:13" ht="15" hidden="1" customHeight="1" x14ac:dyDescent="0.2">
      <c r="B219" s="323"/>
      <c r="C219" s="324"/>
      <c r="D219" s="147"/>
      <c r="E219" s="160"/>
      <c r="F219" s="161"/>
      <c r="G219" s="161"/>
      <c r="H219" s="95">
        <f t="shared" si="6"/>
        <v>0</v>
      </c>
      <c r="I219" s="104"/>
      <c r="J219" s="96"/>
      <c r="L219" s="97"/>
      <c r="M219" s="148"/>
    </row>
    <row r="220" spans="2:13" ht="15.75" hidden="1" customHeight="1" thickBot="1" x14ac:dyDescent="0.25">
      <c r="B220" s="323"/>
      <c r="C220" s="324"/>
      <c r="D220" s="147"/>
      <c r="E220" s="160"/>
      <c r="F220" s="161"/>
      <c r="G220" s="161"/>
      <c r="H220" s="95">
        <f t="shared" si="6"/>
        <v>0</v>
      </c>
      <c r="I220" s="104"/>
      <c r="J220" s="96"/>
      <c r="L220" s="97"/>
      <c r="M220" s="148"/>
    </row>
    <row r="221" spans="2:13" ht="15.75" thickBot="1" x14ac:dyDescent="0.25">
      <c r="B221" s="325"/>
      <c r="C221" s="326"/>
      <c r="D221" s="162"/>
      <c r="E221" s="163"/>
      <c r="F221" s="164"/>
      <c r="G221" s="164"/>
      <c r="H221" s="124">
        <f t="shared" si="6"/>
        <v>0</v>
      </c>
      <c r="I221" s="306">
        <f>SUM(H214:H221)</f>
        <v>0</v>
      </c>
      <c r="J221" s="338"/>
      <c r="L221" s="97"/>
      <c r="M221" s="148"/>
    </row>
    <row r="222" spans="2:13" x14ac:dyDescent="0.2">
      <c r="B222" s="321" t="s">
        <v>9</v>
      </c>
      <c r="C222" s="322"/>
      <c r="D222" s="118"/>
      <c r="E222" s="170"/>
      <c r="F222" s="171"/>
      <c r="G222" s="171"/>
      <c r="H222" s="117">
        <f t="shared" si="6"/>
        <v>0</v>
      </c>
      <c r="I222" s="104"/>
      <c r="J222" s="96"/>
      <c r="L222" s="97"/>
      <c r="M222" s="148"/>
    </row>
    <row r="223" spans="2:13" ht="15.75" thickBot="1" x14ac:dyDescent="0.25">
      <c r="B223" s="323"/>
      <c r="C223" s="324"/>
      <c r="D223" s="176"/>
      <c r="E223" s="177"/>
      <c r="F223" s="178"/>
      <c r="G223" s="178"/>
      <c r="H223" s="95">
        <f t="shared" si="6"/>
        <v>0</v>
      </c>
      <c r="I223" s="104"/>
      <c r="J223" s="96"/>
      <c r="L223" s="97"/>
      <c r="M223" s="148"/>
    </row>
    <row r="224" spans="2:13" ht="15" hidden="1" customHeight="1" x14ac:dyDescent="0.2">
      <c r="B224" s="323"/>
      <c r="C224" s="324"/>
      <c r="D224" s="176"/>
      <c r="E224" s="177"/>
      <c r="F224" s="178"/>
      <c r="G224" s="178"/>
      <c r="H224" s="95">
        <f t="shared" si="6"/>
        <v>0</v>
      </c>
      <c r="I224" s="104"/>
      <c r="J224" s="96"/>
      <c r="L224" s="97"/>
      <c r="M224" s="148"/>
    </row>
    <row r="225" spans="2:13" ht="15" hidden="1" customHeight="1" x14ac:dyDescent="0.2">
      <c r="B225" s="323"/>
      <c r="C225" s="324"/>
      <c r="D225" s="176"/>
      <c r="E225" s="177"/>
      <c r="F225" s="178"/>
      <c r="G225" s="178"/>
      <c r="H225" s="95">
        <f t="shared" si="6"/>
        <v>0</v>
      </c>
      <c r="I225" s="104"/>
      <c r="J225" s="96"/>
      <c r="L225" s="97"/>
      <c r="M225" s="148"/>
    </row>
    <row r="226" spans="2:13" ht="15" hidden="1" customHeight="1" x14ac:dyDescent="0.2">
      <c r="B226" s="323"/>
      <c r="C226" s="324"/>
      <c r="D226" s="176"/>
      <c r="E226" s="177"/>
      <c r="F226" s="178"/>
      <c r="G226" s="178"/>
      <c r="H226" s="95">
        <f t="shared" si="6"/>
        <v>0</v>
      </c>
      <c r="I226" s="104"/>
      <c r="J226" s="96"/>
      <c r="L226" s="97"/>
      <c r="M226" s="148"/>
    </row>
    <row r="227" spans="2:13" ht="15" hidden="1" customHeight="1" x14ac:dyDescent="0.2">
      <c r="B227" s="323"/>
      <c r="C227" s="324"/>
      <c r="D227" s="149"/>
      <c r="E227" s="103"/>
      <c r="F227" s="150"/>
      <c r="G227" s="150"/>
      <c r="H227" s="95">
        <f t="shared" si="6"/>
        <v>0</v>
      </c>
      <c r="I227" s="104"/>
      <c r="J227" s="96"/>
      <c r="L227" s="97"/>
      <c r="M227" s="148"/>
    </row>
    <row r="228" spans="2:13" ht="15.75" hidden="1" customHeight="1" thickBot="1" x14ac:dyDescent="0.25">
      <c r="B228" s="323"/>
      <c r="C228" s="324"/>
      <c r="D228" s="149"/>
      <c r="E228" s="103"/>
      <c r="F228" s="150"/>
      <c r="G228" s="150"/>
      <c r="H228" s="95">
        <f t="shared" si="6"/>
        <v>0</v>
      </c>
      <c r="I228" s="104"/>
      <c r="J228" s="96"/>
      <c r="L228" s="97"/>
      <c r="M228" s="148"/>
    </row>
    <row r="229" spans="2:13" ht="15.75" thickBot="1" x14ac:dyDescent="0.25">
      <c r="B229" s="325"/>
      <c r="C229" s="326"/>
      <c r="D229" s="172"/>
      <c r="E229" s="144"/>
      <c r="F229" s="173"/>
      <c r="G229" s="173"/>
      <c r="H229" s="124">
        <f t="shared" si="6"/>
        <v>0</v>
      </c>
      <c r="I229" s="306">
        <f>SUM(H222:H229)</f>
        <v>0</v>
      </c>
      <c r="J229" s="338"/>
      <c r="L229" s="97"/>
      <c r="M229" s="148"/>
    </row>
    <row r="230" spans="2:13" x14ac:dyDescent="0.2">
      <c r="B230" s="321" t="s">
        <v>10</v>
      </c>
      <c r="C230" s="322"/>
      <c r="D230" s="157"/>
      <c r="E230" s="174"/>
      <c r="F230" s="175"/>
      <c r="G230" s="175"/>
      <c r="H230" s="117">
        <f t="shared" si="6"/>
        <v>0</v>
      </c>
      <c r="I230" s="104"/>
      <c r="J230" s="96"/>
      <c r="L230" s="97"/>
      <c r="M230" s="148"/>
    </row>
    <row r="231" spans="2:13" ht="15.75" thickBot="1" x14ac:dyDescent="0.25">
      <c r="B231" s="323"/>
      <c r="C231" s="324"/>
      <c r="D231" s="147"/>
      <c r="E231" s="160"/>
      <c r="F231" s="161"/>
      <c r="G231" s="161"/>
      <c r="H231" s="95">
        <f t="shared" si="6"/>
        <v>0</v>
      </c>
      <c r="I231" s="104"/>
      <c r="J231" s="96"/>
      <c r="L231" s="97"/>
      <c r="M231" s="148"/>
    </row>
    <row r="232" spans="2:13" ht="15" hidden="1" customHeight="1" x14ac:dyDescent="0.2">
      <c r="B232" s="323"/>
      <c r="C232" s="324"/>
      <c r="D232" s="147"/>
      <c r="E232" s="160"/>
      <c r="F232" s="161"/>
      <c r="G232" s="161"/>
      <c r="H232" s="95">
        <f t="shared" si="6"/>
        <v>0</v>
      </c>
      <c r="I232" s="104"/>
      <c r="J232" s="96"/>
      <c r="L232" s="97"/>
      <c r="M232" s="148"/>
    </row>
    <row r="233" spans="2:13" ht="15.75" hidden="1" customHeight="1" thickBot="1" x14ac:dyDescent="0.25">
      <c r="B233" s="323"/>
      <c r="C233" s="324"/>
      <c r="D233" s="147"/>
      <c r="E233" s="160"/>
      <c r="F233" s="161"/>
      <c r="G233" s="161"/>
      <c r="H233" s="95">
        <f t="shared" si="6"/>
        <v>0</v>
      </c>
      <c r="I233" s="104"/>
      <c r="J233" s="96"/>
      <c r="L233" s="97"/>
      <c r="M233" s="148"/>
    </row>
    <row r="234" spans="2:13" ht="15.75" thickBot="1" x14ac:dyDescent="0.25">
      <c r="B234" s="325"/>
      <c r="C234" s="326"/>
      <c r="D234" s="162"/>
      <c r="E234" s="163"/>
      <c r="F234" s="164"/>
      <c r="G234" s="164"/>
      <c r="H234" s="124">
        <f t="shared" si="6"/>
        <v>0</v>
      </c>
      <c r="I234" s="306">
        <f>SUM(H230:H234)</f>
        <v>0</v>
      </c>
      <c r="J234" s="338"/>
      <c r="L234" s="97"/>
      <c r="M234" s="148"/>
    </row>
    <row r="235" spans="2:13" x14ac:dyDescent="0.2">
      <c r="B235" s="321" t="s">
        <v>11</v>
      </c>
      <c r="C235" s="322"/>
      <c r="D235" s="118"/>
      <c r="E235" s="170"/>
      <c r="F235" s="171"/>
      <c r="G235" s="171"/>
      <c r="H235" s="95">
        <f t="shared" si="6"/>
        <v>0</v>
      </c>
      <c r="I235" s="104"/>
      <c r="J235" s="96"/>
      <c r="L235" s="97"/>
      <c r="M235" s="148"/>
    </row>
    <row r="236" spans="2:13" ht="15.75" thickBot="1" x14ac:dyDescent="0.25">
      <c r="B236" s="323"/>
      <c r="C236" s="324"/>
      <c r="D236" s="149"/>
      <c r="E236" s="103"/>
      <c r="F236" s="150"/>
      <c r="G236" s="150"/>
      <c r="H236" s="95">
        <f t="shared" si="6"/>
        <v>0</v>
      </c>
      <c r="I236" s="104"/>
      <c r="J236" s="96"/>
      <c r="L236" s="97"/>
      <c r="M236" s="148"/>
    </row>
    <row r="237" spans="2:13" ht="15" hidden="1" customHeight="1" x14ac:dyDescent="0.2">
      <c r="B237" s="323"/>
      <c r="C237" s="324"/>
      <c r="D237" s="149"/>
      <c r="E237" s="103"/>
      <c r="F237" s="150"/>
      <c r="G237" s="150"/>
      <c r="H237" s="95">
        <f t="shared" si="6"/>
        <v>0</v>
      </c>
      <c r="I237" s="104"/>
      <c r="J237" s="96"/>
      <c r="L237" s="97"/>
      <c r="M237" s="148"/>
    </row>
    <row r="238" spans="2:13" ht="15" hidden="1" customHeight="1" x14ac:dyDescent="0.2">
      <c r="B238" s="323"/>
      <c r="C238" s="324"/>
      <c r="D238" s="149"/>
      <c r="E238" s="103"/>
      <c r="F238" s="150"/>
      <c r="G238" s="150"/>
      <c r="H238" s="95">
        <f t="shared" si="6"/>
        <v>0</v>
      </c>
      <c r="I238" s="104"/>
      <c r="J238" s="96"/>
      <c r="L238" s="97"/>
      <c r="M238" s="148"/>
    </row>
    <row r="239" spans="2:13" ht="15" hidden="1" customHeight="1" x14ac:dyDescent="0.2">
      <c r="B239" s="323"/>
      <c r="C239" s="324"/>
      <c r="D239" s="149"/>
      <c r="E239" s="103"/>
      <c r="F239" s="150"/>
      <c r="G239" s="150"/>
      <c r="H239" s="185">
        <f t="shared" si="6"/>
        <v>0</v>
      </c>
      <c r="I239" s="104"/>
      <c r="J239" s="96"/>
      <c r="L239" s="97"/>
      <c r="M239" s="148"/>
    </row>
    <row r="240" spans="2:13" ht="15" hidden="1" customHeight="1" x14ac:dyDescent="0.2">
      <c r="B240" s="323"/>
      <c r="C240" s="324"/>
      <c r="D240" s="149"/>
      <c r="E240" s="103"/>
      <c r="F240" s="150"/>
      <c r="G240" s="150"/>
      <c r="H240" s="185">
        <f t="shared" si="6"/>
        <v>0</v>
      </c>
      <c r="I240" s="104"/>
      <c r="J240" s="96"/>
      <c r="L240" s="97"/>
      <c r="M240" s="148"/>
    </row>
    <row r="241" spans="2:13" ht="15" hidden="1" customHeight="1" x14ac:dyDescent="0.2">
      <c r="B241" s="323"/>
      <c r="C241" s="324"/>
      <c r="D241" s="149"/>
      <c r="E241" s="103"/>
      <c r="F241" s="150"/>
      <c r="G241" s="150"/>
      <c r="H241" s="185">
        <f t="shared" si="6"/>
        <v>0</v>
      </c>
      <c r="I241" s="104"/>
      <c r="J241" s="96"/>
      <c r="L241" s="97"/>
      <c r="M241" s="148"/>
    </row>
    <row r="242" spans="2:13" ht="15.75" hidden="1" customHeight="1" thickBot="1" x14ac:dyDescent="0.25">
      <c r="B242" s="323"/>
      <c r="C242" s="324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5"/>
      <c r="C243" s="326"/>
      <c r="D243" s="172"/>
      <c r="E243" s="144"/>
      <c r="F243" s="173"/>
      <c r="G243" s="173"/>
      <c r="H243" s="124">
        <f t="shared" si="6"/>
        <v>0</v>
      </c>
      <c r="I243" s="306">
        <f>SUM(H235:H243)</f>
        <v>0</v>
      </c>
      <c r="J243" s="338"/>
      <c r="L243" s="97"/>
      <c r="M243" s="148"/>
    </row>
    <row r="244" spans="2:13" x14ac:dyDescent="0.2">
      <c r="B244" s="321" t="s">
        <v>0</v>
      </c>
      <c r="C244" s="322"/>
      <c r="D244" s="157"/>
      <c r="E244" s="174"/>
      <c r="F244" s="175"/>
      <c r="G244" s="175"/>
      <c r="H244" s="117">
        <f t="shared" si="6"/>
        <v>0</v>
      </c>
      <c r="I244" s="104"/>
      <c r="J244" s="96"/>
      <c r="L244" s="97"/>
      <c r="M244" s="148"/>
    </row>
    <row r="245" spans="2:13" ht="15.75" thickBot="1" x14ac:dyDescent="0.25">
      <c r="B245" s="323"/>
      <c r="C245" s="324"/>
      <c r="D245" s="147"/>
      <c r="E245" s="160"/>
      <c r="F245" s="161"/>
      <c r="G245" s="161"/>
      <c r="H245" s="95">
        <f t="shared" si="6"/>
        <v>0</v>
      </c>
      <c r="I245" s="104"/>
      <c r="J245" s="96"/>
      <c r="L245" s="97"/>
      <c r="M245" s="148"/>
    </row>
    <row r="246" spans="2:13" ht="15.75" thickBot="1" x14ac:dyDescent="0.25">
      <c r="B246" s="325"/>
      <c r="C246" s="326"/>
      <c r="D246" s="162"/>
      <c r="E246" s="163"/>
      <c r="F246" s="164"/>
      <c r="G246" s="164"/>
      <c r="H246" s="124">
        <f t="shared" si="6"/>
        <v>0</v>
      </c>
      <c r="I246" s="306">
        <f>SUM(H244:H246)</f>
        <v>0</v>
      </c>
      <c r="J246" s="338"/>
      <c r="L246" s="97"/>
      <c r="M246" s="148"/>
    </row>
    <row r="247" spans="2:13" x14ac:dyDescent="0.2">
      <c r="B247" s="327" t="s">
        <v>4</v>
      </c>
      <c r="C247" s="328"/>
      <c r="D247" s="118"/>
      <c r="E247" s="170"/>
      <c r="F247" s="171"/>
      <c r="G247" s="171"/>
      <c r="H247" s="117">
        <f t="shared" si="6"/>
        <v>0</v>
      </c>
      <c r="I247" s="126"/>
      <c r="J247" s="127"/>
      <c r="L247" s="97"/>
      <c r="M247" s="148"/>
    </row>
    <row r="248" spans="2:13" ht="15.75" thickBot="1" x14ac:dyDescent="0.25">
      <c r="B248" s="329"/>
      <c r="C248" s="330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1"/>
      <c r="C249" s="332"/>
      <c r="D249" s="172"/>
      <c r="E249" s="144"/>
      <c r="F249" s="173"/>
      <c r="G249" s="173"/>
      <c r="H249" s="124">
        <f>F249*G249</f>
        <v>0</v>
      </c>
      <c r="I249" s="306">
        <f>SUM(H247:H249)</f>
        <v>0</v>
      </c>
      <c r="J249" s="338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9">
        <f>SUM(J167+I189+I195+I203+I213+I221+I229+I234+I243+I246+I249)</f>
        <v>0</v>
      </c>
      <c r="J251" s="338"/>
      <c r="L251" s="97"/>
      <c r="M251" s="148"/>
    </row>
  </sheetData>
  <sheetProtection algorithmName="SHA-512" hashValue="EjhbpmnXWGnSRfUueMTcv5xJGhk4wTngExb/yysalb5sGzY9ECn/uZdVp0DAGX0ur1l80Ib2JftNFsXtCv9iGQ==" saltValue="OznvzBpk7r8301k6ZlTsUg==" spinCount="100000" sheet="1" objects="1" scenarios="1"/>
  <protectedRanges>
    <protectedRange sqref="L135:L251" name="Rango2"/>
    <protectedRange sqref="L10:L126" name="Rango1"/>
  </protectedRanges>
  <mergeCells count="55">
    <mergeCell ref="B2:J2"/>
    <mergeCell ref="D3:J3"/>
    <mergeCell ref="B7:J7"/>
    <mergeCell ref="B129:J129"/>
    <mergeCell ref="D130:J130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32:J13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13FB-FA97-4298-B010-751213A4EEA4}">
  <sheetPr codeName="Hoja21">
    <tabColor theme="9"/>
  </sheetPr>
  <dimension ref="A2:N251"/>
  <sheetViews>
    <sheetView showGridLines="0" zoomScale="70" zoomScaleNormal="70" workbookViewId="0">
      <pane ySplit="5" topLeftCell="A6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7" t="s">
        <v>191</v>
      </c>
      <c r="C2" s="336"/>
      <c r="D2" s="336"/>
      <c r="E2" s="336"/>
      <c r="F2" s="336"/>
      <c r="G2" s="336"/>
      <c r="H2" s="336"/>
      <c r="I2" s="336"/>
      <c r="J2" s="336"/>
    </row>
    <row r="3" spans="2:13" ht="18" x14ac:dyDescent="0.2">
      <c r="B3" s="350" t="s">
        <v>129</v>
      </c>
      <c r="C3" s="334"/>
      <c r="D3" s="335" t="s">
        <v>55</v>
      </c>
      <c r="E3" s="336"/>
      <c r="F3" s="336"/>
      <c r="G3" s="336"/>
      <c r="H3" s="336"/>
      <c r="I3" s="336"/>
      <c r="J3" s="336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43"/>
      <c r="D7" s="343"/>
      <c r="E7" s="343"/>
      <c r="F7" s="343"/>
      <c r="G7" s="343"/>
      <c r="H7" s="343"/>
      <c r="I7" s="343"/>
      <c r="J7" s="344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44.45" customHeight="1" x14ac:dyDescent="0.2">
      <c r="B10" s="308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9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9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09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9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9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9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9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9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9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9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9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9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9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9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9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9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9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9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9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9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9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09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09"/>
      <c r="C33" s="311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9"/>
      <c r="C34" s="312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9"/>
      <c r="C35" s="312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9"/>
      <c r="C36" s="312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9"/>
      <c r="C37" s="313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9"/>
      <c r="C38" s="311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9"/>
      <c r="C39" s="312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9"/>
      <c r="C40" s="312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9"/>
      <c r="C41" s="312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0"/>
      <c r="C42" s="314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ht="15" customHeight="1" x14ac:dyDescent="0.2">
      <c r="B43" s="315" t="s">
        <v>5</v>
      </c>
      <c r="C43" s="316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7"/>
      <c r="C44" s="318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7"/>
      <c r="C45" s="318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7"/>
      <c r="C46" s="318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7"/>
      <c r="C47" s="318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7"/>
      <c r="C48" s="318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7"/>
      <c r="C49" s="318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7"/>
      <c r="C50" s="318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7"/>
      <c r="C51" s="318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7"/>
      <c r="C52" s="318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7"/>
      <c r="C53" s="318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7"/>
      <c r="C54" s="318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7"/>
      <c r="C55" s="318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7"/>
      <c r="C56" s="318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7"/>
      <c r="C57" s="318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7"/>
      <c r="C58" s="318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7"/>
      <c r="C59" s="318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7"/>
      <c r="C60" s="318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7"/>
      <c r="C61" s="318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7"/>
      <c r="C62" s="318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7"/>
      <c r="C63" s="318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9"/>
      <c r="C64" s="320"/>
      <c r="D64" s="162"/>
      <c r="E64" s="163"/>
      <c r="F64" s="164"/>
      <c r="G64" s="164"/>
      <c r="H64" s="109">
        <f t="shared" si="0"/>
        <v>0</v>
      </c>
      <c r="I64" s="306">
        <f>SUM(H43:H64)</f>
        <v>0</v>
      </c>
      <c r="J64" s="338"/>
      <c r="K64" s="156"/>
      <c r="L64" s="97"/>
      <c r="M64" s="148"/>
    </row>
    <row r="65" spans="2:13" x14ac:dyDescent="0.2">
      <c r="B65" s="321" t="s">
        <v>6</v>
      </c>
      <c r="C65" s="322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3"/>
      <c r="C66" s="324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3"/>
      <c r="C67" s="324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3"/>
      <c r="C68" s="324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3"/>
      <c r="C69" s="324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5"/>
      <c r="C70" s="326"/>
      <c r="D70" s="153"/>
      <c r="E70" s="154"/>
      <c r="F70" s="155"/>
      <c r="G70" s="155"/>
      <c r="H70" s="109">
        <f t="shared" si="0"/>
        <v>0</v>
      </c>
      <c r="I70" s="306">
        <f>SUM(H65:H70)</f>
        <v>0</v>
      </c>
      <c r="J70" s="338"/>
      <c r="K70" s="156"/>
      <c r="L70" s="97"/>
      <c r="M70" s="148"/>
    </row>
    <row r="71" spans="2:13" ht="12.75" customHeight="1" x14ac:dyDescent="0.2">
      <c r="B71" s="315" t="s">
        <v>7</v>
      </c>
      <c r="C71" s="316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7"/>
      <c r="C72" s="318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7"/>
      <c r="C73" s="318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7"/>
      <c r="C74" s="318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7"/>
      <c r="C75" s="318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7"/>
      <c r="C76" s="318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7"/>
      <c r="C77" s="318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9"/>
      <c r="C78" s="320"/>
      <c r="D78" s="162"/>
      <c r="E78" s="163"/>
      <c r="F78" s="164"/>
      <c r="G78" s="164"/>
      <c r="H78" s="109">
        <f t="shared" si="0"/>
        <v>0</v>
      </c>
      <c r="I78" s="306">
        <f>SUM(H71:H78)</f>
        <v>0</v>
      </c>
      <c r="J78" s="338"/>
      <c r="K78" s="156"/>
      <c r="L78" s="97"/>
      <c r="M78" s="148"/>
    </row>
    <row r="79" spans="2:13" ht="12.75" customHeight="1" x14ac:dyDescent="0.2">
      <c r="B79" s="315" t="s">
        <v>8</v>
      </c>
      <c r="C79" s="316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7"/>
      <c r="C80" s="318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7"/>
      <c r="C81" s="318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7"/>
      <c r="C82" s="318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7"/>
      <c r="C83" s="318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7"/>
      <c r="C84" s="318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7"/>
      <c r="C85" s="318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7"/>
      <c r="C86" s="318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7"/>
      <c r="C87" s="318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9"/>
      <c r="C88" s="320"/>
      <c r="D88" s="172"/>
      <c r="E88" s="144"/>
      <c r="F88" s="173"/>
      <c r="G88" s="173"/>
      <c r="H88" s="109">
        <f t="shared" si="0"/>
        <v>0</v>
      </c>
      <c r="I88" s="306">
        <f>SUM(H79:H88)</f>
        <v>0</v>
      </c>
      <c r="J88" s="338"/>
      <c r="K88" s="156"/>
      <c r="L88" s="97"/>
      <c r="M88" s="148"/>
    </row>
    <row r="89" spans="2:13" x14ac:dyDescent="0.2">
      <c r="B89" s="321" t="s">
        <v>20</v>
      </c>
      <c r="C89" s="322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3"/>
      <c r="C90" s="324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3"/>
      <c r="C91" s="324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3"/>
      <c r="C92" s="324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3"/>
      <c r="C93" s="324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3"/>
      <c r="C94" s="324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3"/>
      <c r="C95" s="324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5"/>
      <c r="C96" s="326"/>
      <c r="D96" s="162"/>
      <c r="E96" s="163"/>
      <c r="F96" s="164"/>
      <c r="G96" s="164"/>
      <c r="H96" s="124">
        <f t="shared" si="0"/>
        <v>0</v>
      </c>
      <c r="I96" s="306">
        <f>SUM(H89:H96)</f>
        <v>0</v>
      </c>
      <c r="J96" s="338"/>
      <c r="K96" s="156"/>
      <c r="L96" s="97"/>
      <c r="M96" s="148"/>
    </row>
    <row r="97" spans="2:13" x14ac:dyDescent="0.2">
      <c r="B97" s="321" t="s">
        <v>9</v>
      </c>
      <c r="C97" s="322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3"/>
      <c r="C98" s="324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3"/>
      <c r="C99" s="324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3"/>
      <c r="C100" s="324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3"/>
      <c r="C101" s="324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3"/>
      <c r="C102" s="324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3"/>
      <c r="C103" s="324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5"/>
      <c r="C104" s="326"/>
      <c r="D104" s="172"/>
      <c r="E104" s="144"/>
      <c r="F104" s="173"/>
      <c r="G104" s="173"/>
      <c r="H104" s="124">
        <f t="shared" si="0"/>
        <v>0</v>
      </c>
      <c r="I104" s="306">
        <f>SUM(H97:H104)</f>
        <v>0</v>
      </c>
      <c r="J104" s="338"/>
      <c r="K104" s="156"/>
      <c r="L104" s="97"/>
      <c r="M104" s="148"/>
    </row>
    <row r="105" spans="2:13" x14ac:dyDescent="0.2">
      <c r="B105" s="321" t="s">
        <v>10</v>
      </c>
      <c r="C105" s="322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3"/>
      <c r="C106" s="324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3"/>
      <c r="C107" s="324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3"/>
      <c r="C108" s="324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5"/>
      <c r="C109" s="326"/>
      <c r="D109" s="162"/>
      <c r="E109" s="163"/>
      <c r="F109" s="164"/>
      <c r="G109" s="164"/>
      <c r="H109" s="124">
        <f t="shared" si="0"/>
        <v>0</v>
      </c>
      <c r="I109" s="306">
        <f>SUM(H105:H109)</f>
        <v>0</v>
      </c>
      <c r="J109" s="338"/>
      <c r="K109" s="156"/>
      <c r="L109" s="97"/>
      <c r="M109" s="148"/>
    </row>
    <row r="110" spans="2:13" x14ac:dyDescent="0.2">
      <c r="B110" s="321" t="s">
        <v>11</v>
      </c>
      <c r="C110" s="322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3"/>
      <c r="C111" s="324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3"/>
      <c r="C112" s="324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3"/>
      <c r="C113" s="324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3"/>
      <c r="C114" s="324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3"/>
      <c r="C115" s="324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3"/>
      <c r="C116" s="324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3"/>
      <c r="C117" s="324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5"/>
      <c r="C118" s="326"/>
      <c r="D118" s="172"/>
      <c r="E118" s="144"/>
      <c r="F118" s="173"/>
      <c r="G118" s="173"/>
      <c r="H118" s="124">
        <f t="shared" si="0"/>
        <v>0</v>
      </c>
      <c r="I118" s="306">
        <f>SUM(H110:H118)</f>
        <v>0</v>
      </c>
      <c r="J118" s="338"/>
      <c r="K118" s="156"/>
      <c r="L118" s="97"/>
      <c r="M118" s="148"/>
    </row>
    <row r="119" spans="2:13" x14ac:dyDescent="0.2">
      <c r="B119" s="321" t="s">
        <v>0</v>
      </c>
      <c r="C119" s="322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3"/>
      <c r="C120" s="324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5"/>
      <c r="C121" s="326"/>
      <c r="D121" s="162"/>
      <c r="E121" s="163"/>
      <c r="F121" s="164"/>
      <c r="G121" s="164"/>
      <c r="H121" s="124">
        <f t="shared" si="0"/>
        <v>0</v>
      </c>
      <c r="I121" s="306">
        <f>SUM(H119:H121)</f>
        <v>0</v>
      </c>
      <c r="J121" s="338"/>
      <c r="K121" s="156"/>
      <c r="L121" s="97"/>
      <c r="M121" s="148"/>
    </row>
    <row r="122" spans="2:13" x14ac:dyDescent="0.2">
      <c r="B122" s="327" t="s">
        <v>4</v>
      </c>
      <c r="C122" s="328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9"/>
      <c r="C123" s="330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1"/>
      <c r="C124" s="332"/>
      <c r="D124" s="172"/>
      <c r="E124" s="144"/>
      <c r="F124" s="173"/>
      <c r="G124" s="173"/>
      <c r="H124" s="124">
        <f>F124*G124</f>
        <v>0</v>
      </c>
      <c r="I124" s="306">
        <f>SUM(H122:H124)</f>
        <v>0</v>
      </c>
      <c r="J124" s="338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9">
        <f>SUM(J42+I64+I70+I78+I88+I96+I104+I109+I118+I121+I124)</f>
        <v>0</v>
      </c>
      <c r="J126" s="338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7" t="s">
        <v>191</v>
      </c>
      <c r="C129" s="336"/>
      <c r="D129" s="336"/>
      <c r="E129" s="336"/>
      <c r="F129" s="336"/>
      <c r="G129" s="336"/>
      <c r="H129" s="336"/>
      <c r="I129" s="336"/>
      <c r="J129" s="336"/>
    </row>
    <row r="130" spans="2:13" ht="18" x14ac:dyDescent="0.2">
      <c r="B130" s="140" t="str">
        <f>B3</f>
        <v>INDICAR AQUÍ NOMBRE ASOCIADO 11</v>
      </c>
      <c r="D130" s="335" t="s">
        <v>55</v>
      </c>
      <c r="E130" s="336"/>
      <c r="F130" s="336"/>
      <c r="G130" s="336"/>
      <c r="H130" s="336"/>
      <c r="I130" s="336"/>
      <c r="J130" s="336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43"/>
      <c r="D132" s="343"/>
      <c r="E132" s="343"/>
      <c r="F132" s="343"/>
      <c r="G132" s="343"/>
      <c r="H132" s="343"/>
      <c r="I132" s="343"/>
      <c r="J132" s="344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ht="45" x14ac:dyDescent="0.2">
      <c r="B135" s="308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9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9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9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9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9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9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9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9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9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9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9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9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9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9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9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9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9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9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9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9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9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09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09"/>
      <c r="C158" s="311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9"/>
      <c r="C159" s="312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9"/>
      <c r="C160" s="312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9"/>
      <c r="C161" s="312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9"/>
      <c r="C162" s="313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9"/>
      <c r="C163" s="311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9"/>
      <c r="C164" s="312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9"/>
      <c r="C165" s="312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9"/>
      <c r="C166" s="312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0"/>
      <c r="C167" s="314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ht="15" customHeight="1" x14ac:dyDescent="0.2">
      <c r="B168" s="315" t="s">
        <v>5</v>
      </c>
      <c r="C168" s="316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7"/>
      <c r="C169" s="318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7"/>
      <c r="C170" s="318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7"/>
      <c r="C171" s="318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7"/>
      <c r="C172" s="318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7"/>
      <c r="C173" s="318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7"/>
      <c r="C174" s="318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7"/>
      <c r="C175" s="318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7"/>
      <c r="C176" s="318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7"/>
      <c r="C177" s="318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7"/>
      <c r="C178" s="318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7"/>
      <c r="C179" s="318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7"/>
      <c r="C180" s="318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7"/>
      <c r="C181" s="318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7"/>
      <c r="C182" s="318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7"/>
      <c r="C183" s="318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7"/>
      <c r="C184" s="318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7"/>
      <c r="C185" s="318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7"/>
      <c r="C186" s="318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7"/>
      <c r="C187" s="318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7"/>
      <c r="C188" s="318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9"/>
      <c r="C189" s="320"/>
      <c r="D189" s="162"/>
      <c r="E189" s="163"/>
      <c r="F189" s="164"/>
      <c r="G189" s="164"/>
      <c r="H189" s="109">
        <f t="shared" si="3"/>
        <v>0</v>
      </c>
      <c r="I189" s="306">
        <f>SUM(H168:H189)</f>
        <v>0</v>
      </c>
      <c r="J189" s="338"/>
      <c r="L189" s="97"/>
      <c r="M189" s="148"/>
    </row>
    <row r="190" spans="2:13" x14ac:dyDescent="0.2">
      <c r="B190" s="321" t="s">
        <v>6</v>
      </c>
      <c r="C190" s="322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3"/>
      <c r="C191" s="324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3"/>
      <c r="C192" s="324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3"/>
      <c r="C193" s="324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3"/>
      <c r="C194" s="324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5"/>
      <c r="C195" s="326"/>
      <c r="D195" s="153"/>
      <c r="E195" s="154"/>
      <c r="F195" s="155"/>
      <c r="G195" s="155"/>
      <c r="H195" s="109">
        <f t="shared" si="3"/>
        <v>0</v>
      </c>
      <c r="I195" s="306">
        <f>SUM(H190:H195)</f>
        <v>0</v>
      </c>
      <c r="J195" s="338"/>
      <c r="L195" s="97"/>
      <c r="M195" s="148"/>
    </row>
    <row r="196" spans="2:13" ht="12.75" customHeight="1" x14ac:dyDescent="0.2">
      <c r="B196" s="315" t="s">
        <v>7</v>
      </c>
      <c r="C196" s="316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7"/>
      <c r="C197" s="318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7"/>
      <c r="C198" s="318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7"/>
      <c r="C199" s="318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7"/>
      <c r="C200" s="318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7"/>
      <c r="C201" s="318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7"/>
      <c r="C202" s="318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9"/>
      <c r="C203" s="320"/>
      <c r="D203" s="162"/>
      <c r="E203" s="163"/>
      <c r="F203" s="164"/>
      <c r="G203" s="164"/>
      <c r="H203" s="109">
        <f t="shared" si="5"/>
        <v>0</v>
      </c>
      <c r="I203" s="306">
        <f>SUM(H196:H203)</f>
        <v>0</v>
      </c>
      <c r="J203" s="338"/>
      <c r="L203" s="97"/>
      <c r="M203" s="148"/>
    </row>
    <row r="204" spans="2:13" ht="12.75" customHeight="1" x14ac:dyDescent="0.2">
      <c r="B204" s="315" t="s">
        <v>8</v>
      </c>
      <c r="C204" s="316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7"/>
      <c r="C205" s="318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7"/>
      <c r="C206" s="318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7"/>
      <c r="C207" s="318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7"/>
      <c r="C208" s="318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7"/>
      <c r="C209" s="318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7"/>
      <c r="C210" s="318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7"/>
      <c r="C211" s="318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7"/>
      <c r="C212" s="318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9"/>
      <c r="C213" s="320"/>
      <c r="D213" s="172"/>
      <c r="E213" s="144"/>
      <c r="F213" s="173"/>
      <c r="G213" s="173"/>
      <c r="H213" s="109">
        <f t="shared" si="5"/>
        <v>0</v>
      </c>
      <c r="I213" s="306">
        <f>SUM(H204:H213)</f>
        <v>0</v>
      </c>
      <c r="J213" s="338"/>
      <c r="L213" s="97"/>
      <c r="M213" s="148"/>
    </row>
    <row r="214" spans="2:13" x14ac:dyDescent="0.2">
      <c r="B214" s="321" t="s">
        <v>20</v>
      </c>
      <c r="C214" s="322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3"/>
      <c r="C215" s="324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3"/>
      <c r="C216" s="324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3"/>
      <c r="C217" s="324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3"/>
      <c r="C218" s="324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3"/>
      <c r="C219" s="324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3"/>
      <c r="C220" s="324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5"/>
      <c r="C221" s="326"/>
      <c r="D221" s="162"/>
      <c r="E221" s="163"/>
      <c r="F221" s="164"/>
      <c r="G221" s="164"/>
      <c r="H221" s="124">
        <f t="shared" si="5"/>
        <v>0</v>
      </c>
      <c r="I221" s="306">
        <f>SUM(H214:H221)</f>
        <v>0</v>
      </c>
      <c r="J221" s="338"/>
      <c r="L221" s="97"/>
      <c r="M221" s="148"/>
    </row>
    <row r="222" spans="2:13" x14ac:dyDescent="0.2">
      <c r="B222" s="321" t="s">
        <v>9</v>
      </c>
      <c r="C222" s="322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3"/>
      <c r="C223" s="324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3"/>
      <c r="C224" s="324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3"/>
      <c r="C225" s="324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3"/>
      <c r="C226" s="324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3"/>
      <c r="C227" s="324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3"/>
      <c r="C228" s="324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5"/>
      <c r="C229" s="326"/>
      <c r="D229" s="172"/>
      <c r="E229" s="144"/>
      <c r="F229" s="173"/>
      <c r="G229" s="173"/>
      <c r="H229" s="124">
        <f t="shared" si="5"/>
        <v>0</v>
      </c>
      <c r="I229" s="306">
        <f>SUM(H222:H229)</f>
        <v>0</v>
      </c>
      <c r="J229" s="338"/>
      <c r="L229" s="97"/>
      <c r="M229" s="148"/>
    </row>
    <row r="230" spans="2:13" x14ac:dyDescent="0.2">
      <c r="B230" s="321" t="s">
        <v>10</v>
      </c>
      <c r="C230" s="322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3"/>
      <c r="C231" s="324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3"/>
      <c r="C232" s="324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3"/>
      <c r="C233" s="324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5"/>
      <c r="C234" s="326"/>
      <c r="D234" s="162"/>
      <c r="E234" s="163"/>
      <c r="F234" s="164"/>
      <c r="G234" s="164"/>
      <c r="H234" s="124">
        <f t="shared" si="5"/>
        <v>0</v>
      </c>
      <c r="I234" s="306">
        <f>SUM(H230:H234)</f>
        <v>0</v>
      </c>
      <c r="J234" s="338"/>
      <c r="L234" s="97"/>
      <c r="M234" s="148"/>
    </row>
    <row r="235" spans="2:13" x14ac:dyDescent="0.2">
      <c r="B235" s="321" t="s">
        <v>11</v>
      </c>
      <c r="C235" s="322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3"/>
      <c r="C236" s="324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3"/>
      <c r="C237" s="324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3"/>
      <c r="C238" s="324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3"/>
      <c r="C239" s="324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3"/>
      <c r="C240" s="324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3"/>
      <c r="C241" s="324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3"/>
      <c r="C242" s="324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5"/>
      <c r="C243" s="326"/>
      <c r="D243" s="172"/>
      <c r="E243" s="144"/>
      <c r="F243" s="173"/>
      <c r="G243" s="173"/>
      <c r="H243" s="124">
        <f t="shared" si="5"/>
        <v>0</v>
      </c>
      <c r="I243" s="306">
        <f>SUM(H235:H243)</f>
        <v>0</v>
      </c>
      <c r="J243" s="338"/>
      <c r="L243" s="97"/>
      <c r="M243" s="148"/>
    </row>
    <row r="244" spans="2:13" x14ac:dyDescent="0.2">
      <c r="B244" s="321" t="s">
        <v>0</v>
      </c>
      <c r="C244" s="322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3"/>
      <c r="C245" s="324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5"/>
      <c r="C246" s="326"/>
      <c r="D246" s="162"/>
      <c r="E246" s="163"/>
      <c r="F246" s="164"/>
      <c r="G246" s="164"/>
      <c r="H246" s="124">
        <f t="shared" si="5"/>
        <v>0</v>
      </c>
      <c r="I246" s="306">
        <f>SUM(H244:H246)</f>
        <v>0</v>
      </c>
      <c r="J246" s="338"/>
      <c r="L246" s="97"/>
      <c r="M246" s="148"/>
    </row>
    <row r="247" spans="2:13" x14ac:dyDescent="0.2">
      <c r="B247" s="327" t="s">
        <v>4</v>
      </c>
      <c r="C247" s="328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29"/>
      <c r="C248" s="330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1"/>
      <c r="C249" s="332"/>
      <c r="D249" s="172"/>
      <c r="E249" s="144"/>
      <c r="F249" s="173"/>
      <c r="G249" s="173"/>
      <c r="H249" s="124">
        <f>F249*G249</f>
        <v>0</v>
      </c>
      <c r="I249" s="306">
        <f>SUM(H247:H249)</f>
        <v>0</v>
      </c>
      <c r="J249" s="338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9">
        <f>SUM(J167+I189+I195+I203+I213+I221+I229+I234+I243+I246+I249)</f>
        <v>0</v>
      </c>
      <c r="J251" s="338"/>
      <c r="L251" s="97"/>
      <c r="M251" s="148"/>
    </row>
  </sheetData>
  <sheetProtection algorithmName="SHA-512" hashValue="5B+La5jpm/gB7qrGz3BvGHI+W7mRqlzljgFcCJApyP020UJsKLiUFcoK3jsFgwkOFBvtEBTEkt1s/wLyeUJaCA==" saltValue="D8kDeoCi1Zw3p6+hHbQ/3g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69DE-CCD2-479C-B8C1-7A69D9DD4776}">
  <sheetPr codeName="Hoja22">
    <tabColor theme="9"/>
  </sheetPr>
  <dimension ref="A2:N251"/>
  <sheetViews>
    <sheetView showGridLines="0" zoomScale="70" zoomScaleNormal="70" workbookViewId="0">
      <pane ySplit="5" topLeftCell="A209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7" t="s">
        <v>192</v>
      </c>
      <c r="C2" s="336"/>
      <c r="D2" s="336"/>
      <c r="E2" s="336"/>
      <c r="F2" s="336"/>
      <c r="G2" s="336"/>
      <c r="H2" s="336"/>
      <c r="I2" s="336"/>
      <c r="J2" s="336"/>
    </row>
    <row r="3" spans="2:13" ht="18" x14ac:dyDescent="0.2">
      <c r="B3" s="350" t="s">
        <v>130</v>
      </c>
      <c r="C3" s="334"/>
      <c r="D3" s="335" t="s">
        <v>55</v>
      </c>
      <c r="E3" s="336"/>
      <c r="F3" s="336"/>
      <c r="G3" s="336"/>
      <c r="H3" s="336"/>
      <c r="I3" s="336"/>
      <c r="J3" s="336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43"/>
      <c r="D7" s="343"/>
      <c r="E7" s="343"/>
      <c r="F7" s="343"/>
      <c r="G7" s="343"/>
      <c r="H7" s="343"/>
      <c r="I7" s="343"/>
      <c r="J7" s="344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44.45" customHeight="1" x14ac:dyDescent="0.2">
      <c r="B10" s="308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9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9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09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9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9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9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9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9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9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9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9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9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9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9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9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9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9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9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9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9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9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09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09"/>
      <c r="C33" s="311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9"/>
      <c r="C34" s="312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9"/>
      <c r="C35" s="312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9"/>
      <c r="C36" s="312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9"/>
      <c r="C37" s="313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9"/>
      <c r="C38" s="311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9"/>
      <c r="C39" s="312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9"/>
      <c r="C40" s="312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9"/>
      <c r="C41" s="312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0"/>
      <c r="C42" s="314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ht="15" customHeight="1" x14ac:dyDescent="0.2">
      <c r="B43" s="315" t="s">
        <v>5</v>
      </c>
      <c r="C43" s="316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7"/>
      <c r="C44" s="318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7"/>
      <c r="C45" s="318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7"/>
      <c r="C46" s="318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7"/>
      <c r="C47" s="318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7"/>
      <c r="C48" s="318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7"/>
      <c r="C49" s="318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7"/>
      <c r="C50" s="318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7"/>
      <c r="C51" s="318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7"/>
      <c r="C52" s="318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7"/>
      <c r="C53" s="318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7"/>
      <c r="C54" s="318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7"/>
      <c r="C55" s="318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7"/>
      <c r="C56" s="318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7"/>
      <c r="C57" s="318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7"/>
      <c r="C58" s="318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7"/>
      <c r="C59" s="318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7"/>
      <c r="C60" s="318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7"/>
      <c r="C61" s="318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7"/>
      <c r="C62" s="318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7"/>
      <c r="C63" s="318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9"/>
      <c r="C64" s="320"/>
      <c r="D64" s="162"/>
      <c r="E64" s="163"/>
      <c r="F64" s="164"/>
      <c r="G64" s="164"/>
      <c r="H64" s="109">
        <f t="shared" si="0"/>
        <v>0</v>
      </c>
      <c r="I64" s="306">
        <f>SUM(H43:H64)</f>
        <v>0</v>
      </c>
      <c r="J64" s="338"/>
      <c r="K64" s="156"/>
      <c r="L64" s="97"/>
      <c r="M64" s="148"/>
    </row>
    <row r="65" spans="2:13" x14ac:dyDescent="0.2">
      <c r="B65" s="321" t="s">
        <v>6</v>
      </c>
      <c r="C65" s="322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3"/>
      <c r="C66" s="324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3"/>
      <c r="C67" s="324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3"/>
      <c r="C68" s="324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3"/>
      <c r="C69" s="324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5"/>
      <c r="C70" s="326"/>
      <c r="D70" s="153"/>
      <c r="E70" s="154"/>
      <c r="F70" s="155"/>
      <c r="G70" s="155"/>
      <c r="H70" s="109">
        <f t="shared" si="0"/>
        <v>0</v>
      </c>
      <c r="I70" s="306">
        <f>SUM(H65:H70)</f>
        <v>0</v>
      </c>
      <c r="J70" s="338"/>
      <c r="K70" s="156"/>
      <c r="L70" s="97"/>
      <c r="M70" s="148"/>
    </row>
    <row r="71" spans="2:13" ht="12.75" customHeight="1" x14ac:dyDescent="0.2">
      <c r="B71" s="315" t="s">
        <v>7</v>
      </c>
      <c r="C71" s="316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7"/>
      <c r="C72" s="318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7"/>
      <c r="C73" s="318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7"/>
      <c r="C74" s="318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7"/>
      <c r="C75" s="318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7"/>
      <c r="C76" s="318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7"/>
      <c r="C77" s="318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9"/>
      <c r="C78" s="320"/>
      <c r="D78" s="162"/>
      <c r="E78" s="163"/>
      <c r="F78" s="164"/>
      <c r="G78" s="164"/>
      <c r="H78" s="109">
        <f t="shared" si="0"/>
        <v>0</v>
      </c>
      <c r="I78" s="306">
        <f>SUM(H71:H78)</f>
        <v>0</v>
      </c>
      <c r="J78" s="338"/>
      <c r="K78" s="156"/>
      <c r="L78" s="97"/>
      <c r="M78" s="148"/>
    </row>
    <row r="79" spans="2:13" ht="12.75" customHeight="1" x14ac:dyDescent="0.2">
      <c r="B79" s="315" t="s">
        <v>8</v>
      </c>
      <c r="C79" s="316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7"/>
      <c r="C80" s="318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7"/>
      <c r="C81" s="318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7"/>
      <c r="C82" s="318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7"/>
      <c r="C83" s="318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7"/>
      <c r="C84" s="318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7"/>
      <c r="C85" s="318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7"/>
      <c r="C86" s="318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7"/>
      <c r="C87" s="318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9"/>
      <c r="C88" s="320"/>
      <c r="D88" s="172"/>
      <c r="E88" s="144"/>
      <c r="F88" s="173"/>
      <c r="G88" s="173"/>
      <c r="H88" s="109">
        <f t="shared" si="0"/>
        <v>0</v>
      </c>
      <c r="I88" s="306">
        <f>SUM(H79:H88)</f>
        <v>0</v>
      </c>
      <c r="J88" s="338"/>
      <c r="K88" s="156"/>
      <c r="L88" s="97"/>
      <c r="M88" s="148"/>
    </row>
    <row r="89" spans="2:13" x14ac:dyDescent="0.2">
      <c r="B89" s="321" t="s">
        <v>20</v>
      </c>
      <c r="C89" s="322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3"/>
      <c r="C90" s="324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3"/>
      <c r="C91" s="324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3"/>
      <c r="C92" s="324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3"/>
      <c r="C93" s="324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3"/>
      <c r="C94" s="324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3"/>
      <c r="C95" s="324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5"/>
      <c r="C96" s="326"/>
      <c r="D96" s="162"/>
      <c r="E96" s="163"/>
      <c r="F96" s="164"/>
      <c r="G96" s="164"/>
      <c r="H96" s="124">
        <f t="shared" si="0"/>
        <v>0</v>
      </c>
      <c r="I96" s="306">
        <f>SUM(H89:H96)</f>
        <v>0</v>
      </c>
      <c r="J96" s="338"/>
      <c r="K96" s="156"/>
      <c r="L96" s="97"/>
      <c r="M96" s="148"/>
    </row>
    <row r="97" spans="2:13" x14ac:dyDescent="0.2">
      <c r="B97" s="321" t="s">
        <v>9</v>
      </c>
      <c r="C97" s="322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3"/>
      <c r="C98" s="324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3"/>
      <c r="C99" s="324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3"/>
      <c r="C100" s="324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3"/>
      <c r="C101" s="324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3"/>
      <c r="C102" s="324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3"/>
      <c r="C103" s="324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5"/>
      <c r="C104" s="326"/>
      <c r="D104" s="172"/>
      <c r="E104" s="144"/>
      <c r="F104" s="173"/>
      <c r="G104" s="173"/>
      <c r="H104" s="124">
        <f t="shared" si="0"/>
        <v>0</v>
      </c>
      <c r="I104" s="306">
        <f>SUM(H97:H104)</f>
        <v>0</v>
      </c>
      <c r="J104" s="338"/>
      <c r="K104" s="156"/>
      <c r="L104" s="97"/>
      <c r="M104" s="148"/>
    </row>
    <row r="105" spans="2:13" x14ac:dyDescent="0.2">
      <c r="B105" s="321" t="s">
        <v>10</v>
      </c>
      <c r="C105" s="322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3"/>
      <c r="C106" s="324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3"/>
      <c r="C107" s="324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3"/>
      <c r="C108" s="324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5"/>
      <c r="C109" s="326"/>
      <c r="D109" s="162"/>
      <c r="E109" s="163"/>
      <c r="F109" s="164"/>
      <c r="G109" s="164"/>
      <c r="H109" s="124">
        <f t="shared" si="0"/>
        <v>0</v>
      </c>
      <c r="I109" s="306">
        <f>SUM(H105:H109)</f>
        <v>0</v>
      </c>
      <c r="J109" s="338"/>
      <c r="K109" s="156"/>
      <c r="L109" s="97"/>
      <c r="M109" s="148"/>
    </row>
    <row r="110" spans="2:13" x14ac:dyDescent="0.2">
      <c r="B110" s="321" t="s">
        <v>11</v>
      </c>
      <c r="C110" s="322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3"/>
      <c r="C111" s="324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3"/>
      <c r="C112" s="324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3"/>
      <c r="C113" s="324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3"/>
      <c r="C114" s="324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3"/>
      <c r="C115" s="324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3"/>
      <c r="C116" s="324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3"/>
      <c r="C117" s="324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5"/>
      <c r="C118" s="326"/>
      <c r="D118" s="172"/>
      <c r="E118" s="144"/>
      <c r="F118" s="173"/>
      <c r="G118" s="173"/>
      <c r="H118" s="124">
        <f t="shared" si="0"/>
        <v>0</v>
      </c>
      <c r="I118" s="306">
        <f>SUM(H110:H118)</f>
        <v>0</v>
      </c>
      <c r="J118" s="338"/>
      <c r="K118" s="156"/>
      <c r="L118" s="97"/>
      <c r="M118" s="148"/>
    </row>
    <row r="119" spans="2:13" x14ac:dyDescent="0.2">
      <c r="B119" s="321" t="s">
        <v>0</v>
      </c>
      <c r="C119" s="322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3"/>
      <c r="C120" s="324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5"/>
      <c r="C121" s="326"/>
      <c r="D121" s="162"/>
      <c r="E121" s="163"/>
      <c r="F121" s="164"/>
      <c r="G121" s="164"/>
      <c r="H121" s="124">
        <f t="shared" si="0"/>
        <v>0</v>
      </c>
      <c r="I121" s="306">
        <f>SUM(H119:H121)</f>
        <v>0</v>
      </c>
      <c r="J121" s="338"/>
      <c r="K121" s="156"/>
      <c r="L121" s="97"/>
      <c r="M121" s="148"/>
    </row>
    <row r="122" spans="2:13" x14ac:dyDescent="0.2">
      <c r="B122" s="327" t="s">
        <v>4</v>
      </c>
      <c r="C122" s="328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9"/>
      <c r="C123" s="330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1"/>
      <c r="C124" s="332"/>
      <c r="D124" s="172"/>
      <c r="E124" s="144"/>
      <c r="F124" s="173"/>
      <c r="G124" s="173"/>
      <c r="H124" s="124">
        <f>F124*G124</f>
        <v>0</v>
      </c>
      <c r="I124" s="306">
        <f>SUM(H122:H124)</f>
        <v>0</v>
      </c>
      <c r="J124" s="338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9">
        <f>SUM(J42+I64+I70+I78+I88+I96+I104+I109+I118+I121+I124)</f>
        <v>0</v>
      </c>
      <c r="J126" s="338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7" t="s">
        <v>192</v>
      </c>
      <c r="C129" s="336"/>
      <c r="D129" s="336"/>
      <c r="E129" s="336"/>
      <c r="F129" s="336"/>
      <c r="G129" s="336"/>
      <c r="H129" s="336"/>
      <c r="I129" s="336"/>
      <c r="J129" s="336"/>
    </row>
    <row r="130" spans="2:13" ht="18" x14ac:dyDescent="0.2">
      <c r="B130" s="140" t="str">
        <f>B3</f>
        <v>INDICAR AQUÍ NOMBRE ASOCIADO 12</v>
      </c>
      <c r="D130" s="335" t="s">
        <v>55</v>
      </c>
      <c r="E130" s="336"/>
      <c r="F130" s="336"/>
      <c r="G130" s="336"/>
      <c r="H130" s="336"/>
      <c r="I130" s="336"/>
      <c r="J130" s="336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43"/>
      <c r="D132" s="343"/>
      <c r="E132" s="343"/>
      <c r="F132" s="343"/>
      <c r="G132" s="343"/>
      <c r="H132" s="343"/>
      <c r="I132" s="343"/>
      <c r="J132" s="344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ht="45" x14ac:dyDescent="0.2">
      <c r="B135" s="308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9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9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9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9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9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9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9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9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9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9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9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9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9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9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9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9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9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9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9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9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9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09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09"/>
      <c r="C158" s="311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9"/>
      <c r="C159" s="312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9"/>
      <c r="C160" s="312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9"/>
      <c r="C161" s="312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9"/>
      <c r="C162" s="313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9"/>
      <c r="C163" s="311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9"/>
      <c r="C164" s="312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9"/>
      <c r="C165" s="312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9"/>
      <c r="C166" s="312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0"/>
      <c r="C167" s="314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ht="15" customHeight="1" x14ac:dyDescent="0.2">
      <c r="B168" s="315" t="s">
        <v>5</v>
      </c>
      <c r="C168" s="316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7"/>
      <c r="C169" s="318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7"/>
      <c r="C170" s="318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7"/>
      <c r="C171" s="318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7"/>
      <c r="C172" s="318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7"/>
      <c r="C173" s="318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7"/>
      <c r="C174" s="318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7"/>
      <c r="C175" s="318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7"/>
      <c r="C176" s="318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7"/>
      <c r="C177" s="318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7"/>
      <c r="C178" s="318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7"/>
      <c r="C179" s="318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7"/>
      <c r="C180" s="318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7"/>
      <c r="C181" s="318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7"/>
      <c r="C182" s="318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7"/>
      <c r="C183" s="318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7"/>
      <c r="C184" s="318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7"/>
      <c r="C185" s="318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7"/>
      <c r="C186" s="318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7"/>
      <c r="C187" s="318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7"/>
      <c r="C188" s="318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9"/>
      <c r="C189" s="320"/>
      <c r="D189" s="162"/>
      <c r="E189" s="163"/>
      <c r="F189" s="164"/>
      <c r="G189" s="164"/>
      <c r="H189" s="109">
        <f t="shared" si="3"/>
        <v>0</v>
      </c>
      <c r="I189" s="306">
        <f>SUM(H168:H189)</f>
        <v>0</v>
      </c>
      <c r="J189" s="338"/>
      <c r="L189" s="97"/>
      <c r="M189" s="148"/>
    </row>
    <row r="190" spans="2:13" x14ac:dyDescent="0.2">
      <c r="B190" s="321" t="s">
        <v>6</v>
      </c>
      <c r="C190" s="322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3"/>
      <c r="C191" s="324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3"/>
      <c r="C192" s="324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3"/>
      <c r="C193" s="324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3"/>
      <c r="C194" s="324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5"/>
      <c r="C195" s="326"/>
      <c r="D195" s="153"/>
      <c r="E195" s="154"/>
      <c r="F195" s="155"/>
      <c r="G195" s="155"/>
      <c r="H195" s="109">
        <f t="shared" si="3"/>
        <v>0</v>
      </c>
      <c r="I195" s="306">
        <f>SUM(H190:H195)</f>
        <v>0</v>
      </c>
      <c r="J195" s="338"/>
      <c r="L195" s="97"/>
      <c r="M195" s="148"/>
    </row>
    <row r="196" spans="2:13" ht="12.75" customHeight="1" x14ac:dyDescent="0.2">
      <c r="B196" s="315" t="s">
        <v>7</v>
      </c>
      <c r="C196" s="316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7"/>
      <c r="C197" s="318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7"/>
      <c r="C198" s="318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7"/>
      <c r="C199" s="318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7"/>
      <c r="C200" s="318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7"/>
      <c r="C201" s="318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7"/>
      <c r="C202" s="318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9"/>
      <c r="C203" s="320"/>
      <c r="D203" s="162"/>
      <c r="E203" s="163"/>
      <c r="F203" s="164"/>
      <c r="G203" s="164"/>
      <c r="H203" s="109">
        <f t="shared" si="5"/>
        <v>0</v>
      </c>
      <c r="I203" s="306">
        <f>SUM(H196:H203)</f>
        <v>0</v>
      </c>
      <c r="J203" s="338"/>
      <c r="L203" s="97"/>
      <c r="M203" s="148"/>
    </row>
    <row r="204" spans="2:13" ht="12.75" customHeight="1" x14ac:dyDescent="0.2">
      <c r="B204" s="315" t="s">
        <v>8</v>
      </c>
      <c r="C204" s="316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7"/>
      <c r="C205" s="318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7"/>
      <c r="C206" s="318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7"/>
      <c r="C207" s="318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7"/>
      <c r="C208" s="318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7"/>
      <c r="C209" s="318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7"/>
      <c r="C210" s="318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7"/>
      <c r="C211" s="318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7"/>
      <c r="C212" s="318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9"/>
      <c r="C213" s="320"/>
      <c r="D213" s="172"/>
      <c r="E213" s="144"/>
      <c r="F213" s="173"/>
      <c r="G213" s="173"/>
      <c r="H213" s="109">
        <f t="shared" si="5"/>
        <v>0</v>
      </c>
      <c r="I213" s="306">
        <f>SUM(H204:H213)</f>
        <v>0</v>
      </c>
      <c r="J213" s="338"/>
      <c r="L213" s="97"/>
      <c r="M213" s="148"/>
    </row>
    <row r="214" spans="2:13" x14ac:dyDescent="0.2">
      <c r="B214" s="321" t="s">
        <v>20</v>
      </c>
      <c r="C214" s="322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ht="15.75" thickBot="1" x14ac:dyDescent="0.25">
      <c r="B215" s="323"/>
      <c r="C215" s="324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ht="13.5" hidden="1" customHeight="1" thickBot="1" x14ac:dyDescent="0.25">
      <c r="B216" s="323"/>
      <c r="C216" s="324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ht="13.5" hidden="1" customHeight="1" thickBot="1" x14ac:dyDescent="0.25">
      <c r="B217" s="323"/>
      <c r="C217" s="324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ht="13.5" hidden="1" customHeight="1" thickBot="1" x14ac:dyDescent="0.25">
      <c r="B218" s="323"/>
      <c r="C218" s="324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ht="13.5" hidden="1" customHeight="1" thickBot="1" x14ac:dyDescent="0.25">
      <c r="B219" s="323"/>
      <c r="C219" s="324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3.5" hidden="1" customHeight="1" thickBot="1" x14ac:dyDescent="0.25">
      <c r="B220" s="323"/>
      <c r="C220" s="324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5"/>
      <c r="C221" s="326"/>
      <c r="D221" s="162"/>
      <c r="E221" s="163"/>
      <c r="F221" s="164"/>
      <c r="G221" s="164"/>
      <c r="H221" s="124">
        <f t="shared" si="5"/>
        <v>0</v>
      </c>
      <c r="I221" s="306">
        <f>SUM(H214:H221)</f>
        <v>0</v>
      </c>
      <c r="J221" s="338"/>
      <c r="L221" s="97"/>
      <c r="M221" s="148"/>
    </row>
    <row r="222" spans="2:13" x14ac:dyDescent="0.2">
      <c r="B222" s="321" t="s">
        <v>9</v>
      </c>
      <c r="C222" s="322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ht="15.75" thickBot="1" x14ac:dyDescent="0.25">
      <c r="B223" s="323"/>
      <c r="C223" s="324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ht="13.5" hidden="1" customHeight="1" thickBot="1" x14ac:dyDescent="0.25">
      <c r="B224" s="323"/>
      <c r="C224" s="324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ht="13.5" hidden="1" customHeight="1" thickBot="1" x14ac:dyDescent="0.25">
      <c r="B225" s="323"/>
      <c r="C225" s="324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ht="13.5" hidden="1" customHeight="1" thickBot="1" x14ac:dyDescent="0.25">
      <c r="B226" s="323"/>
      <c r="C226" s="324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ht="13.5" hidden="1" customHeight="1" thickBot="1" x14ac:dyDescent="0.25">
      <c r="B227" s="323"/>
      <c r="C227" s="324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3.5" hidden="1" customHeight="1" thickBot="1" x14ac:dyDescent="0.25">
      <c r="B228" s="323"/>
      <c r="C228" s="324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5"/>
      <c r="C229" s="326"/>
      <c r="D229" s="172"/>
      <c r="E229" s="144"/>
      <c r="F229" s="173"/>
      <c r="G229" s="173"/>
      <c r="H229" s="124">
        <f t="shared" si="5"/>
        <v>0</v>
      </c>
      <c r="I229" s="306">
        <f>SUM(H222:H229)</f>
        <v>0</v>
      </c>
      <c r="J229" s="338"/>
      <c r="L229" s="97"/>
      <c r="M229" s="148"/>
    </row>
    <row r="230" spans="2:13" x14ac:dyDescent="0.2">
      <c r="B230" s="321" t="s">
        <v>10</v>
      </c>
      <c r="C230" s="322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ht="15.75" thickBot="1" x14ac:dyDescent="0.25">
      <c r="B231" s="323"/>
      <c r="C231" s="324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ht="13.5" hidden="1" customHeight="1" thickBot="1" x14ac:dyDescent="0.25">
      <c r="B232" s="323"/>
      <c r="C232" s="324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3.5" hidden="1" customHeight="1" thickBot="1" x14ac:dyDescent="0.25">
      <c r="B233" s="323"/>
      <c r="C233" s="324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5"/>
      <c r="C234" s="326"/>
      <c r="D234" s="162"/>
      <c r="E234" s="163"/>
      <c r="F234" s="164"/>
      <c r="G234" s="164"/>
      <c r="H234" s="124">
        <f t="shared" si="5"/>
        <v>0</v>
      </c>
      <c r="I234" s="306">
        <f>SUM(H230:H234)</f>
        <v>0</v>
      </c>
      <c r="J234" s="338"/>
      <c r="L234" s="97"/>
      <c r="M234" s="148"/>
    </row>
    <row r="235" spans="2:13" x14ac:dyDescent="0.2">
      <c r="B235" s="321" t="s">
        <v>11</v>
      </c>
      <c r="C235" s="322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ht="15.75" thickBot="1" x14ac:dyDescent="0.25">
      <c r="B236" s="323"/>
      <c r="C236" s="324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ht="13.5" hidden="1" customHeight="1" thickBot="1" x14ac:dyDescent="0.25">
      <c r="B237" s="323"/>
      <c r="C237" s="324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ht="13.5" hidden="1" customHeight="1" thickBot="1" x14ac:dyDescent="0.25">
      <c r="B238" s="323"/>
      <c r="C238" s="324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ht="13.5" hidden="1" customHeight="1" thickBot="1" x14ac:dyDescent="0.25">
      <c r="B239" s="323"/>
      <c r="C239" s="324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ht="13.5" hidden="1" customHeight="1" thickBot="1" x14ac:dyDescent="0.25">
      <c r="B240" s="323"/>
      <c r="C240" s="324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ht="13.5" hidden="1" customHeight="1" thickBot="1" x14ac:dyDescent="0.25">
      <c r="B241" s="323"/>
      <c r="C241" s="324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3.5" hidden="1" customHeight="1" thickBot="1" x14ac:dyDescent="0.25">
      <c r="B242" s="323"/>
      <c r="C242" s="324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5"/>
      <c r="C243" s="326"/>
      <c r="D243" s="172"/>
      <c r="E243" s="144"/>
      <c r="F243" s="173"/>
      <c r="G243" s="173"/>
      <c r="H243" s="124">
        <f t="shared" si="5"/>
        <v>0</v>
      </c>
      <c r="I243" s="306">
        <f>SUM(H235:H243)</f>
        <v>0</v>
      </c>
      <c r="J243" s="338"/>
      <c r="L243" s="97"/>
      <c r="M243" s="148"/>
    </row>
    <row r="244" spans="2:13" x14ac:dyDescent="0.2">
      <c r="B244" s="321" t="s">
        <v>0</v>
      </c>
      <c r="C244" s="322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3"/>
      <c r="C245" s="324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5"/>
      <c r="C246" s="326"/>
      <c r="D246" s="162"/>
      <c r="E246" s="163"/>
      <c r="F246" s="164"/>
      <c r="G246" s="164"/>
      <c r="H246" s="124">
        <f t="shared" si="5"/>
        <v>0</v>
      </c>
      <c r="I246" s="306">
        <f>SUM(H244:H246)</f>
        <v>0</v>
      </c>
      <c r="J246" s="338"/>
      <c r="L246" s="97"/>
      <c r="M246" s="148"/>
    </row>
    <row r="247" spans="2:13" x14ac:dyDescent="0.2">
      <c r="B247" s="327" t="s">
        <v>4</v>
      </c>
      <c r="C247" s="328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29"/>
      <c r="C248" s="330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1"/>
      <c r="C249" s="332"/>
      <c r="D249" s="172"/>
      <c r="E249" s="144"/>
      <c r="F249" s="173"/>
      <c r="G249" s="173"/>
      <c r="H249" s="124">
        <f>F249*G249</f>
        <v>0</v>
      </c>
      <c r="I249" s="306">
        <f>SUM(H247:H249)</f>
        <v>0</v>
      </c>
      <c r="J249" s="338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9">
        <f>SUM(J167+I189+I195+I203+I213+I221+I229+I234+I243+I246+I249)</f>
        <v>0</v>
      </c>
      <c r="J251" s="338"/>
      <c r="L251" s="97"/>
      <c r="M251" s="148"/>
    </row>
  </sheetData>
  <sheetProtection algorithmName="SHA-512" hashValue="pGnK8sb5+DOfCB3Y+YR8/nQc+YKfgIVhiOOorH07wm5/eBvm3Z+V0RubnHETk7c0mghdbw/9fE1IAr5FLwvkQA==" saltValue="dNz91MmNz5py7VVq/yBfFQ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97570-CC0D-420E-B53D-96397C047779}">
  <sheetPr codeName="Hoja23">
    <tabColor theme="9"/>
  </sheetPr>
  <dimension ref="A2:N251"/>
  <sheetViews>
    <sheetView showGridLines="0" zoomScale="70" zoomScaleNormal="70" workbookViewId="0">
      <pane ySplit="5" topLeftCell="A194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7" t="s">
        <v>193</v>
      </c>
      <c r="C2" s="336"/>
      <c r="D2" s="336"/>
      <c r="E2" s="336"/>
      <c r="F2" s="336"/>
      <c r="G2" s="336"/>
      <c r="H2" s="336"/>
      <c r="I2" s="336"/>
      <c r="J2" s="336"/>
    </row>
    <row r="3" spans="2:13" ht="18" x14ac:dyDescent="0.2">
      <c r="B3" s="350" t="s">
        <v>131</v>
      </c>
      <c r="C3" s="334"/>
      <c r="D3" s="335" t="s">
        <v>55</v>
      </c>
      <c r="E3" s="336"/>
      <c r="F3" s="336"/>
      <c r="G3" s="336"/>
      <c r="H3" s="336"/>
      <c r="I3" s="336"/>
      <c r="J3" s="336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145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43"/>
      <c r="D7" s="343"/>
      <c r="E7" s="343"/>
      <c r="F7" s="343"/>
      <c r="G7" s="343"/>
      <c r="H7" s="343"/>
      <c r="I7" s="343"/>
      <c r="J7" s="344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145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44.45" customHeight="1" x14ac:dyDescent="0.2">
      <c r="B10" s="308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9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9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09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9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9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9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9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9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9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9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9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9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9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9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9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9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9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9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9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9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9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09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09"/>
      <c r="C33" s="311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9"/>
      <c r="C34" s="312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9"/>
      <c r="C35" s="312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9"/>
      <c r="C36" s="312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9"/>
      <c r="C37" s="313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9"/>
      <c r="C38" s="311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9"/>
      <c r="C39" s="312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9"/>
      <c r="C40" s="312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9"/>
      <c r="C41" s="312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0"/>
      <c r="C42" s="314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5" t="s">
        <v>5</v>
      </c>
      <c r="C43" s="316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7"/>
      <c r="C44" s="318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7"/>
      <c r="C45" s="318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7"/>
      <c r="C46" s="318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7"/>
      <c r="C47" s="318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7"/>
      <c r="C48" s="318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7"/>
      <c r="C49" s="318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7"/>
      <c r="C50" s="318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7"/>
      <c r="C51" s="318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7"/>
      <c r="C52" s="318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7"/>
      <c r="C53" s="318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7"/>
      <c r="C54" s="318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7"/>
      <c r="C55" s="318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7"/>
      <c r="C56" s="318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7"/>
      <c r="C57" s="318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7"/>
      <c r="C58" s="318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7"/>
      <c r="C59" s="318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7"/>
      <c r="C60" s="318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7"/>
      <c r="C61" s="318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7"/>
      <c r="C62" s="318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7"/>
      <c r="C63" s="318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9"/>
      <c r="C64" s="320"/>
      <c r="D64" s="162"/>
      <c r="E64" s="163"/>
      <c r="F64" s="164"/>
      <c r="G64" s="164"/>
      <c r="H64" s="109">
        <f t="shared" si="0"/>
        <v>0</v>
      </c>
      <c r="I64" s="306">
        <f>SUM(H43:H64)</f>
        <v>0</v>
      </c>
      <c r="J64" s="338"/>
      <c r="K64" s="156"/>
      <c r="L64" s="97"/>
      <c r="M64" s="148"/>
    </row>
    <row r="65" spans="2:13" x14ac:dyDescent="0.2">
      <c r="B65" s="321" t="s">
        <v>6</v>
      </c>
      <c r="C65" s="322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3"/>
      <c r="C66" s="324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3"/>
      <c r="C67" s="324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3"/>
      <c r="C68" s="324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3"/>
      <c r="C69" s="324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5"/>
      <c r="C70" s="326"/>
      <c r="D70" s="153"/>
      <c r="E70" s="154"/>
      <c r="F70" s="155"/>
      <c r="G70" s="155"/>
      <c r="H70" s="109">
        <f t="shared" si="0"/>
        <v>0</v>
      </c>
      <c r="I70" s="306">
        <f>SUM(H65:H70)</f>
        <v>0</v>
      </c>
      <c r="J70" s="338"/>
      <c r="K70" s="156"/>
      <c r="L70" s="97"/>
      <c r="M70" s="148"/>
    </row>
    <row r="71" spans="2:13" ht="12.75" customHeight="1" x14ac:dyDescent="0.2">
      <c r="B71" s="315" t="s">
        <v>7</v>
      </c>
      <c r="C71" s="316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7"/>
      <c r="C72" s="318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7"/>
      <c r="C73" s="318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7"/>
      <c r="C74" s="318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7"/>
      <c r="C75" s="318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7"/>
      <c r="C76" s="318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7"/>
      <c r="C77" s="318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9"/>
      <c r="C78" s="320"/>
      <c r="D78" s="162"/>
      <c r="E78" s="163"/>
      <c r="F78" s="164"/>
      <c r="G78" s="164"/>
      <c r="H78" s="109">
        <f t="shared" si="0"/>
        <v>0</v>
      </c>
      <c r="I78" s="306">
        <f>SUM(H71:H78)</f>
        <v>0</v>
      </c>
      <c r="J78" s="338"/>
      <c r="K78" s="156"/>
      <c r="L78" s="97"/>
      <c r="M78" s="148"/>
    </row>
    <row r="79" spans="2:13" ht="12.75" customHeight="1" x14ac:dyDescent="0.2">
      <c r="B79" s="315" t="s">
        <v>8</v>
      </c>
      <c r="C79" s="316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7"/>
      <c r="C80" s="318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7"/>
      <c r="C81" s="318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7"/>
      <c r="C82" s="318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7"/>
      <c r="C83" s="318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7"/>
      <c r="C84" s="318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7"/>
      <c r="C85" s="318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7"/>
      <c r="C86" s="318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7"/>
      <c r="C87" s="318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9"/>
      <c r="C88" s="320"/>
      <c r="D88" s="172"/>
      <c r="E88" s="144"/>
      <c r="F88" s="173"/>
      <c r="G88" s="173"/>
      <c r="H88" s="109">
        <f t="shared" si="0"/>
        <v>0</v>
      </c>
      <c r="I88" s="306">
        <f>SUM(H79:H88)</f>
        <v>0</v>
      </c>
      <c r="J88" s="338"/>
      <c r="K88" s="156"/>
      <c r="L88" s="97"/>
      <c r="M88" s="148"/>
    </row>
    <row r="89" spans="2:13" x14ac:dyDescent="0.2">
      <c r="B89" s="321" t="s">
        <v>20</v>
      </c>
      <c r="C89" s="322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3"/>
      <c r="C90" s="324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3"/>
      <c r="C91" s="324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3"/>
      <c r="C92" s="324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3"/>
      <c r="C93" s="324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3"/>
      <c r="C94" s="324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3"/>
      <c r="C95" s="324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5"/>
      <c r="C96" s="326"/>
      <c r="D96" s="162"/>
      <c r="E96" s="163"/>
      <c r="F96" s="164"/>
      <c r="G96" s="164"/>
      <c r="H96" s="124">
        <f t="shared" si="0"/>
        <v>0</v>
      </c>
      <c r="I96" s="306">
        <f>SUM(H89:H96)</f>
        <v>0</v>
      </c>
      <c r="J96" s="338"/>
      <c r="K96" s="156"/>
      <c r="L96" s="97"/>
      <c r="M96" s="148"/>
    </row>
    <row r="97" spans="2:13" x14ac:dyDescent="0.2">
      <c r="B97" s="321" t="s">
        <v>9</v>
      </c>
      <c r="C97" s="322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3"/>
      <c r="C98" s="324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3"/>
      <c r="C99" s="324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3"/>
      <c r="C100" s="324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3"/>
      <c r="C101" s="324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3"/>
      <c r="C102" s="324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3"/>
      <c r="C103" s="324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5"/>
      <c r="C104" s="326"/>
      <c r="D104" s="172"/>
      <c r="E104" s="144"/>
      <c r="F104" s="173"/>
      <c r="G104" s="173"/>
      <c r="H104" s="124">
        <f t="shared" si="0"/>
        <v>0</v>
      </c>
      <c r="I104" s="306">
        <f>SUM(H97:H104)</f>
        <v>0</v>
      </c>
      <c r="J104" s="338"/>
      <c r="K104" s="156"/>
      <c r="L104" s="97"/>
      <c r="M104" s="148"/>
    </row>
    <row r="105" spans="2:13" x14ac:dyDescent="0.2">
      <c r="B105" s="321" t="s">
        <v>10</v>
      </c>
      <c r="C105" s="322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3"/>
      <c r="C106" s="324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3"/>
      <c r="C107" s="324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3"/>
      <c r="C108" s="324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5"/>
      <c r="C109" s="326"/>
      <c r="D109" s="162"/>
      <c r="E109" s="163"/>
      <c r="F109" s="164"/>
      <c r="G109" s="164"/>
      <c r="H109" s="124">
        <f t="shared" si="0"/>
        <v>0</v>
      </c>
      <c r="I109" s="306">
        <f>SUM(H105:H109)</f>
        <v>0</v>
      </c>
      <c r="J109" s="338"/>
      <c r="K109" s="156"/>
      <c r="L109" s="97"/>
      <c r="M109" s="148"/>
    </row>
    <row r="110" spans="2:13" x14ac:dyDescent="0.2">
      <c r="B110" s="321" t="s">
        <v>11</v>
      </c>
      <c r="C110" s="322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3"/>
      <c r="C111" s="324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3"/>
      <c r="C112" s="324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3"/>
      <c r="C113" s="324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3"/>
      <c r="C114" s="324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3"/>
      <c r="C115" s="324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3"/>
      <c r="C116" s="324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3"/>
      <c r="C117" s="324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5"/>
      <c r="C118" s="326"/>
      <c r="D118" s="172"/>
      <c r="E118" s="144"/>
      <c r="F118" s="173"/>
      <c r="G118" s="173"/>
      <c r="H118" s="124">
        <f t="shared" si="0"/>
        <v>0</v>
      </c>
      <c r="I118" s="306">
        <f>SUM(H110:H118)</f>
        <v>0</v>
      </c>
      <c r="J118" s="338"/>
      <c r="K118" s="156"/>
      <c r="L118" s="97"/>
      <c r="M118" s="148"/>
    </row>
    <row r="119" spans="2:13" x14ac:dyDescent="0.2">
      <c r="B119" s="321" t="s">
        <v>0</v>
      </c>
      <c r="C119" s="322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3"/>
      <c r="C120" s="324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5"/>
      <c r="C121" s="326"/>
      <c r="D121" s="162"/>
      <c r="E121" s="163"/>
      <c r="F121" s="164"/>
      <c r="G121" s="164"/>
      <c r="H121" s="124">
        <f t="shared" si="0"/>
        <v>0</v>
      </c>
      <c r="I121" s="306">
        <f>SUM(H119:H121)</f>
        <v>0</v>
      </c>
      <c r="J121" s="338"/>
      <c r="K121" s="156"/>
      <c r="L121" s="97"/>
      <c r="M121" s="148"/>
    </row>
    <row r="122" spans="2:13" x14ac:dyDescent="0.2">
      <c r="B122" s="327" t="s">
        <v>4</v>
      </c>
      <c r="C122" s="328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9"/>
      <c r="C123" s="330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1"/>
      <c r="C124" s="332"/>
      <c r="D124" s="172"/>
      <c r="E124" s="144"/>
      <c r="F124" s="173"/>
      <c r="G124" s="173"/>
      <c r="H124" s="124">
        <f>F124*G124</f>
        <v>0</v>
      </c>
      <c r="I124" s="306">
        <f>SUM(H122:H124)</f>
        <v>0</v>
      </c>
      <c r="J124" s="338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9">
        <f>SUM(J42+I64+I70+I78+I88+I96+I104+I109+I118+I121+I124)</f>
        <v>0</v>
      </c>
      <c r="J126" s="338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7" t="s">
        <v>193</v>
      </c>
      <c r="C129" s="336"/>
      <c r="D129" s="336"/>
      <c r="E129" s="336"/>
      <c r="F129" s="336"/>
      <c r="G129" s="336"/>
      <c r="H129" s="336"/>
      <c r="I129" s="336"/>
      <c r="J129" s="336"/>
    </row>
    <row r="130" spans="2:13" ht="18" x14ac:dyDescent="0.2">
      <c r="B130" s="140" t="str">
        <f>B3</f>
        <v>INDICAR AQUÍ NOMBRE ASOCIADO 13</v>
      </c>
      <c r="D130" s="335" t="s">
        <v>55</v>
      </c>
      <c r="E130" s="336"/>
      <c r="F130" s="336"/>
      <c r="G130" s="336"/>
      <c r="H130" s="336"/>
      <c r="I130" s="336"/>
      <c r="J130" s="336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43"/>
      <c r="D132" s="343"/>
      <c r="E132" s="343"/>
      <c r="F132" s="343"/>
      <c r="G132" s="343"/>
      <c r="H132" s="343"/>
      <c r="I132" s="343"/>
      <c r="J132" s="344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145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ht="45" x14ac:dyDescent="0.2">
      <c r="B135" s="308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9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9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9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9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9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9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9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9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9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9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9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9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9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9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9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9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9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9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9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9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9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09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09"/>
      <c r="C158" s="311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9"/>
      <c r="C159" s="312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9"/>
      <c r="C160" s="312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9"/>
      <c r="C161" s="312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9"/>
      <c r="C162" s="313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9"/>
      <c r="C163" s="311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9"/>
      <c r="C164" s="312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9"/>
      <c r="C165" s="312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9"/>
      <c r="C166" s="312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0"/>
      <c r="C167" s="314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5" t="s">
        <v>5</v>
      </c>
      <c r="C168" s="316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7"/>
      <c r="C169" s="318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7"/>
      <c r="C170" s="318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7"/>
      <c r="C171" s="318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7"/>
      <c r="C172" s="318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7"/>
      <c r="C173" s="318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7"/>
      <c r="C174" s="318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7"/>
      <c r="C175" s="318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7"/>
      <c r="C176" s="318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7"/>
      <c r="C177" s="318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7"/>
      <c r="C178" s="318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7"/>
      <c r="C179" s="318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7"/>
      <c r="C180" s="318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7"/>
      <c r="C181" s="318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7"/>
      <c r="C182" s="318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7"/>
      <c r="C183" s="318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7"/>
      <c r="C184" s="318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7"/>
      <c r="C185" s="318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7"/>
      <c r="C186" s="318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7"/>
      <c r="C187" s="318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7"/>
      <c r="C188" s="318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9"/>
      <c r="C189" s="320"/>
      <c r="D189" s="162"/>
      <c r="E189" s="163"/>
      <c r="F189" s="164"/>
      <c r="G189" s="164"/>
      <c r="H189" s="109">
        <f t="shared" si="3"/>
        <v>0</v>
      </c>
      <c r="I189" s="306">
        <f>SUM(H168:H189)</f>
        <v>0</v>
      </c>
      <c r="J189" s="338"/>
      <c r="L189" s="97"/>
      <c r="M189" s="148"/>
    </row>
    <row r="190" spans="2:13" x14ac:dyDescent="0.2">
      <c r="B190" s="321" t="s">
        <v>6</v>
      </c>
      <c r="C190" s="322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3"/>
      <c r="C191" s="324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3"/>
      <c r="C192" s="324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3"/>
      <c r="C193" s="324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3"/>
      <c r="C194" s="324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5"/>
      <c r="C195" s="326"/>
      <c r="D195" s="153"/>
      <c r="E195" s="154"/>
      <c r="F195" s="155"/>
      <c r="G195" s="155"/>
      <c r="H195" s="109">
        <f t="shared" si="3"/>
        <v>0</v>
      </c>
      <c r="I195" s="306">
        <f>SUM(H190:H195)</f>
        <v>0</v>
      </c>
      <c r="J195" s="338"/>
      <c r="L195" s="97"/>
      <c r="M195" s="148"/>
    </row>
    <row r="196" spans="2:13" ht="12.75" customHeight="1" x14ac:dyDescent="0.2">
      <c r="B196" s="315" t="s">
        <v>7</v>
      </c>
      <c r="C196" s="316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7"/>
      <c r="C197" s="318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7"/>
      <c r="C198" s="318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7"/>
      <c r="C199" s="318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7"/>
      <c r="C200" s="318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7"/>
      <c r="C201" s="318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7"/>
      <c r="C202" s="318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9"/>
      <c r="C203" s="320"/>
      <c r="D203" s="162"/>
      <c r="E203" s="163"/>
      <c r="F203" s="164"/>
      <c r="G203" s="164"/>
      <c r="H203" s="109">
        <f t="shared" si="5"/>
        <v>0</v>
      </c>
      <c r="I203" s="306">
        <f>SUM(H196:H203)</f>
        <v>0</v>
      </c>
      <c r="J203" s="338"/>
      <c r="L203" s="97"/>
      <c r="M203" s="148"/>
    </row>
    <row r="204" spans="2:13" ht="12.75" customHeight="1" x14ac:dyDescent="0.2">
      <c r="B204" s="315" t="s">
        <v>8</v>
      </c>
      <c r="C204" s="316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7"/>
      <c r="C205" s="318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7"/>
      <c r="C206" s="318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7"/>
      <c r="C207" s="318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7"/>
      <c r="C208" s="318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7"/>
      <c r="C209" s="318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7"/>
      <c r="C210" s="318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7"/>
      <c r="C211" s="318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7"/>
      <c r="C212" s="318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9"/>
      <c r="C213" s="320"/>
      <c r="D213" s="172"/>
      <c r="E213" s="144"/>
      <c r="F213" s="173"/>
      <c r="G213" s="173"/>
      <c r="H213" s="109">
        <f t="shared" si="5"/>
        <v>0</v>
      </c>
      <c r="I213" s="306">
        <f>SUM(H204:H213)</f>
        <v>0</v>
      </c>
      <c r="J213" s="338"/>
      <c r="L213" s="97"/>
      <c r="M213" s="148"/>
    </row>
    <row r="214" spans="2:13" x14ac:dyDescent="0.2">
      <c r="B214" s="321" t="s">
        <v>20</v>
      </c>
      <c r="C214" s="322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3"/>
      <c r="C215" s="324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3"/>
      <c r="C216" s="324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3"/>
      <c r="C217" s="324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3"/>
      <c r="C218" s="324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3"/>
      <c r="C219" s="324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3"/>
      <c r="C220" s="324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5"/>
      <c r="C221" s="326"/>
      <c r="D221" s="162"/>
      <c r="E221" s="163"/>
      <c r="F221" s="164"/>
      <c r="G221" s="164"/>
      <c r="H221" s="124">
        <f t="shared" si="5"/>
        <v>0</v>
      </c>
      <c r="I221" s="306">
        <f>SUM(H214:H221)</f>
        <v>0</v>
      </c>
      <c r="J221" s="338"/>
      <c r="L221" s="97"/>
      <c r="M221" s="148"/>
    </row>
    <row r="222" spans="2:13" x14ac:dyDescent="0.2">
      <c r="B222" s="321" t="s">
        <v>9</v>
      </c>
      <c r="C222" s="322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3"/>
      <c r="C223" s="324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3"/>
      <c r="C224" s="324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3"/>
      <c r="C225" s="324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3"/>
      <c r="C226" s="324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3"/>
      <c r="C227" s="324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3"/>
      <c r="C228" s="324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5"/>
      <c r="C229" s="326"/>
      <c r="D229" s="172"/>
      <c r="E229" s="144"/>
      <c r="F229" s="173"/>
      <c r="G229" s="173"/>
      <c r="H229" s="124">
        <f t="shared" si="5"/>
        <v>0</v>
      </c>
      <c r="I229" s="306">
        <f>SUM(H222:H229)</f>
        <v>0</v>
      </c>
      <c r="J229" s="338"/>
      <c r="L229" s="97"/>
      <c r="M229" s="148"/>
    </row>
    <row r="230" spans="2:13" x14ac:dyDescent="0.2">
      <c r="B230" s="321" t="s">
        <v>10</v>
      </c>
      <c r="C230" s="322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3"/>
      <c r="C231" s="324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3"/>
      <c r="C232" s="324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3"/>
      <c r="C233" s="324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5"/>
      <c r="C234" s="326"/>
      <c r="D234" s="162"/>
      <c r="E234" s="163"/>
      <c r="F234" s="164"/>
      <c r="G234" s="164"/>
      <c r="H234" s="124">
        <f t="shared" si="5"/>
        <v>0</v>
      </c>
      <c r="I234" s="306">
        <f>SUM(H230:H234)</f>
        <v>0</v>
      </c>
      <c r="J234" s="338"/>
      <c r="L234" s="97"/>
      <c r="M234" s="148"/>
    </row>
    <row r="235" spans="2:13" x14ac:dyDescent="0.2">
      <c r="B235" s="321" t="s">
        <v>11</v>
      </c>
      <c r="C235" s="322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3"/>
      <c r="C236" s="324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3"/>
      <c r="C237" s="324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3"/>
      <c r="C238" s="324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3"/>
      <c r="C239" s="324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3"/>
      <c r="C240" s="324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3"/>
      <c r="C241" s="324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3"/>
      <c r="C242" s="324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5"/>
      <c r="C243" s="326"/>
      <c r="D243" s="172"/>
      <c r="E243" s="144"/>
      <c r="F243" s="173"/>
      <c r="G243" s="173"/>
      <c r="H243" s="124">
        <f t="shared" si="5"/>
        <v>0</v>
      </c>
      <c r="I243" s="306">
        <f>SUM(H235:H243)</f>
        <v>0</v>
      </c>
      <c r="J243" s="338"/>
      <c r="L243" s="97"/>
      <c r="M243" s="148"/>
    </row>
    <row r="244" spans="2:13" x14ac:dyDescent="0.2">
      <c r="B244" s="321" t="s">
        <v>0</v>
      </c>
      <c r="C244" s="322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3"/>
      <c r="C245" s="324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5"/>
      <c r="C246" s="326"/>
      <c r="D246" s="162"/>
      <c r="E246" s="163"/>
      <c r="F246" s="164"/>
      <c r="G246" s="164"/>
      <c r="H246" s="124">
        <f t="shared" si="5"/>
        <v>0</v>
      </c>
      <c r="I246" s="306">
        <f>SUM(H244:H246)</f>
        <v>0</v>
      </c>
      <c r="J246" s="338"/>
      <c r="L246" s="97"/>
      <c r="M246" s="148"/>
    </row>
    <row r="247" spans="2:13" x14ac:dyDescent="0.2">
      <c r="B247" s="327" t="s">
        <v>4</v>
      </c>
      <c r="C247" s="328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29"/>
      <c r="C248" s="330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1"/>
      <c r="C249" s="332"/>
      <c r="D249" s="172"/>
      <c r="E249" s="144"/>
      <c r="F249" s="173"/>
      <c r="G249" s="173"/>
      <c r="H249" s="124">
        <f>F249*G249</f>
        <v>0</v>
      </c>
      <c r="I249" s="306">
        <f>SUM(H247:H249)</f>
        <v>0</v>
      </c>
      <c r="J249" s="338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9">
        <f>SUM(J167+I189+I195+I203+I213+I221+I229+I234+I243+I246+I249)</f>
        <v>0</v>
      </c>
      <c r="J251" s="338"/>
      <c r="L251" s="97"/>
      <c r="M251" s="148"/>
    </row>
  </sheetData>
  <sheetProtection algorithmName="SHA-512" hashValue="2+Q7XscedZ0DbT7gch9eoAfxo4uUVvgg8a41l3BxuGernDySG7DyX5WlAzDSWIN9qhZa4NMi7kclhxxiND9g3Q==" saltValue="rQEhOvYB5JPXjSFPeSxfMA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432DF-5367-48DA-AFC8-BEC477A8F6CD}">
  <sheetPr codeName="Hoja24">
    <tabColor theme="9"/>
  </sheetPr>
  <dimension ref="A2:N251"/>
  <sheetViews>
    <sheetView showGridLines="0" zoomScale="70" zoomScaleNormal="70" workbookViewId="0">
      <pane ySplit="5" topLeftCell="A6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7" t="s">
        <v>194</v>
      </c>
      <c r="C2" s="336"/>
      <c r="D2" s="336"/>
      <c r="E2" s="336"/>
      <c r="F2" s="336"/>
      <c r="G2" s="336"/>
      <c r="H2" s="336"/>
      <c r="I2" s="336"/>
      <c r="J2" s="336"/>
    </row>
    <row r="3" spans="2:13" ht="18" x14ac:dyDescent="0.2">
      <c r="B3" s="350" t="s">
        <v>132</v>
      </c>
      <c r="C3" s="334"/>
      <c r="D3" s="335" t="s">
        <v>55</v>
      </c>
      <c r="E3" s="336"/>
      <c r="F3" s="336"/>
      <c r="G3" s="336"/>
      <c r="H3" s="336"/>
      <c r="I3" s="336"/>
      <c r="J3" s="336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43"/>
      <c r="D7" s="343"/>
      <c r="E7" s="343"/>
      <c r="F7" s="343"/>
      <c r="G7" s="343"/>
      <c r="H7" s="343"/>
      <c r="I7" s="343"/>
      <c r="J7" s="344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44.45" customHeight="1" x14ac:dyDescent="0.2">
      <c r="B10" s="308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9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9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09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9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9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9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9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9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9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9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9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9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9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9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9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9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9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9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9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9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9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09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09"/>
      <c r="C33" s="311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9"/>
      <c r="C34" s="312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9"/>
      <c r="C35" s="312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9"/>
      <c r="C36" s="312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9"/>
      <c r="C37" s="313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9"/>
      <c r="C38" s="311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9"/>
      <c r="C39" s="312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9"/>
      <c r="C40" s="312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9"/>
      <c r="C41" s="312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0"/>
      <c r="C42" s="314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5" t="s">
        <v>5</v>
      </c>
      <c r="C43" s="316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7"/>
      <c r="C44" s="318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7"/>
      <c r="C45" s="318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7"/>
      <c r="C46" s="318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7"/>
      <c r="C47" s="318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7"/>
      <c r="C48" s="318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7"/>
      <c r="C49" s="318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7"/>
      <c r="C50" s="318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7"/>
      <c r="C51" s="318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7"/>
      <c r="C52" s="318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7"/>
      <c r="C53" s="318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7"/>
      <c r="C54" s="318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7"/>
      <c r="C55" s="318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7"/>
      <c r="C56" s="318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7"/>
      <c r="C57" s="318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7"/>
      <c r="C58" s="318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7"/>
      <c r="C59" s="318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7"/>
      <c r="C60" s="318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7"/>
      <c r="C61" s="318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7"/>
      <c r="C62" s="318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7"/>
      <c r="C63" s="318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9"/>
      <c r="C64" s="320"/>
      <c r="D64" s="162"/>
      <c r="E64" s="163"/>
      <c r="F64" s="164"/>
      <c r="G64" s="164"/>
      <c r="H64" s="109">
        <f t="shared" si="0"/>
        <v>0</v>
      </c>
      <c r="I64" s="306">
        <f>SUM(H43:H64)</f>
        <v>0</v>
      </c>
      <c r="J64" s="338"/>
      <c r="K64" s="156"/>
      <c r="L64" s="97"/>
      <c r="M64" s="148"/>
    </row>
    <row r="65" spans="2:13" x14ac:dyDescent="0.2">
      <c r="B65" s="321" t="s">
        <v>6</v>
      </c>
      <c r="C65" s="322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3"/>
      <c r="C66" s="324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3"/>
      <c r="C67" s="324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3"/>
      <c r="C68" s="324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3"/>
      <c r="C69" s="324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5"/>
      <c r="C70" s="326"/>
      <c r="D70" s="153"/>
      <c r="E70" s="154"/>
      <c r="F70" s="155"/>
      <c r="G70" s="155"/>
      <c r="H70" s="109">
        <f t="shared" si="0"/>
        <v>0</v>
      </c>
      <c r="I70" s="306">
        <f>SUM(H65:H70)</f>
        <v>0</v>
      </c>
      <c r="J70" s="338"/>
      <c r="K70" s="156"/>
      <c r="L70" s="97"/>
      <c r="M70" s="148"/>
    </row>
    <row r="71" spans="2:13" ht="12.75" customHeight="1" x14ac:dyDescent="0.2">
      <c r="B71" s="315" t="s">
        <v>7</v>
      </c>
      <c r="C71" s="316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7"/>
      <c r="C72" s="318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7"/>
      <c r="C73" s="318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7"/>
      <c r="C74" s="318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7"/>
      <c r="C75" s="318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7"/>
      <c r="C76" s="318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7"/>
      <c r="C77" s="318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9"/>
      <c r="C78" s="320"/>
      <c r="D78" s="162"/>
      <c r="E78" s="163"/>
      <c r="F78" s="164"/>
      <c r="G78" s="164"/>
      <c r="H78" s="109">
        <f t="shared" si="0"/>
        <v>0</v>
      </c>
      <c r="I78" s="306">
        <f>SUM(H71:H78)</f>
        <v>0</v>
      </c>
      <c r="J78" s="338"/>
      <c r="K78" s="156"/>
      <c r="L78" s="97"/>
      <c r="M78" s="148"/>
    </row>
    <row r="79" spans="2:13" ht="12.75" customHeight="1" x14ac:dyDescent="0.2">
      <c r="B79" s="315" t="s">
        <v>8</v>
      </c>
      <c r="C79" s="316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7"/>
      <c r="C80" s="318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7"/>
      <c r="C81" s="318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7"/>
      <c r="C82" s="318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7"/>
      <c r="C83" s="318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7"/>
      <c r="C84" s="318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7"/>
      <c r="C85" s="318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7"/>
      <c r="C86" s="318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7"/>
      <c r="C87" s="318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9"/>
      <c r="C88" s="320"/>
      <c r="D88" s="172"/>
      <c r="E88" s="144"/>
      <c r="F88" s="173"/>
      <c r="G88" s="173"/>
      <c r="H88" s="109">
        <f t="shared" si="0"/>
        <v>0</v>
      </c>
      <c r="I88" s="306">
        <f>SUM(H79:H88)</f>
        <v>0</v>
      </c>
      <c r="J88" s="338"/>
      <c r="K88" s="156"/>
      <c r="L88" s="97"/>
      <c r="M88" s="148"/>
    </row>
    <row r="89" spans="2:13" x14ac:dyDescent="0.2">
      <c r="B89" s="321" t="s">
        <v>20</v>
      </c>
      <c r="C89" s="322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3"/>
      <c r="C90" s="324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3"/>
      <c r="C91" s="324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3"/>
      <c r="C92" s="324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3"/>
      <c r="C93" s="324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3"/>
      <c r="C94" s="324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3"/>
      <c r="C95" s="324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5"/>
      <c r="C96" s="326"/>
      <c r="D96" s="162"/>
      <c r="E96" s="163"/>
      <c r="F96" s="164"/>
      <c r="G96" s="164"/>
      <c r="H96" s="124">
        <f t="shared" si="0"/>
        <v>0</v>
      </c>
      <c r="I96" s="306">
        <f>SUM(H89:H96)</f>
        <v>0</v>
      </c>
      <c r="J96" s="338"/>
      <c r="K96" s="156"/>
      <c r="L96" s="97"/>
      <c r="M96" s="148"/>
    </row>
    <row r="97" spans="2:13" x14ac:dyDescent="0.2">
      <c r="B97" s="321" t="s">
        <v>9</v>
      </c>
      <c r="C97" s="322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3"/>
      <c r="C98" s="324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3"/>
      <c r="C99" s="324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3"/>
      <c r="C100" s="324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3"/>
      <c r="C101" s="324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3"/>
      <c r="C102" s="324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3"/>
      <c r="C103" s="324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5"/>
      <c r="C104" s="326"/>
      <c r="D104" s="172"/>
      <c r="E104" s="144"/>
      <c r="F104" s="173"/>
      <c r="G104" s="173"/>
      <c r="H104" s="124">
        <f t="shared" si="0"/>
        <v>0</v>
      </c>
      <c r="I104" s="306">
        <f>SUM(H97:H104)</f>
        <v>0</v>
      </c>
      <c r="J104" s="338"/>
      <c r="K104" s="156"/>
      <c r="L104" s="97"/>
      <c r="M104" s="148"/>
    </row>
    <row r="105" spans="2:13" x14ac:dyDescent="0.2">
      <c r="B105" s="321" t="s">
        <v>10</v>
      </c>
      <c r="C105" s="322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3"/>
      <c r="C106" s="324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3"/>
      <c r="C107" s="324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3"/>
      <c r="C108" s="324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5"/>
      <c r="C109" s="326"/>
      <c r="D109" s="162"/>
      <c r="E109" s="163"/>
      <c r="F109" s="164"/>
      <c r="G109" s="164"/>
      <c r="H109" s="124">
        <f t="shared" si="0"/>
        <v>0</v>
      </c>
      <c r="I109" s="306">
        <f>SUM(H105:H109)</f>
        <v>0</v>
      </c>
      <c r="J109" s="338"/>
      <c r="K109" s="156"/>
      <c r="L109" s="97"/>
      <c r="M109" s="148"/>
    </row>
    <row r="110" spans="2:13" x14ac:dyDescent="0.2">
      <c r="B110" s="321" t="s">
        <v>11</v>
      </c>
      <c r="C110" s="322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3"/>
      <c r="C111" s="324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3"/>
      <c r="C112" s="324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3"/>
      <c r="C113" s="324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3"/>
      <c r="C114" s="324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3"/>
      <c r="C115" s="324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3"/>
      <c r="C116" s="324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3"/>
      <c r="C117" s="324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5"/>
      <c r="C118" s="326"/>
      <c r="D118" s="172"/>
      <c r="E118" s="144"/>
      <c r="F118" s="173"/>
      <c r="G118" s="173"/>
      <c r="H118" s="124">
        <f t="shared" si="0"/>
        <v>0</v>
      </c>
      <c r="I118" s="306">
        <f>SUM(H110:H118)</f>
        <v>0</v>
      </c>
      <c r="J118" s="338"/>
      <c r="K118" s="156"/>
      <c r="L118" s="97"/>
      <c r="M118" s="148"/>
    </row>
    <row r="119" spans="2:13" x14ac:dyDescent="0.2">
      <c r="B119" s="321" t="s">
        <v>0</v>
      </c>
      <c r="C119" s="322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3"/>
      <c r="C120" s="324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5"/>
      <c r="C121" s="326"/>
      <c r="D121" s="162"/>
      <c r="E121" s="163"/>
      <c r="F121" s="164"/>
      <c r="G121" s="164"/>
      <c r="H121" s="124">
        <f t="shared" si="0"/>
        <v>0</v>
      </c>
      <c r="I121" s="306">
        <f>SUM(H119:H121)</f>
        <v>0</v>
      </c>
      <c r="J121" s="338"/>
      <c r="K121" s="156"/>
      <c r="L121" s="97"/>
      <c r="M121" s="148"/>
    </row>
    <row r="122" spans="2:13" x14ac:dyDescent="0.2">
      <c r="B122" s="327" t="s">
        <v>4</v>
      </c>
      <c r="C122" s="328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9"/>
      <c r="C123" s="330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1"/>
      <c r="C124" s="332"/>
      <c r="D124" s="172"/>
      <c r="E124" s="144"/>
      <c r="F124" s="173"/>
      <c r="G124" s="173"/>
      <c r="H124" s="124">
        <f>F124*G124</f>
        <v>0</v>
      </c>
      <c r="I124" s="306">
        <f>SUM(H122:H124)</f>
        <v>0</v>
      </c>
      <c r="J124" s="338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9">
        <f>SUM(J42+I64+I70+I78+I88+I96+I104+I109+I118+I121+I124)</f>
        <v>0</v>
      </c>
      <c r="J126" s="338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7" t="s">
        <v>194</v>
      </c>
      <c r="C129" s="336"/>
      <c r="D129" s="336"/>
      <c r="E129" s="336"/>
      <c r="F129" s="336"/>
      <c r="G129" s="336"/>
      <c r="H129" s="336"/>
      <c r="I129" s="336"/>
      <c r="J129" s="336"/>
    </row>
    <row r="130" spans="2:13" ht="18" x14ac:dyDescent="0.2">
      <c r="B130" s="140" t="str">
        <f>B3</f>
        <v>INDICAR AQUÍ NOMBRE ASOCIADO 14</v>
      </c>
      <c r="D130" s="335" t="s">
        <v>55</v>
      </c>
      <c r="E130" s="336"/>
      <c r="F130" s="336"/>
      <c r="G130" s="336"/>
      <c r="H130" s="336"/>
      <c r="I130" s="336"/>
      <c r="J130" s="336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43"/>
      <c r="D132" s="343"/>
      <c r="E132" s="343"/>
      <c r="F132" s="343"/>
      <c r="G132" s="343"/>
      <c r="H132" s="343"/>
      <c r="I132" s="343"/>
      <c r="J132" s="344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ht="45" x14ac:dyDescent="0.2">
      <c r="B135" s="308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9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9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9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9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9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9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9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9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9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9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9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9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9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9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9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9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9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9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9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9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9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09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09"/>
      <c r="C158" s="311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9"/>
      <c r="C159" s="312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9"/>
      <c r="C160" s="312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9"/>
      <c r="C161" s="312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9"/>
      <c r="C162" s="313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9"/>
      <c r="C163" s="311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9"/>
      <c r="C164" s="312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9"/>
      <c r="C165" s="312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9"/>
      <c r="C166" s="312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0"/>
      <c r="C167" s="314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5" t="s">
        <v>5</v>
      </c>
      <c r="C168" s="316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7"/>
      <c r="C169" s="318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7"/>
      <c r="C170" s="318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7"/>
      <c r="C171" s="318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7"/>
      <c r="C172" s="318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7"/>
      <c r="C173" s="318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7"/>
      <c r="C174" s="318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7"/>
      <c r="C175" s="318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7"/>
      <c r="C176" s="318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7"/>
      <c r="C177" s="318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7"/>
      <c r="C178" s="318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7"/>
      <c r="C179" s="318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7"/>
      <c r="C180" s="318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7"/>
      <c r="C181" s="318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7"/>
      <c r="C182" s="318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7"/>
      <c r="C183" s="318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7"/>
      <c r="C184" s="318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7"/>
      <c r="C185" s="318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7"/>
      <c r="C186" s="318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7"/>
      <c r="C187" s="318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7"/>
      <c r="C188" s="318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9"/>
      <c r="C189" s="320"/>
      <c r="D189" s="162"/>
      <c r="E189" s="163"/>
      <c r="F189" s="164"/>
      <c r="G189" s="164"/>
      <c r="H189" s="109">
        <f t="shared" si="3"/>
        <v>0</v>
      </c>
      <c r="I189" s="306">
        <f>SUM(H168:H189)</f>
        <v>0</v>
      </c>
      <c r="J189" s="338"/>
      <c r="L189" s="97"/>
      <c r="M189" s="148"/>
    </row>
    <row r="190" spans="2:13" x14ac:dyDescent="0.2">
      <c r="B190" s="321" t="s">
        <v>6</v>
      </c>
      <c r="C190" s="322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3"/>
      <c r="C191" s="324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3"/>
      <c r="C192" s="324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3"/>
      <c r="C193" s="324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3"/>
      <c r="C194" s="324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5"/>
      <c r="C195" s="326"/>
      <c r="D195" s="153"/>
      <c r="E195" s="154"/>
      <c r="F195" s="155"/>
      <c r="G195" s="155"/>
      <c r="H195" s="109">
        <f t="shared" si="3"/>
        <v>0</v>
      </c>
      <c r="I195" s="306">
        <f>SUM(H190:H195)</f>
        <v>0</v>
      </c>
      <c r="J195" s="338"/>
      <c r="L195" s="97"/>
      <c r="M195" s="148"/>
    </row>
    <row r="196" spans="2:13" ht="12.75" customHeight="1" x14ac:dyDescent="0.2">
      <c r="B196" s="315" t="s">
        <v>7</v>
      </c>
      <c r="C196" s="316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7"/>
      <c r="C197" s="318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7"/>
      <c r="C198" s="318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7"/>
      <c r="C199" s="318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7"/>
      <c r="C200" s="318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7"/>
      <c r="C201" s="318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7"/>
      <c r="C202" s="318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9"/>
      <c r="C203" s="320"/>
      <c r="D203" s="162"/>
      <c r="E203" s="163"/>
      <c r="F203" s="164"/>
      <c r="G203" s="164"/>
      <c r="H203" s="109">
        <f t="shared" si="5"/>
        <v>0</v>
      </c>
      <c r="I203" s="306">
        <f>SUM(H196:H203)</f>
        <v>0</v>
      </c>
      <c r="J203" s="338"/>
      <c r="L203" s="97"/>
      <c r="M203" s="148"/>
    </row>
    <row r="204" spans="2:13" ht="12.75" customHeight="1" x14ac:dyDescent="0.2">
      <c r="B204" s="315" t="s">
        <v>8</v>
      </c>
      <c r="C204" s="316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7"/>
      <c r="C205" s="318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7"/>
      <c r="C206" s="318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7"/>
      <c r="C207" s="318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7"/>
      <c r="C208" s="318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7"/>
      <c r="C209" s="318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7"/>
      <c r="C210" s="318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7"/>
      <c r="C211" s="318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7"/>
      <c r="C212" s="318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9"/>
      <c r="C213" s="320"/>
      <c r="D213" s="172"/>
      <c r="E213" s="144"/>
      <c r="F213" s="173"/>
      <c r="G213" s="173"/>
      <c r="H213" s="109">
        <f t="shared" si="5"/>
        <v>0</v>
      </c>
      <c r="I213" s="306">
        <f>SUM(H204:H213)</f>
        <v>0</v>
      </c>
      <c r="J213" s="338"/>
      <c r="L213" s="97"/>
      <c r="M213" s="148"/>
    </row>
    <row r="214" spans="2:13" x14ac:dyDescent="0.2">
      <c r="B214" s="321" t="s">
        <v>20</v>
      </c>
      <c r="C214" s="322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3"/>
      <c r="C215" s="324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3"/>
      <c r="C216" s="324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3"/>
      <c r="C217" s="324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3"/>
      <c r="C218" s="324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3"/>
      <c r="C219" s="324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3"/>
      <c r="C220" s="324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5"/>
      <c r="C221" s="326"/>
      <c r="D221" s="162"/>
      <c r="E221" s="163"/>
      <c r="F221" s="164"/>
      <c r="G221" s="164"/>
      <c r="H221" s="124">
        <f t="shared" si="5"/>
        <v>0</v>
      </c>
      <c r="I221" s="306">
        <f>SUM(H214:H221)</f>
        <v>0</v>
      </c>
      <c r="J221" s="338"/>
      <c r="L221" s="97"/>
      <c r="M221" s="148"/>
    </row>
    <row r="222" spans="2:13" x14ac:dyDescent="0.2">
      <c r="B222" s="321" t="s">
        <v>9</v>
      </c>
      <c r="C222" s="322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3"/>
      <c r="C223" s="324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3"/>
      <c r="C224" s="324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3"/>
      <c r="C225" s="324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3"/>
      <c r="C226" s="324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3"/>
      <c r="C227" s="324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3"/>
      <c r="C228" s="324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5"/>
      <c r="C229" s="326"/>
      <c r="D229" s="172"/>
      <c r="E229" s="144"/>
      <c r="F229" s="173"/>
      <c r="G229" s="173"/>
      <c r="H229" s="124">
        <f t="shared" si="5"/>
        <v>0</v>
      </c>
      <c r="I229" s="306">
        <f>SUM(H222:H229)</f>
        <v>0</v>
      </c>
      <c r="J229" s="338"/>
      <c r="L229" s="97"/>
      <c r="M229" s="148"/>
    </row>
    <row r="230" spans="2:13" x14ac:dyDescent="0.2">
      <c r="B230" s="321" t="s">
        <v>10</v>
      </c>
      <c r="C230" s="322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3"/>
      <c r="C231" s="324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3"/>
      <c r="C232" s="324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3"/>
      <c r="C233" s="324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5"/>
      <c r="C234" s="326"/>
      <c r="D234" s="162"/>
      <c r="E234" s="163"/>
      <c r="F234" s="164"/>
      <c r="G234" s="164"/>
      <c r="H234" s="124">
        <f t="shared" si="5"/>
        <v>0</v>
      </c>
      <c r="I234" s="306">
        <f>SUM(H230:H234)</f>
        <v>0</v>
      </c>
      <c r="J234" s="338"/>
      <c r="L234" s="97"/>
      <c r="M234" s="148"/>
    </row>
    <row r="235" spans="2:13" x14ac:dyDescent="0.2">
      <c r="B235" s="321" t="s">
        <v>11</v>
      </c>
      <c r="C235" s="322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3"/>
      <c r="C236" s="324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3"/>
      <c r="C237" s="324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3"/>
      <c r="C238" s="324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3"/>
      <c r="C239" s="324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3"/>
      <c r="C240" s="324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3"/>
      <c r="C241" s="324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3"/>
      <c r="C242" s="324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5"/>
      <c r="C243" s="326"/>
      <c r="D243" s="172"/>
      <c r="E243" s="144"/>
      <c r="F243" s="173"/>
      <c r="G243" s="173"/>
      <c r="H243" s="124">
        <f t="shared" si="5"/>
        <v>0</v>
      </c>
      <c r="I243" s="306">
        <f>SUM(H235:H243)</f>
        <v>0</v>
      </c>
      <c r="J243" s="338"/>
      <c r="L243" s="97"/>
      <c r="M243" s="148"/>
    </row>
    <row r="244" spans="2:13" x14ac:dyDescent="0.2">
      <c r="B244" s="321" t="s">
        <v>0</v>
      </c>
      <c r="C244" s="322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3"/>
      <c r="C245" s="324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5"/>
      <c r="C246" s="326"/>
      <c r="D246" s="162"/>
      <c r="E246" s="163"/>
      <c r="F246" s="164"/>
      <c r="G246" s="164"/>
      <c r="H246" s="124">
        <f t="shared" si="5"/>
        <v>0</v>
      </c>
      <c r="I246" s="306">
        <f>SUM(H244:H246)</f>
        <v>0</v>
      </c>
      <c r="J246" s="338"/>
      <c r="L246" s="97"/>
      <c r="M246" s="148"/>
    </row>
    <row r="247" spans="2:13" x14ac:dyDescent="0.2">
      <c r="B247" s="327" t="s">
        <v>4</v>
      </c>
      <c r="C247" s="328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29"/>
      <c r="C248" s="330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1"/>
      <c r="C249" s="332"/>
      <c r="D249" s="172"/>
      <c r="E249" s="144"/>
      <c r="F249" s="173"/>
      <c r="G249" s="173"/>
      <c r="H249" s="124">
        <f>F249*G249</f>
        <v>0</v>
      </c>
      <c r="I249" s="306">
        <f>SUM(H247:H249)</f>
        <v>0</v>
      </c>
      <c r="J249" s="338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9">
        <f>SUM(J167+I189+I195+I203+I213+I221+I229+I234+I243+I246+I249)</f>
        <v>0</v>
      </c>
      <c r="J251" s="338"/>
      <c r="L251" s="97"/>
      <c r="M251" s="148"/>
    </row>
  </sheetData>
  <sheetProtection algorithmName="SHA-512" hashValue="aC6ZiFdtHWaOUhlkZbUEFfifRFqnDTYrkomjBmI4kpZY+hoedMlSYzV4HIAm0XWXHZcwZSEap5lbBnWJQwdekg==" saltValue="7zHV25JaFwBVVA5KetJNlg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EFEA-3F19-4DF9-B469-2D75559B64EB}">
  <sheetPr codeName="Hoja25">
    <tabColor theme="9"/>
  </sheetPr>
  <dimension ref="B2:N251"/>
  <sheetViews>
    <sheetView showGridLines="0" zoomScale="70" zoomScaleNormal="70" workbookViewId="0">
      <pane ySplit="5" topLeftCell="A6" activePane="bottomLeft" state="frozen"/>
      <selection pane="bottomLeft"/>
    </sheetView>
  </sheetViews>
  <sheetFormatPr baseColWidth="10" defaultColWidth="9.28515625" defaultRowHeight="12.75" outlineLevelCol="1" x14ac:dyDescent="0.2"/>
  <cols>
    <col min="1" max="1" width="3" style="3" customWidth="1"/>
    <col min="2" max="2" width="16.7109375" style="3" customWidth="1"/>
    <col min="3" max="3" width="22.85546875" style="3" customWidth="1"/>
    <col min="4" max="4" width="42.7109375" style="29" customWidth="1"/>
    <col min="5" max="5" width="16.7109375" style="8" customWidth="1"/>
    <col min="6" max="6" width="13" style="8" customWidth="1"/>
    <col min="7" max="7" width="12.5703125" style="14" customWidth="1"/>
    <col min="8" max="8" width="15.7109375" style="3" customWidth="1"/>
    <col min="9" max="9" width="13.7109375" style="3" customWidth="1"/>
    <col min="10" max="10" width="15.42578125" style="8" customWidth="1"/>
    <col min="11" max="11" width="3.7109375" style="8" customWidth="1"/>
    <col min="12" max="12" width="50.7109375" style="19" hidden="1" customWidth="1" outlineLevel="1"/>
    <col min="13" max="13" width="50.7109375" style="3" hidden="1" customWidth="1" outlineLevel="1"/>
    <col min="14" max="14" width="9.28515625" style="3" collapsed="1"/>
    <col min="15" max="16384" width="9.28515625" style="3"/>
  </cols>
  <sheetData>
    <row r="2" spans="2:13" x14ac:dyDescent="0.2">
      <c r="B2" s="358" t="s">
        <v>195</v>
      </c>
      <c r="C2" s="336"/>
      <c r="D2" s="336"/>
      <c r="E2" s="336"/>
      <c r="F2" s="336"/>
      <c r="G2" s="336"/>
      <c r="H2" s="336"/>
      <c r="I2" s="336"/>
      <c r="J2" s="336"/>
    </row>
    <row r="3" spans="2:13" ht="15" x14ac:dyDescent="0.2">
      <c r="B3" s="354" t="s">
        <v>133</v>
      </c>
      <c r="C3" s="355"/>
      <c r="D3" s="359" t="s">
        <v>55</v>
      </c>
      <c r="E3" s="336"/>
      <c r="F3" s="336"/>
      <c r="G3" s="336"/>
      <c r="H3" s="336"/>
      <c r="I3" s="336"/>
      <c r="J3" s="336"/>
    </row>
    <row r="4" spans="2:13" x14ac:dyDescent="0.2">
      <c r="B4" s="2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3.5" thickBot="1" x14ac:dyDescent="0.25">
      <c r="B6" s="2"/>
    </row>
    <row r="7" spans="2:13" ht="13.5" thickBot="1" x14ac:dyDescent="0.25">
      <c r="B7" s="356" t="s">
        <v>90</v>
      </c>
      <c r="C7" s="343"/>
      <c r="D7" s="343"/>
      <c r="E7" s="343"/>
      <c r="F7" s="343"/>
      <c r="G7" s="343"/>
      <c r="H7" s="343"/>
      <c r="I7" s="343"/>
      <c r="J7" s="344"/>
    </row>
    <row r="8" spans="2:13" ht="30" customHeight="1" x14ac:dyDescent="0.2">
      <c r="B8" s="2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44.45" customHeight="1" x14ac:dyDescent="0.2">
      <c r="B10" s="308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4">
        <f t="shared" ref="H10:H122" si="0">F10*G10</f>
        <v>0</v>
      </c>
      <c r="I10" s="4">
        <f>H10</f>
        <v>0</v>
      </c>
      <c r="J10" s="12"/>
      <c r="K10" s="14"/>
      <c r="L10" s="28"/>
      <c r="M10" s="38"/>
    </row>
    <row r="11" spans="2:13" ht="30" customHeight="1" x14ac:dyDescent="0.2">
      <c r="B11" s="309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4">
        <f t="shared" si="0"/>
        <v>0</v>
      </c>
      <c r="I11" s="4">
        <f t="shared" ref="I11:I32" si="1">H11</f>
        <v>0</v>
      </c>
      <c r="J11" s="12"/>
      <c r="K11" s="14"/>
      <c r="L11" s="28"/>
      <c r="M11" s="38"/>
    </row>
    <row r="12" spans="2:13" ht="30" customHeight="1" x14ac:dyDescent="0.2">
      <c r="B12" s="309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4">
        <f t="shared" si="0"/>
        <v>0</v>
      </c>
      <c r="I12" s="4">
        <f t="shared" si="1"/>
        <v>0</v>
      </c>
      <c r="J12" s="12"/>
      <c r="K12" s="14"/>
      <c r="L12" s="28"/>
      <c r="M12" s="38"/>
    </row>
    <row r="13" spans="2:13" ht="39.6" customHeight="1" x14ac:dyDescent="0.2">
      <c r="B13" s="309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4">
        <f t="shared" si="0"/>
        <v>0</v>
      </c>
      <c r="I13" s="4">
        <f t="shared" si="1"/>
        <v>0</v>
      </c>
      <c r="J13" s="12"/>
      <c r="K13" s="14"/>
      <c r="L13" s="28"/>
      <c r="M13" s="38"/>
    </row>
    <row r="14" spans="2:13" ht="30" customHeight="1" x14ac:dyDescent="0.2">
      <c r="B14" s="309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4">
        <f t="shared" si="0"/>
        <v>0</v>
      </c>
      <c r="I14" s="4">
        <f t="shared" si="1"/>
        <v>0</v>
      </c>
      <c r="J14" s="12"/>
      <c r="K14" s="14"/>
      <c r="L14" s="28"/>
      <c r="M14" s="38"/>
    </row>
    <row r="15" spans="2:13" ht="30" customHeight="1" x14ac:dyDescent="0.2">
      <c r="B15" s="309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4">
        <f t="shared" si="0"/>
        <v>0</v>
      </c>
      <c r="I15" s="4">
        <f>H15</f>
        <v>0</v>
      </c>
      <c r="J15" s="12"/>
      <c r="K15" s="14"/>
      <c r="L15" s="28"/>
      <c r="M15" s="38"/>
    </row>
    <row r="16" spans="2:13" ht="30" customHeight="1" x14ac:dyDescent="0.2">
      <c r="B16" s="309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4">
        <f t="shared" si="0"/>
        <v>0</v>
      </c>
      <c r="I16" s="4">
        <f t="shared" si="1"/>
        <v>0</v>
      </c>
      <c r="J16" s="12"/>
      <c r="K16" s="14"/>
      <c r="L16" s="28"/>
      <c r="M16" s="38"/>
    </row>
    <row r="17" spans="2:13" ht="30" customHeight="1" x14ac:dyDescent="0.2">
      <c r="B17" s="309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4">
        <f t="shared" si="0"/>
        <v>0</v>
      </c>
      <c r="I17" s="4">
        <f t="shared" si="1"/>
        <v>0</v>
      </c>
      <c r="J17" s="12"/>
      <c r="K17" s="14"/>
      <c r="L17" s="28"/>
      <c r="M17" s="38"/>
    </row>
    <row r="18" spans="2:13" ht="30" customHeight="1" x14ac:dyDescent="0.2">
      <c r="B18" s="309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4">
        <f>F18*G18</f>
        <v>0</v>
      </c>
      <c r="I18" s="4">
        <f t="shared" si="1"/>
        <v>0</v>
      </c>
      <c r="J18" s="12"/>
      <c r="K18" s="14"/>
      <c r="L18" s="28"/>
      <c r="M18" s="38"/>
    </row>
    <row r="19" spans="2:13" ht="30" customHeight="1" x14ac:dyDescent="0.2">
      <c r="B19" s="309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4">
        <f>F19*G19</f>
        <v>0</v>
      </c>
      <c r="I19" s="4">
        <f t="shared" si="1"/>
        <v>0</v>
      </c>
      <c r="J19" s="12"/>
      <c r="K19" s="14"/>
      <c r="L19" s="28"/>
      <c r="M19" s="38"/>
    </row>
    <row r="20" spans="2:13" ht="30" customHeight="1" x14ac:dyDescent="0.2">
      <c r="B20" s="309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4">
        <f>F20*G20</f>
        <v>0</v>
      </c>
      <c r="I20" s="4">
        <f t="shared" si="1"/>
        <v>0</v>
      </c>
      <c r="J20" s="12"/>
      <c r="K20" s="14"/>
      <c r="L20" s="28"/>
      <c r="M20" s="38"/>
    </row>
    <row r="21" spans="2:13" ht="30" x14ac:dyDescent="0.2">
      <c r="B21" s="309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4">
        <f t="shared" ref="H21:H30" si="2">F21*G21</f>
        <v>0</v>
      </c>
      <c r="I21" s="4">
        <f t="shared" si="1"/>
        <v>0</v>
      </c>
      <c r="J21" s="12"/>
      <c r="K21" s="14"/>
      <c r="L21" s="28"/>
      <c r="M21" s="38"/>
    </row>
    <row r="22" spans="2:13" ht="30" x14ac:dyDescent="0.2">
      <c r="B22" s="309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4">
        <f t="shared" si="2"/>
        <v>0</v>
      </c>
      <c r="I22" s="4">
        <f t="shared" si="1"/>
        <v>0</v>
      </c>
      <c r="J22" s="12"/>
      <c r="K22" s="14"/>
      <c r="L22" s="28"/>
      <c r="M22" s="38"/>
    </row>
    <row r="23" spans="2:13" ht="30" x14ac:dyDescent="0.2">
      <c r="B23" s="309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4">
        <f t="shared" si="2"/>
        <v>0</v>
      </c>
      <c r="I23" s="4">
        <f t="shared" si="1"/>
        <v>0</v>
      </c>
      <c r="J23" s="12"/>
      <c r="K23" s="14"/>
      <c r="L23" s="28"/>
      <c r="M23" s="38"/>
    </row>
    <row r="24" spans="2:13" ht="30" x14ac:dyDescent="0.2">
      <c r="B24" s="309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4">
        <f t="shared" si="2"/>
        <v>0</v>
      </c>
      <c r="I24" s="4">
        <f t="shared" si="1"/>
        <v>0</v>
      </c>
      <c r="J24" s="12"/>
      <c r="K24" s="14"/>
      <c r="L24" s="28"/>
      <c r="M24" s="38"/>
    </row>
    <row r="25" spans="2:13" ht="30" x14ac:dyDescent="0.2">
      <c r="B25" s="309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4">
        <f t="shared" si="2"/>
        <v>0</v>
      </c>
      <c r="I25" s="4">
        <f t="shared" si="1"/>
        <v>0</v>
      </c>
      <c r="J25" s="12"/>
      <c r="K25" s="14"/>
      <c r="L25" s="28"/>
      <c r="M25" s="38"/>
    </row>
    <row r="26" spans="2:13" ht="30" x14ac:dyDescent="0.2">
      <c r="B26" s="309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4">
        <f t="shared" si="2"/>
        <v>0</v>
      </c>
      <c r="I26" s="4">
        <f t="shared" si="1"/>
        <v>0</v>
      </c>
      <c r="J26" s="12"/>
      <c r="K26" s="14"/>
      <c r="L26" s="28"/>
      <c r="M26" s="38"/>
    </row>
    <row r="27" spans="2:13" ht="30" x14ac:dyDescent="0.2">
      <c r="B27" s="309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4">
        <f t="shared" si="2"/>
        <v>0</v>
      </c>
      <c r="I27" s="4">
        <f t="shared" si="1"/>
        <v>0</v>
      </c>
      <c r="J27" s="12"/>
      <c r="K27" s="14"/>
      <c r="L27" s="28"/>
      <c r="M27" s="38"/>
    </row>
    <row r="28" spans="2:13" ht="30" x14ac:dyDescent="0.2">
      <c r="B28" s="309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4">
        <f t="shared" si="2"/>
        <v>0</v>
      </c>
      <c r="I28" s="4">
        <f t="shared" si="1"/>
        <v>0</v>
      </c>
      <c r="J28" s="12"/>
      <c r="K28" s="14"/>
      <c r="L28" s="28"/>
      <c r="M28" s="38"/>
    </row>
    <row r="29" spans="2:13" ht="30" x14ac:dyDescent="0.2">
      <c r="B29" s="309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4">
        <f t="shared" si="2"/>
        <v>0</v>
      </c>
      <c r="I29" s="4">
        <f t="shared" si="1"/>
        <v>0</v>
      </c>
      <c r="J29" s="12"/>
      <c r="K29" s="14"/>
      <c r="L29" s="28"/>
      <c r="M29" s="38"/>
    </row>
    <row r="30" spans="2:13" ht="30" x14ac:dyDescent="0.2">
      <c r="B30" s="309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4">
        <f t="shared" si="2"/>
        <v>0</v>
      </c>
      <c r="I30" s="4">
        <f t="shared" si="1"/>
        <v>0</v>
      </c>
      <c r="J30" s="12"/>
      <c r="K30" s="14"/>
      <c r="L30" s="28"/>
      <c r="M30" s="38"/>
    </row>
    <row r="31" spans="2:13" ht="30" x14ac:dyDescent="0.2">
      <c r="B31" s="309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4">
        <f>F31*G31</f>
        <v>0</v>
      </c>
      <c r="I31" s="4">
        <f t="shared" si="1"/>
        <v>0</v>
      </c>
      <c r="J31" s="12"/>
      <c r="K31" s="14"/>
      <c r="L31" s="28"/>
      <c r="M31" s="38"/>
    </row>
    <row r="32" spans="2:13" ht="45" x14ac:dyDescent="0.2">
      <c r="B32" s="309"/>
      <c r="C32" s="101" t="s">
        <v>64</v>
      </c>
      <c r="D32" s="147"/>
      <c r="E32" s="93"/>
      <c r="F32" s="94"/>
      <c r="G32" s="94"/>
      <c r="H32" s="4">
        <f>F32*G32</f>
        <v>0</v>
      </c>
      <c r="I32" s="4">
        <f t="shared" si="1"/>
        <v>0</v>
      </c>
      <c r="J32" s="12"/>
      <c r="K32" s="14"/>
      <c r="L32" s="28"/>
      <c r="M32" s="38"/>
    </row>
    <row r="33" spans="2:13" ht="12.75" customHeight="1" x14ac:dyDescent="0.2">
      <c r="B33" s="309"/>
      <c r="C33" s="311" t="s">
        <v>3</v>
      </c>
      <c r="D33" s="149"/>
      <c r="E33" s="103"/>
      <c r="F33" s="150"/>
      <c r="G33" s="150"/>
      <c r="H33" s="4">
        <f t="shared" si="0"/>
        <v>0</v>
      </c>
      <c r="I33" s="5"/>
      <c r="J33" s="12"/>
      <c r="K33" s="14"/>
      <c r="L33" s="28"/>
      <c r="M33" s="38"/>
    </row>
    <row r="34" spans="2:13" ht="15" x14ac:dyDescent="0.2">
      <c r="B34" s="309"/>
      <c r="C34" s="312"/>
      <c r="D34" s="151"/>
      <c r="E34" s="103"/>
      <c r="F34" s="152"/>
      <c r="G34" s="152"/>
      <c r="H34" s="4">
        <f t="shared" si="0"/>
        <v>0</v>
      </c>
      <c r="I34" s="5"/>
      <c r="J34" s="12"/>
      <c r="K34" s="14"/>
      <c r="L34" s="28"/>
      <c r="M34" s="38"/>
    </row>
    <row r="35" spans="2:13" ht="15" x14ac:dyDescent="0.2">
      <c r="B35" s="309"/>
      <c r="C35" s="312"/>
      <c r="D35" s="151"/>
      <c r="E35" s="103"/>
      <c r="F35" s="152"/>
      <c r="G35" s="152"/>
      <c r="H35" s="4">
        <f t="shared" si="0"/>
        <v>0</v>
      </c>
      <c r="I35" s="5"/>
      <c r="J35" s="12"/>
      <c r="K35" s="14"/>
      <c r="L35" s="28"/>
      <c r="M35" s="38"/>
    </row>
    <row r="36" spans="2:13" ht="15" x14ac:dyDescent="0.2">
      <c r="B36" s="309"/>
      <c r="C36" s="312"/>
      <c r="D36" s="151"/>
      <c r="E36" s="103"/>
      <c r="F36" s="152"/>
      <c r="G36" s="152"/>
      <c r="H36" s="4">
        <f t="shared" si="0"/>
        <v>0</v>
      </c>
      <c r="I36" s="13"/>
      <c r="J36" s="12"/>
      <c r="K36" s="14"/>
      <c r="L36" s="28"/>
      <c r="M36" s="38"/>
    </row>
    <row r="37" spans="2:13" ht="15" x14ac:dyDescent="0.2">
      <c r="B37" s="309"/>
      <c r="C37" s="313"/>
      <c r="D37" s="151"/>
      <c r="E37" s="103"/>
      <c r="F37" s="152"/>
      <c r="G37" s="152"/>
      <c r="H37" s="4">
        <f t="shared" si="0"/>
        <v>0</v>
      </c>
      <c r="I37" s="4">
        <f>SUM(H33:H37)</f>
        <v>0</v>
      </c>
      <c r="J37" s="12"/>
      <c r="K37" s="14"/>
      <c r="L37" s="28"/>
      <c r="M37" s="38"/>
    </row>
    <row r="38" spans="2:13" ht="15" x14ac:dyDescent="0.2">
      <c r="B38" s="309"/>
      <c r="C38" s="311" t="s">
        <v>2</v>
      </c>
      <c r="D38" s="151"/>
      <c r="E38" s="103"/>
      <c r="F38" s="152"/>
      <c r="G38" s="152"/>
      <c r="H38" s="4">
        <f t="shared" si="0"/>
        <v>0</v>
      </c>
      <c r="I38" s="13"/>
      <c r="J38" s="12"/>
      <c r="K38" s="14"/>
      <c r="L38" s="28"/>
      <c r="M38" s="38"/>
    </row>
    <row r="39" spans="2:13" ht="15" x14ac:dyDescent="0.2">
      <c r="B39" s="309"/>
      <c r="C39" s="312"/>
      <c r="D39" s="151"/>
      <c r="E39" s="103"/>
      <c r="F39" s="152"/>
      <c r="G39" s="152"/>
      <c r="H39" s="4">
        <f t="shared" si="0"/>
        <v>0</v>
      </c>
      <c r="I39" s="13"/>
      <c r="J39" s="12"/>
      <c r="K39" s="14"/>
      <c r="L39" s="28"/>
      <c r="M39" s="38"/>
    </row>
    <row r="40" spans="2:13" ht="12.75" customHeight="1" x14ac:dyDescent="0.2">
      <c r="B40" s="309"/>
      <c r="C40" s="312"/>
      <c r="D40" s="151"/>
      <c r="E40" s="103"/>
      <c r="F40" s="152"/>
      <c r="G40" s="152"/>
      <c r="H40" s="4">
        <f>F40*G40</f>
        <v>0</v>
      </c>
      <c r="I40" s="13"/>
      <c r="J40" s="12"/>
      <c r="K40" s="14"/>
      <c r="L40" s="28"/>
      <c r="M40" s="38"/>
    </row>
    <row r="41" spans="2:13" ht="15.75" thickBot="1" x14ac:dyDescent="0.25">
      <c r="B41" s="309"/>
      <c r="C41" s="312"/>
      <c r="D41" s="151"/>
      <c r="E41" s="103"/>
      <c r="F41" s="152"/>
      <c r="G41" s="152"/>
      <c r="H41" s="4">
        <f t="shared" si="0"/>
        <v>0</v>
      </c>
      <c r="I41" s="13"/>
      <c r="J41" s="12"/>
      <c r="K41" s="14"/>
      <c r="L41" s="28"/>
      <c r="M41" s="38"/>
    </row>
    <row r="42" spans="2:13" ht="15.75" thickBot="1" x14ac:dyDescent="0.25">
      <c r="B42" s="310"/>
      <c r="C42" s="314"/>
      <c r="D42" s="153"/>
      <c r="E42" s="154"/>
      <c r="F42" s="155"/>
      <c r="G42" s="155"/>
      <c r="H42" s="7">
        <f t="shared" si="0"/>
        <v>0</v>
      </c>
      <c r="I42" s="16">
        <f>SUM(H38:H42)</f>
        <v>0</v>
      </c>
      <c r="J42" s="15">
        <f>SUM(I10:I32)+I37+I42</f>
        <v>0</v>
      </c>
      <c r="K42" s="30"/>
      <c r="L42" s="28"/>
      <c r="M42" s="38"/>
    </row>
    <row r="43" spans="2:13" ht="15" x14ac:dyDescent="0.2">
      <c r="B43" s="315" t="s">
        <v>5</v>
      </c>
      <c r="C43" s="316"/>
      <c r="D43" s="157"/>
      <c r="E43" s="158"/>
      <c r="F43" s="159"/>
      <c r="G43" s="159"/>
      <c r="H43" s="10">
        <f t="shared" si="0"/>
        <v>0</v>
      </c>
      <c r="I43" s="13"/>
      <c r="J43" s="12"/>
      <c r="K43" s="14"/>
      <c r="L43" s="28"/>
      <c r="M43" s="38"/>
    </row>
    <row r="44" spans="2:13" ht="15" x14ac:dyDescent="0.2">
      <c r="B44" s="317"/>
      <c r="C44" s="318"/>
      <c r="D44" s="147"/>
      <c r="E44" s="160"/>
      <c r="F44" s="161"/>
      <c r="G44" s="161"/>
      <c r="H44" s="4">
        <f t="shared" si="0"/>
        <v>0</v>
      </c>
      <c r="I44" s="13"/>
      <c r="J44" s="12"/>
      <c r="K44" s="14"/>
      <c r="L44" s="28"/>
      <c r="M44" s="38"/>
    </row>
    <row r="45" spans="2:13" ht="15" x14ac:dyDescent="0.2">
      <c r="B45" s="317"/>
      <c r="C45" s="318"/>
      <c r="D45" s="147"/>
      <c r="E45" s="160"/>
      <c r="F45" s="161"/>
      <c r="G45" s="161"/>
      <c r="H45" s="4">
        <f t="shared" si="0"/>
        <v>0</v>
      </c>
      <c r="I45" s="13"/>
      <c r="J45" s="12"/>
      <c r="K45" s="14"/>
      <c r="L45" s="28"/>
      <c r="M45" s="38"/>
    </row>
    <row r="46" spans="2:13" ht="15" x14ac:dyDescent="0.2">
      <c r="B46" s="317"/>
      <c r="C46" s="318"/>
      <c r="D46" s="147"/>
      <c r="E46" s="160"/>
      <c r="F46" s="161"/>
      <c r="G46" s="161"/>
      <c r="H46" s="4">
        <f t="shared" si="0"/>
        <v>0</v>
      </c>
      <c r="I46" s="13"/>
      <c r="J46" s="12"/>
      <c r="K46" s="14"/>
      <c r="L46" s="28"/>
      <c r="M46" s="38"/>
    </row>
    <row r="47" spans="2:13" ht="12.75" customHeight="1" x14ac:dyDescent="0.2">
      <c r="B47" s="317"/>
      <c r="C47" s="318"/>
      <c r="D47" s="147"/>
      <c r="E47" s="160"/>
      <c r="F47" s="161"/>
      <c r="G47" s="161"/>
      <c r="H47" s="4">
        <f t="shared" si="0"/>
        <v>0</v>
      </c>
      <c r="I47" s="13"/>
      <c r="J47" s="12"/>
      <c r="K47" s="14"/>
      <c r="L47" s="28"/>
      <c r="M47" s="38"/>
    </row>
    <row r="48" spans="2:13" ht="15" x14ac:dyDescent="0.2">
      <c r="B48" s="317"/>
      <c r="C48" s="318"/>
      <c r="D48" s="147"/>
      <c r="E48" s="160"/>
      <c r="F48" s="161"/>
      <c r="G48" s="161"/>
      <c r="H48" s="4">
        <f t="shared" si="0"/>
        <v>0</v>
      </c>
      <c r="I48" s="13"/>
      <c r="J48" s="12"/>
      <c r="K48" s="14"/>
      <c r="L48" s="28"/>
      <c r="M48" s="38"/>
    </row>
    <row r="49" spans="2:13" ht="15" x14ac:dyDescent="0.2">
      <c r="B49" s="317"/>
      <c r="C49" s="318"/>
      <c r="D49" s="147"/>
      <c r="E49" s="160"/>
      <c r="F49" s="161"/>
      <c r="G49" s="161"/>
      <c r="H49" s="4">
        <f t="shared" si="0"/>
        <v>0</v>
      </c>
      <c r="I49" s="13"/>
      <c r="J49" s="12"/>
      <c r="K49" s="14"/>
      <c r="L49" s="28"/>
      <c r="M49" s="38"/>
    </row>
    <row r="50" spans="2:13" ht="15" x14ac:dyDescent="0.2">
      <c r="B50" s="317"/>
      <c r="C50" s="318"/>
      <c r="D50" s="147"/>
      <c r="E50" s="160"/>
      <c r="F50" s="161"/>
      <c r="G50" s="161"/>
      <c r="H50" s="4">
        <f t="shared" si="0"/>
        <v>0</v>
      </c>
      <c r="I50" s="13"/>
      <c r="J50" s="12"/>
      <c r="K50" s="14"/>
      <c r="L50" s="28"/>
      <c r="M50" s="38"/>
    </row>
    <row r="51" spans="2:13" ht="15" x14ac:dyDescent="0.2">
      <c r="B51" s="317"/>
      <c r="C51" s="318"/>
      <c r="D51" s="147"/>
      <c r="E51" s="160"/>
      <c r="F51" s="161"/>
      <c r="G51" s="161"/>
      <c r="H51" s="4">
        <f t="shared" si="0"/>
        <v>0</v>
      </c>
      <c r="I51" s="13"/>
      <c r="J51" s="12"/>
      <c r="K51" s="14"/>
      <c r="L51" s="28"/>
      <c r="M51" s="38"/>
    </row>
    <row r="52" spans="2:13" ht="15" x14ac:dyDescent="0.2">
      <c r="B52" s="317"/>
      <c r="C52" s="318"/>
      <c r="D52" s="147"/>
      <c r="E52" s="160"/>
      <c r="F52" s="161"/>
      <c r="G52" s="161"/>
      <c r="H52" s="4">
        <f t="shared" si="0"/>
        <v>0</v>
      </c>
      <c r="I52" s="13"/>
      <c r="J52" s="12"/>
      <c r="K52" s="14"/>
      <c r="L52" s="28"/>
      <c r="M52" s="38"/>
    </row>
    <row r="53" spans="2:13" ht="15" x14ac:dyDescent="0.2">
      <c r="B53" s="317"/>
      <c r="C53" s="318"/>
      <c r="D53" s="147"/>
      <c r="E53" s="160"/>
      <c r="F53" s="161"/>
      <c r="G53" s="161"/>
      <c r="H53" s="4">
        <f t="shared" si="0"/>
        <v>0</v>
      </c>
      <c r="I53" s="13"/>
      <c r="J53" s="12"/>
      <c r="K53" s="14"/>
      <c r="L53" s="28"/>
      <c r="M53" s="38"/>
    </row>
    <row r="54" spans="2:13" ht="15" x14ac:dyDescent="0.2">
      <c r="B54" s="317"/>
      <c r="C54" s="318"/>
      <c r="D54" s="147"/>
      <c r="E54" s="160"/>
      <c r="F54" s="161"/>
      <c r="G54" s="161"/>
      <c r="H54" s="4">
        <f t="shared" si="0"/>
        <v>0</v>
      </c>
      <c r="I54" s="13"/>
      <c r="J54" s="12"/>
      <c r="K54" s="14"/>
      <c r="L54" s="28"/>
      <c r="M54" s="38"/>
    </row>
    <row r="55" spans="2:13" ht="15" x14ac:dyDescent="0.2">
      <c r="B55" s="317"/>
      <c r="C55" s="318"/>
      <c r="D55" s="147"/>
      <c r="E55" s="160"/>
      <c r="F55" s="161"/>
      <c r="G55" s="161"/>
      <c r="H55" s="4">
        <f t="shared" si="0"/>
        <v>0</v>
      </c>
      <c r="I55" s="13"/>
      <c r="J55" s="12"/>
      <c r="K55" s="14"/>
      <c r="L55" s="28"/>
      <c r="M55" s="38"/>
    </row>
    <row r="56" spans="2:13" ht="15" x14ac:dyDescent="0.2">
      <c r="B56" s="317"/>
      <c r="C56" s="318"/>
      <c r="D56" s="147"/>
      <c r="E56" s="160"/>
      <c r="F56" s="161"/>
      <c r="G56" s="161"/>
      <c r="H56" s="4">
        <f t="shared" si="0"/>
        <v>0</v>
      </c>
      <c r="I56" s="13"/>
      <c r="J56" s="12"/>
      <c r="K56" s="14"/>
      <c r="L56" s="28"/>
      <c r="M56" s="38"/>
    </row>
    <row r="57" spans="2:13" ht="15" x14ac:dyDescent="0.2">
      <c r="B57" s="317"/>
      <c r="C57" s="318"/>
      <c r="D57" s="147"/>
      <c r="E57" s="160"/>
      <c r="F57" s="161"/>
      <c r="G57" s="161"/>
      <c r="H57" s="4">
        <f t="shared" si="0"/>
        <v>0</v>
      </c>
      <c r="I57" s="13"/>
      <c r="J57" s="12"/>
      <c r="K57" s="14"/>
      <c r="L57" s="28"/>
      <c r="M57" s="38"/>
    </row>
    <row r="58" spans="2:13" ht="15" x14ac:dyDescent="0.2">
      <c r="B58" s="317"/>
      <c r="C58" s="318"/>
      <c r="D58" s="147"/>
      <c r="E58" s="160"/>
      <c r="F58" s="94"/>
      <c r="G58" s="161"/>
      <c r="H58" s="4">
        <f t="shared" si="0"/>
        <v>0</v>
      </c>
      <c r="I58" s="13"/>
      <c r="J58" s="12"/>
      <c r="K58" s="14"/>
      <c r="L58" s="28"/>
      <c r="M58" s="38"/>
    </row>
    <row r="59" spans="2:13" ht="15" x14ac:dyDescent="0.2">
      <c r="B59" s="317"/>
      <c r="C59" s="318"/>
      <c r="D59" s="147"/>
      <c r="E59" s="93"/>
      <c r="F59" s="94"/>
      <c r="G59" s="94"/>
      <c r="H59" s="4">
        <f t="shared" si="0"/>
        <v>0</v>
      </c>
      <c r="I59" s="13"/>
      <c r="J59" s="12"/>
      <c r="K59" s="14"/>
      <c r="L59" s="28"/>
      <c r="M59" s="38"/>
    </row>
    <row r="60" spans="2:13" ht="15" x14ac:dyDescent="0.2">
      <c r="B60" s="317"/>
      <c r="C60" s="318"/>
      <c r="D60" s="147"/>
      <c r="E60" s="93"/>
      <c r="F60" s="94"/>
      <c r="G60" s="94"/>
      <c r="H60" s="4">
        <f t="shared" si="0"/>
        <v>0</v>
      </c>
      <c r="I60" s="13"/>
      <c r="J60" s="12"/>
      <c r="K60" s="14"/>
      <c r="L60" s="28"/>
      <c r="M60" s="38"/>
    </row>
    <row r="61" spans="2:13" ht="15" x14ac:dyDescent="0.2">
      <c r="B61" s="317"/>
      <c r="C61" s="318"/>
      <c r="D61" s="147"/>
      <c r="E61" s="93"/>
      <c r="F61" s="94"/>
      <c r="G61" s="94"/>
      <c r="H61" s="4">
        <f t="shared" si="0"/>
        <v>0</v>
      </c>
      <c r="I61" s="13"/>
      <c r="J61" s="12"/>
      <c r="K61" s="14"/>
      <c r="L61" s="28"/>
      <c r="M61" s="38"/>
    </row>
    <row r="62" spans="2:13" ht="15" x14ac:dyDescent="0.2">
      <c r="B62" s="317"/>
      <c r="C62" s="318"/>
      <c r="D62" s="147"/>
      <c r="E62" s="93"/>
      <c r="F62" s="94"/>
      <c r="G62" s="94"/>
      <c r="H62" s="4">
        <f t="shared" si="0"/>
        <v>0</v>
      </c>
      <c r="I62" s="13"/>
      <c r="J62" s="12"/>
      <c r="K62" s="14"/>
      <c r="L62" s="28"/>
      <c r="M62" s="38"/>
    </row>
    <row r="63" spans="2:13" ht="15.75" thickBot="1" x14ac:dyDescent="0.25">
      <c r="B63" s="317"/>
      <c r="C63" s="318"/>
      <c r="D63" s="147"/>
      <c r="E63" s="93"/>
      <c r="F63" s="94"/>
      <c r="G63" s="94"/>
      <c r="H63" s="4">
        <f t="shared" si="0"/>
        <v>0</v>
      </c>
      <c r="I63" s="13"/>
      <c r="J63" s="12"/>
      <c r="K63" s="14"/>
      <c r="L63" s="28"/>
      <c r="M63" s="38"/>
    </row>
    <row r="64" spans="2:13" ht="15.75" thickBot="1" x14ac:dyDescent="0.25">
      <c r="B64" s="319"/>
      <c r="C64" s="320"/>
      <c r="D64" s="162"/>
      <c r="E64" s="163"/>
      <c r="F64" s="164"/>
      <c r="G64" s="164"/>
      <c r="H64" s="7">
        <f t="shared" si="0"/>
        <v>0</v>
      </c>
      <c r="I64" s="352">
        <f>SUM(H43:H64)</f>
        <v>0</v>
      </c>
      <c r="J64" s="353"/>
      <c r="K64" s="30"/>
      <c r="L64" s="28"/>
      <c r="M64" s="38"/>
    </row>
    <row r="65" spans="2:13" ht="15" x14ac:dyDescent="0.2">
      <c r="B65" s="321" t="s">
        <v>6</v>
      </c>
      <c r="C65" s="322"/>
      <c r="D65" s="165"/>
      <c r="E65" s="166"/>
      <c r="F65" s="167"/>
      <c r="G65" s="167"/>
      <c r="H65" s="10">
        <f t="shared" si="0"/>
        <v>0</v>
      </c>
      <c r="I65" s="13"/>
      <c r="J65" s="12"/>
      <c r="K65" s="14"/>
      <c r="L65" s="28"/>
      <c r="M65" s="38"/>
    </row>
    <row r="66" spans="2:13" ht="15" x14ac:dyDescent="0.2">
      <c r="B66" s="323"/>
      <c r="C66" s="324"/>
      <c r="D66" s="151"/>
      <c r="E66" s="103"/>
      <c r="F66" s="152"/>
      <c r="G66" s="152"/>
      <c r="H66" s="4">
        <f t="shared" si="0"/>
        <v>0</v>
      </c>
      <c r="I66" s="13"/>
      <c r="J66" s="12"/>
      <c r="K66" s="14"/>
      <c r="L66" s="28"/>
      <c r="M66" s="38"/>
    </row>
    <row r="67" spans="2:13" ht="15" x14ac:dyDescent="0.2">
      <c r="B67" s="323"/>
      <c r="C67" s="324"/>
      <c r="D67" s="151"/>
      <c r="E67" s="103"/>
      <c r="F67" s="152"/>
      <c r="G67" s="152"/>
      <c r="H67" s="4">
        <f t="shared" si="0"/>
        <v>0</v>
      </c>
      <c r="I67" s="13"/>
      <c r="J67" s="12"/>
      <c r="K67" s="14"/>
      <c r="L67" s="28"/>
      <c r="M67" s="38"/>
    </row>
    <row r="68" spans="2:13" ht="15" x14ac:dyDescent="0.2">
      <c r="B68" s="323"/>
      <c r="C68" s="324"/>
      <c r="D68" s="151"/>
      <c r="E68" s="103"/>
      <c r="F68" s="152"/>
      <c r="G68" s="152"/>
      <c r="H68" s="4">
        <f t="shared" si="0"/>
        <v>0</v>
      </c>
      <c r="I68" s="13"/>
      <c r="J68" s="12"/>
      <c r="K68" s="14"/>
      <c r="L68" s="28"/>
      <c r="M68" s="38"/>
    </row>
    <row r="69" spans="2:13" ht="15.75" thickBot="1" x14ac:dyDescent="0.25">
      <c r="B69" s="323"/>
      <c r="C69" s="324"/>
      <c r="D69" s="151"/>
      <c r="E69" s="103"/>
      <c r="F69" s="152"/>
      <c r="G69" s="152"/>
      <c r="H69" s="4">
        <f t="shared" si="0"/>
        <v>0</v>
      </c>
      <c r="I69" s="13"/>
      <c r="J69" s="12"/>
      <c r="K69" s="14"/>
      <c r="L69" s="28"/>
      <c r="M69" s="38"/>
    </row>
    <row r="70" spans="2:13" ht="15.75" thickBot="1" x14ac:dyDescent="0.25">
      <c r="B70" s="325"/>
      <c r="C70" s="326"/>
      <c r="D70" s="153"/>
      <c r="E70" s="154"/>
      <c r="F70" s="155"/>
      <c r="G70" s="155"/>
      <c r="H70" s="7">
        <f t="shared" si="0"/>
        <v>0</v>
      </c>
      <c r="I70" s="352">
        <f>SUM(H65:H70)</f>
        <v>0</v>
      </c>
      <c r="J70" s="353"/>
      <c r="K70" s="30"/>
      <c r="L70" s="28"/>
      <c r="M70" s="38"/>
    </row>
    <row r="71" spans="2:13" ht="12.75" customHeight="1" x14ac:dyDescent="0.2">
      <c r="B71" s="315" t="s">
        <v>7</v>
      </c>
      <c r="C71" s="316"/>
      <c r="D71" s="186"/>
      <c r="E71" s="168"/>
      <c r="F71" s="169"/>
      <c r="G71" s="169"/>
      <c r="H71" s="9">
        <f t="shared" si="0"/>
        <v>0</v>
      </c>
      <c r="I71" s="13"/>
      <c r="J71" s="12"/>
      <c r="K71" s="14"/>
      <c r="L71" s="28"/>
      <c r="M71" s="38"/>
    </row>
    <row r="72" spans="2:13" ht="15" x14ac:dyDescent="0.2">
      <c r="B72" s="317"/>
      <c r="C72" s="318"/>
      <c r="D72" s="147"/>
      <c r="E72" s="160"/>
      <c r="F72" s="161"/>
      <c r="G72" s="161"/>
      <c r="H72" s="4">
        <f t="shared" si="0"/>
        <v>0</v>
      </c>
      <c r="I72" s="13"/>
      <c r="J72" s="12"/>
      <c r="K72" s="14"/>
      <c r="L72" s="28"/>
      <c r="M72" s="38"/>
    </row>
    <row r="73" spans="2:13" ht="15" x14ac:dyDescent="0.2">
      <c r="B73" s="317"/>
      <c r="C73" s="318"/>
      <c r="D73" s="147"/>
      <c r="E73" s="160"/>
      <c r="F73" s="161"/>
      <c r="G73" s="161"/>
      <c r="H73" s="4">
        <f t="shared" si="0"/>
        <v>0</v>
      </c>
      <c r="I73" s="13"/>
      <c r="J73" s="12"/>
      <c r="K73" s="14"/>
      <c r="L73" s="28"/>
      <c r="M73" s="38"/>
    </row>
    <row r="74" spans="2:13" ht="15" x14ac:dyDescent="0.2">
      <c r="B74" s="317"/>
      <c r="C74" s="318"/>
      <c r="D74" s="147"/>
      <c r="E74" s="160"/>
      <c r="F74" s="161"/>
      <c r="G74" s="161"/>
      <c r="H74" s="4">
        <f t="shared" si="0"/>
        <v>0</v>
      </c>
      <c r="I74" s="13"/>
      <c r="J74" s="12"/>
      <c r="K74" s="14"/>
      <c r="L74" s="28"/>
      <c r="M74" s="38"/>
    </row>
    <row r="75" spans="2:13" ht="15" x14ac:dyDescent="0.2">
      <c r="B75" s="317"/>
      <c r="C75" s="318"/>
      <c r="D75" s="147"/>
      <c r="E75" s="160"/>
      <c r="F75" s="161"/>
      <c r="G75" s="161"/>
      <c r="H75" s="4">
        <f t="shared" si="0"/>
        <v>0</v>
      </c>
      <c r="I75" s="13"/>
      <c r="J75" s="12"/>
      <c r="K75" s="14"/>
      <c r="L75" s="28"/>
      <c r="M75" s="38"/>
    </row>
    <row r="76" spans="2:13" ht="15" x14ac:dyDescent="0.2">
      <c r="B76" s="317"/>
      <c r="C76" s="318"/>
      <c r="D76" s="147"/>
      <c r="E76" s="160"/>
      <c r="F76" s="161"/>
      <c r="G76" s="161"/>
      <c r="H76" s="4">
        <f t="shared" si="0"/>
        <v>0</v>
      </c>
      <c r="I76" s="13"/>
      <c r="J76" s="12"/>
      <c r="K76" s="14"/>
      <c r="L76" s="28"/>
      <c r="M76" s="38"/>
    </row>
    <row r="77" spans="2:13" ht="15.75" thickBot="1" x14ac:dyDescent="0.25">
      <c r="B77" s="317"/>
      <c r="C77" s="318"/>
      <c r="D77" s="147"/>
      <c r="E77" s="160"/>
      <c r="F77" s="161"/>
      <c r="G77" s="161"/>
      <c r="H77" s="4">
        <f t="shared" si="0"/>
        <v>0</v>
      </c>
      <c r="I77" s="13"/>
      <c r="J77" s="12"/>
      <c r="K77" s="14"/>
      <c r="L77" s="28"/>
      <c r="M77" s="38"/>
    </row>
    <row r="78" spans="2:13" ht="15.75" thickBot="1" x14ac:dyDescent="0.25">
      <c r="B78" s="319"/>
      <c r="C78" s="320"/>
      <c r="D78" s="162"/>
      <c r="E78" s="163"/>
      <c r="F78" s="164"/>
      <c r="G78" s="164"/>
      <c r="H78" s="7">
        <f t="shared" si="0"/>
        <v>0</v>
      </c>
      <c r="I78" s="352">
        <f>SUM(H71:H78)</f>
        <v>0</v>
      </c>
      <c r="J78" s="353"/>
      <c r="K78" s="30"/>
      <c r="L78" s="28"/>
      <c r="M78" s="38"/>
    </row>
    <row r="79" spans="2:13" ht="12.75" customHeight="1" x14ac:dyDescent="0.2">
      <c r="B79" s="315" t="s">
        <v>8</v>
      </c>
      <c r="C79" s="316"/>
      <c r="D79" s="118"/>
      <c r="E79" s="170"/>
      <c r="F79" s="171"/>
      <c r="G79" s="171"/>
      <c r="H79" s="10">
        <f t="shared" si="0"/>
        <v>0</v>
      </c>
      <c r="I79" s="13"/>
      <c r="J79" s="12"/>
      <c r="K79" s="14"/>
      <c r="L79" s="28"/>
      <c r="M79" s="38"/>
    </row>
    <row r="80" spans="2:13" ht="15" x14ac:dyDescent="0.2">
      <c r="B80" s="317"/>
      <c r="C80" s="318"/>
      <c r="D80" s="149"/>
      <c r="E80" s="103"/>
      <c r="F80" s="150"/>
      <c r="G80" s="150"/>
      <c r="H80" s="4">
        <f t="shared" si="0"/>
        <v>0</v>
      </c>
      <c r="I80" s="13"/>
      <c r="J80" s="12"/>
      <c r="K80" s="14"/>
      <c r="L80" s="28"/>
      <c r="M80" s="38"/>
    </row>
    <row r="81" spans="2:13" ht="15" x14ac:dyDescent="0.2">
      <c r="B81" s="317"/>
      <c r="C81" s="318"/>
      <c r="D81" s="149"/>
      <c r="E81" s="103"/>
      <c r="F81" s="150"/>
      <c r="G81" s="150"/>
      <c r="H81" s="4">
        <f t="shared" si="0"/>
        <v>0</v>
      </c>
      <c r="I81" s="13"/>
      <c r="J81" s="12"/>
      <c r="K81" s="14"/>
      <c r="L81" s="28"/>
      <c r="M81" s="38"/>
    </row>
    <row r="82" spans="2:13" ht="14.25" customHeight="1" x14ac:dyDescent="0.2">
      <c r="B82" s="317"/>
      <c r="C82" s="318"/>
      <c r="D82" s="149"/>
      <c r="E82" s="103"/>
      <c r="F82" s="150"/>
      <c r="G82" s="150"/>
      <c r="H82" s="4">
        <f t="shared" si="0"/>
        <v>0</v>
      </c>
      <c r="I82" s="13"/>
      <c r="J82" s="12"/>
      <c r="K82" s="14"/>
      <c r="L82" s="28"/>
      <c r="M82" s="38"/>
    </row>
    <row r="83" spans="2:13" ht="15" x14ac:dyDescent="0.2">
      <c r="B83" s="317"/>
      <c r="C83" s="318"/>
      <c r="D83" s="149"/>
      <c r="E83" s="103"/>
      <c r="F83" s="150"/>
      <c r="G83" s="150"/>
      <c r="H83" s="4">
        <f t="shared" si="0"/>
        <v>0</v>
      </c>
      <c r="I83" s="13"/>
      <c r="J83" s="12"/>
      <c r="K83" s="14"/>
      <c r="L83" s="28"/>
      <c r="M83" s="38"/>
    </row>
    <row r="84" spans="2:13" ht="15" x14ac:dyDescent="0.2">
      <c r="B84" s="317"/>
      <c r="C84" s="318"/>
      <c r="D84" s="149"/>
      <c r="E84" s="103"/>
      <c r="F84" s="150"/>
      <c r="G84" s="150"/>
      <c r="H84" s="4">
        <f t="shared" si="0"/>
        <v>0</v>
      </c>
      <c r="I84" s="13"/>
      <c r="J84" s="12"/>
      <c r="K84" s="14"/>
      <c r="L84" s="28"/>
      <c r="M84" s="38"/>
    </row>
    <row r="85" spans="2:13" ht="15" x14ac:dyDescent="0.2">
      <c r="B85" s="317"/>
      <c r="C85" s="318"/>
      <c r="D85" s="149"/>
      <c r="E85" s="103"/>
      <c r="F85" s="150"/>
      <c r="G85" s="150"/>
      <c r="H85" s="4">
        <f t="shared" si="0"/>
        <v>0</v>
      </c>
      <c r="I85" s="13"/>
      <c r="J85" s="12"/>
      <c r="K85" s="14"/>
      <c r="L85" s="28"/>
      <c r="M85" s="38"/>
    </row>
    <row r="86" spans="2:13" ht="15" x14ac:dyDescent="0.2">
      <c r="B86" s="317"/>
      <c r="C86" s="318"/>
      <c r="D86" s="149"/>
      <c r="E86" s="103"/>
      <c r="F86" s="150"/>
      <c r="G86" s="150"/>
      <c r="H86" s="4">
        <f t="shared" si="0"/>
        <v>0</v>
      </c>
      <c r="I86" s="13"/>
      <c r="J86" s="12"/>
      <c r="K86" s="14"/>
      <c r="L86" s="28"/>
      <c r="M86" s="38"/>
    </row>
    <row r="87" spans="2:13" ht="15.75" thickBot="1" x14ac:dyDescent="0.25">
      <c r="B87" s="317"/>
      <c r="C87" s="318"/>
      <c r="D87" s="149"/>
      <c r="E87" s="103"/>
      <c r="F87" s="150"/>
      <c r="G87" s="150"/>
      <c r="H87" s="4">
        <f t="shared" si="0"/>
        <v>0</v>
      </c>
      <c r="I87" s="13"/>
      <c r="J87" s="12"/>
      <c r="K87" s="14"/>
      <c r="L87" s="28"/>
      <c r="M87" s="38"/>
    </row>
    <row r="88" spans="2:13" ht="15.75" thickBot="1" x14ac:dyDescent="0.25">
      <c r="B88" s="319"/>
      <c r="C88" s="320"/>
      <c r="D88" s="172"/>
      <c r="E88" s="144"/>
      <c r="F88" s="173"/>
      <c r="G88" s="173"/>
      <c r="H88" s="7">
        <f t="shared" si="0"/>
        <v>0</v>
      </c>
      <c r="I88" s="352">
        <f>SUM(H79:H88)</f>
        <v>0</v>
      </c>
      <c r="J88" s="353"/>
      <c r="K88" s="30"/>
      <c r="L88" s="28"/>
      <c r="M88" s="38"/>
    </row>
    <row r="89" spans="2:13" ht="15" x14ac:dyDescent="0.2">
      <c r="B89" s="321" t="s">
        <v>20</v>
      </c>
      <c r="C89" s="322"/>
      <c r="D89" s="157"/>
      <c r="E89" s="174"/>
      <c r="F89" s="175"/>
      <c r="G89" s="175"/>
      <c r="H89" s="10">
        <f t="shared" si="0"/>
        <v>0</v>
      </c>
      <c r="I89" s="13"/>
      <c r="J89" s="12"/>
      <c r="K89" s="14"/>
      <c r="L89" s="28"/>
      <c r="M89" s="38"/>
    </row>
    <row r="90" spans="2:13" ht="15" x14ac:dyDescent="0.2">
      <c r="B90" s="323"/>
      <c r="C90" s="324"/>
      <c r="D90" s="147"/>
      <c r="E90" s="160"/>
      <c r="F90" s="161"/>
      <c r="G90" s="161"/>
      <c r="H90" s="4">
        <f t="shared" si="0"/>
        <v>0</v>
      </c>
      <c r="I90" s="13"/>
      <c r="J90" s="12"/>
      <c r="K90" s="14"/>
      <c r="L90" s="28"/>
      <c r="M90" s="38"/>
    </row>
    <row r="91" spans="2:13" ht="15" x14ac:dyDescent="0.2">
      <c r="B91" s="323"/>
      <c r="C91" s="324"/>
      <c r="D91" s="147"/>
      <c r="E91" s="160"/>
      <c r="F91" s="161"/>
      <c r="G91" s="161"/>
      <c r="H91" s="4">
        <f t="shared" si="0"/>
        <v>0</v>
      </c>
      <c r="I91" s="13"/>
      <c r="J91" s="12"/>
      <c r="K91" s="14"/>
      <c r="L91" s="28"/>
      <c r="M91" s="38"/>
    </row>
    <row r="92" spans="2:13" ht="15" x14ac:dyDescent="0.2">
      <c r="B92" s="323"/>
      <c r="C92" s="324"/>
      <c r="D92" s="147"/>
      <c r="E92" s="160"/>
      <c r="F92" s="161"/>
      <c r="G92" s="161"/>
      <c r="H92" s="4">
        <f t="shared" si="0"/>
        <v>0</v>
      </c>
      <c r="I92" s="13"/>
      <c r="J92" s="12"/>
      <c r="K92" s="14"/>
      <c r="L92" s="28"/>
      <c r="M92" s="38"/>
    </row>
    <row r="93" spans="2:13" ht="15" x14ac:dyDescent="0.2">
      <c r="B93" s="323"/>
      <c r="C93" s="324"/>
      <c r="D93" s="147"/>
      <c r="E93" s="160"/>
      <c r="F93" s="161"/>
      <c r="G93" s="161"/>
      <c r="H93" s="4">
        <f t="shared" si="0"/>
        <v>0</v>
      </c>
      <c r="I93" s="13"/>
      <c r="J93" s="12"/>
      <c r="K93" s="14"/>
      <c r="L93" s="28"/>
      <c r="M93" s="38"/>
    </row>
    <row r="94" spans="2:13" ht="15" x14ac:dyDescent="0.2">
      <c r="B94" s="323"/>
      <c r="C94" s="324"/>
      <c r="D94" s="147"/>
      <c r="E94" s="160"/>
      <c r="F94" s="161"/>
      <c r="G94" s="161"/>
      <c r="H94" s="4">
        <f t="shared" si="0"/>
        <v>0</v>
      </c>
      <c r="I94" s="13"/>
      <c r="J94" s="12"/>
      <c r="K94" s="14"/>
      <c r="L94" s="28"/>
      <c r="M94" s="38"/>
    </row>
    <row r="95" spans="2:13" ht="15.75" thickBot="1" x14ac:dyDescent="0.25">
      <c r="B95" s="323"/>
      <c r="C95" s="324"/>
      <c r="D95" s="147"/>
      <c r="E95" s="160"/>
      <c r="F95" s="161"/>
      <c r="G95" s="161"/>
      <c r="H95" s="4">
        <f t="shared" si="0"/>
        <v>0</v>
      </c>
      <c r="I95" s="13"/>
      <c r="J95" s="12"/>
      <c r="K95" s="14"/>
      <c r="L95" s="28"/>
      <c r="M95" s="38"/>
    </row>
    <row r="96" spans="2:13" ht="15.75" thickBot="1" x14ac:dyDescent="0.25">
      <c r="B96" s="325"/>
      <c r="C96" s="326"/>
      <c r="D96" s="162"/>
      <c r="E96" s="163"/>
      <c r="F96" s="164"/>
      <c r="G96" s="164"/>
      <c r="H96" s="11">
        <f t="shared" si="0"/>
        <v>0</v>
      </c>
      <c r="I96" s="352">
        <f>SUM(H89:H96)</f>
        <v>0</v>
      </c>
      <c r="J96" s="353"/>
      <c r="K96" s="30"/>
      <c r="L96" s="28"/>
      <c r="M96" s="38"/>
    </row>
    <row r="97" spans="2:13" ht="15" x14ac:dyDescent="0.2">
      <c r="B97" s="321" t="s">
        <v>9</v>
      </c>
      <c r="C97" s="322"/>
      <c r="D97" s="118"/>
      <c r="E97" s="170"/>
      <c r="F97" s="171"/>
      <c r="G97" s="171"/>
      <c r="H97" s="10">
        <f t="shared" si="0"/>
        <v>0</v>
      </c>
      <c r="I97" s="13"/>
      <c r="J97" s="12"/>
      <c r="K97" s="14"/>
      <c r="L97" s="28"/>
      <c r="M97" s="38"/>
    </row>
    <row r="98" spans="2:13" ht="15" x14ac:dyDescent="0.2">
      <c r="B98" s="323"/>
      <c r="C98" s="324"/>
      <c r="D98" s="176"/>
      <c r="E98" s="177"/>
      <c r="F98" s="178"/>
      <c r="G98" s="178"/>
      <c r="H98" s="4">
        <f t="shared" si="0"/>
        <v>0</v>
      </c>
      <c r="I98" s="13"/>
      <c r="J98" s="12"/>
      <c r="K98" s="14"/>
      <c r="L98" s="28"/>
      <c r="M98" s="38"/>
    </row>
    <row r="99" spans="2:13" ht="15" x14ac:dyDescent="0.2">
      <c r="B99" s="323"/>
      <c r="C99" s="324"/>
      <c r="D99" s="176"/>
      <c r="E99" s="177"/>
      <c r="F99" s="178"/>
      <c r="G99" s="178"/>
      <c r="H99" s="4">
        <f t="shared" si="0"/>
        <v>0</v>
      </c>
      <c r="I99" s="13"/>
      <c r="J99" s="12"/>
      <c r="K99" s="14"/>
      <c r="L99" s="28"/>
      <c r="M99" s="38"/>
    </row>
    <row r="100" spans="2:13" ht="15" x14ac:dyDescent="0.2">
      <c r="B100" s="323"/>
      <c r="C100" s="324"/>
      <c r="D100" s="176"/>
      <c r="E100" s="177"/>
      <c r="F100" s="178"/>
      <c r="G100" s="178"/>
      <c r="H100" s="4">
        <f t="shared" si="0"/>
        <v>0</v>
      </c>
      <c r="I100" s="13"/>
      <c r="J100" s="12"/>
      <c r="K100" s="14"/>
      <c r="L100" s="28"/>
      <c r="M100" s="38"/>
    </row>
    <row r="101" spans="2:13" ht="15" x14ac:dyDescent="0.2">
      <c r="B101" s="323"/>
      <c r="C101" s="324"/>
      <c r="D101" s="176"/>
      <c r="E101" s="177"/>
      <c r="F101" s="178"/>
      <c r="G101" s="178"/>
      <c r="H101" s="4">
        <f t="shared" si="0"/>
        <v>0</v>
      </c>
      <c r="I101" s="13"/>
      <c r="J101" s="12"/>
      <c r="K101" s="14"/>
      <c r="L101" s="28"/>
      <c r="M101" s="38"/>
    </row>
    <row r="102" spans="2:13" ht="15" x14ac:dyDescent="0.2">
      <c r="B102" s="323"/>
      <c r="C102" s="324"/>
      <c r="D102" s="149"/>
      <c r="E102" s="103"/>
      <c r="F102" s="150"/>
      <c r="G102" s="150"/>
      <c r="H102" s="4">
        <f>F102*G102</f>
        <v>0</v>
      </c>
      <c r="I102" s="13"/>
      <c r="J102" s="12"/>
      <c r="K102" s="14"/>
      <c r="L102" s="28"/>
      <c r="M102" s="38"/>
    </row>
    <row r="103" spans="2:13" ht="15.75" thickBot="1" x14ac:dyDescent="0.25">
      <c r="B103" s="323"/>
      <c r="C103" s="324"/>
      <c r="D103" s="149"/>
      <c r="E103" s="103"/>
      <c r="F103" s="150"/>
      <c r="G103" s="150"/>
      <c r="H103" s="4">
        <f t="shared" si="0"/>
        <v>0</v>
      </c>
      <c r="I103" s="13"/>
      <c r="J103" s="12"/>
      <c r="K103" s="14"/>
      <c r="L103" s="28"/>
      <c r="M103" s="38"/>
    </row>
    <row r="104" spans="2:13" ht="15.75" thickBot="1" x14ac:dyDescent="0.25">
      <c r="B104" s="325"/>
      <c r="C104" s="326"/>
      <c r="D104" s="172"/>
      <c r="E104" s="144"/>
      <c r="F104" s="173"/>
      <c r="G104" s="173"/>
      <c r="H104" s="11">
        <f t="shared" si="0"/>
        <v>0</v>
      </c>
      <c r="I104" s="352">
        <f>SUM(H97:H104)</f>
        <v>0</v>
      </c>
      <c r="J104" s="353"/>
      <c r="K104" s="30"/>
      <c r="L104" s="28"/>
      <c r="M104" s="38"/>
    </row>
    <row r="105" spans="2:13" ht="15" x14ac:dyDescent="0.2">
      <c r="B105" s="321" t="s">
        <v>10</v>
      </c>
      <c r="C105" s="322"/>
      <c r="D105" s="157"/>
      <c r="E105" s="174"/>
      <c r="F105" s="175"/>
      <c r="G105" s="175"/>
      <c r="H105" s="10">
        <f t="shared" si="0"/>
        <v>0</v>
      </c>
      <c r="I105" s="13"/>
      <c r="J105" s="12"/>
      <c r="K105" s="14"/>
      <c r="L105" s="28"/>
      <c r="M105" s="38"/>
    </row>
    <row r="106" spans="2:13" ht="15" x14ac:dyDescent="0.2">
      <c r="B106" s="323"/>
      <c r="C106" s="324"/>
      <c r="D106" s="147"/>
      <c r="E106" s="160"/>
      <c r="F106" s="161"/>
      <c r="G106" s="161"/>
      <c r="H106" s="4">
        <f t="shared" si="0"/>
        <v>0</v>
      </c>
      <c r="I106" s="13"/>
      <c r="J106" s="12"/>
      <c r="K106" s="14"/>
      <c r="L106" s="28"/>
      <c r="M106" s="38"/>
    </row>
    <row r="107" spans="2:13" ht="12.75" customHeight="1" x14ac:dyDescent="0.2">
      <c r="B107" s="323"/>
      <c r="C107" s="324"/>
      <c r="D107" s="147"/>
      <c r="E107" s="160"/>
      <c r="F107" s="161"/>
      <c r="G107" s="161"/>
      <c r="H107" s="4">
        <f t="shared" si="0"/>
        <v>0</v>
      </c>
      <c r="I107" s="13"/>
      <c r="J107" s="12"/>
      <c r="K107" s="14"/>
      <c r="L107" s="28"/>
      <c r="M107" s="38"/>
    </row>
    <row r="108" spans="2:13" ht="15.75" thickBot="1" x14ac:dyDescent="0.25">
      <c r="B108" s="323"/>
      <c r="C108" s="324"/>
      <c r="D108" s="147"/>
      <c r="E108" s="160"/>
      <c r="F108" s="161"/>
      <c r="G108" s="161"/>
      <c r="H108" s="4">
        <f t="shared" si="0"/>
        <v>0</v>
      </c>
      <c r="I108" s="13"/>
      <c r="J108" s="12"/>
      <c r="K108" s="14"/>
      <c r="L108" s="28"/>
      <c r="M108" s="38"/>
    </row>
    <row r="109" spans="2:13" ht="15.75" thickBot="1" x14ac:dyDescent="0.25">
      <c r="B109" s="325"/>
      <c r="C109" s="326"/>
      <c r="D109" s="162"/>
      <c r="E109" s="163"/>
      <c r="F109" s="164"/>
      <c r="G109" s="164"/>
      <c r="H109" s="11">
        <f t="shared" si="0"/>
        <v>0</v>
      </c>
      <c r="I109" s="352">
        <f>SUM(H105:H109)</f>
        <v>0</v>
      </c>
      <c r="J109" s="353"/>
      <c r="K109" s="30"/>
      <c r="L109" s="28"/>
      <c r="M109" s="38"/>
    </row>
    <row r="110" spans="2:13" ht="15" x14ac:dyDescent="0.2">
      <c r="B110" s="321" t="s">
        <v>11</v>
      </c>
      <c r="C110" s="322"/>
      <c r="D110" s="118"/>
      <c r="E110" s="170"/>
      <c r="F110" s="171"/>
      <c r="G110" s="171"/>
      <c r="H110" s="10">
        <f t="shared" si="0"/>
        <v>0</v>
      </c>
      <c r="I110" s="13"/>
      <c r="J110" s="12"/>
      <c r="K110" s="14"/>
      <c r="L110" s="28"/>
      <c r="M110" s="38"/>
    </row>
    <row r="111" spans="2:13" ht="15" x14ac:dyDescent="0.2">
      <c r="B111" s="323"/>
      <c r="C111" s="324"/>
      <c r="D111" s="149"/>
      <c r="E111" s="103"/>
      <c r="F111" s="150"/>
      <c r="G111" s="150"/>
      <c r="H111" s="4">
        <f t="shared" si="0"/>
        <v>0</v>
      </c>
      <c r="I111" s="13"/>
      <c r="J111" s="12"/>
      <c r="K111" s="14"/>
      <c r="L111" s="28"/>
      <c r="M111" s="38"/>
    </row>
    <row r="112" spans="2:13" ht="15" x14ac:dyDescent="0.2">
      <c r="B112" s="323"/>
      <c r="C112" s="324"/>
      <c r="D112" s="149"/>
      <c r="E112" s="103"/>
      <c r="F112" s="150"/>
      <c r="G112" s="150"/>
      <c r="H112" s="4">
        <f t="shared" si="0"/>
        <v>0</v>
      </c>
      <c r="I112" s="13"/>
      <c r="J112" s="12"/>
      <c r="K112" s="14"/>
      <c r="L112" s="28"/>
      <c r="M112" s="38"/>
    </row>
    <row r="113" spans="2:13" ht="15" x14ac:dyDescent="0.2">
      <c r="B113" s="323"/>
      <c r="C113" s="324"/>
      <c r="D113" s="149"/>
      <c r="E113" s="103"/>
      <c r="F113" s="150"/>
      <c r="G113" s="150"/>
      <c r="H113" s="4">
        <f t="shared" si="0"/>
        <v>0</v>
      </c>
      <c r="I113" s="13"/>
      <c r="J113" s="12"/>
      <c r="K113" s="14"/>
      <c r="L113" s="28"/>
      <c r="M113" s="38"/>
    </row>
    <row r="114" spans="2:13" ht="15" x14ac:dyDescent="0.2">
      <c r="B114" s="323"/>
      <c r="C114" s="324"/>
      <c r="D114" s="149"/>
      <c r="E114" s="103"/>
      <c r="F114" s="150"/>
      <c r="G114" s="150"/>
      <c r="H114" s="4">
        <f t="shared" si="0"/>
        <v>0</v>
      </c>
      <c r="I114" s="13"/>
      <c r="J114" s="12"/>
      <c r="K114" s="14"/>
      <c r="L114" s="28"/>
      <c r="M114" s="38"/>
    </row>
    <row r="115" spans="2:13" ht="15" x14ac:dyDescent="0.2">
      <c r="B115" s="323"/>
      <c r="C115" s="324"/>
      <c r="D115" s="149"/>
      <c r="E115" s="103"/>
      <c r="F115" s="150"/>
      <c r="G115" s="150"/>
      <c r="H115" s="4">
        <f t="shared" si="0"/>
        <v>0</v>
      </c>
      <c r="I115" s="13"/>
      <c r="J115" s="12"/>
      <c r="K115" s="14"/>
      <c r="L115" s="28"/>
      <c r="M115" s="38"/>
    </row>
    <row r="116" spans="2:13" ht="15" x14ac:dyDescent="0.2">
      <c r="B116" s="323"/>
      <c r="C116" s="324"/>
      <c r="D116" s="149"/>
      <c r="E116" s="103"/>
      <c r="F116" s="150"/>
      <c r="G116" s="150"/>
      <c r="H116" s="4">
        <f t="shared" si="0"/>
        <v>0</v>
      </c>
      <c r="I116" s="13"/>
      <c r="J116" s="12"/>
      <c r="K116" s="14"/>
      <c r="L116" s="28"/>
      <c r="M116" s="38"/>
    </row>
    <row r="117" spans="2:13" ht="15.75" thickBot="1" x14ac:dyDescent="0.25">
      <c r="B117" s="323"/>
      <c r="C117" s="324"/>
      <c r="D117" s="149"/>
      <c r="E117" s="103"/>
      <c r="F117" s="150"/>
      <c r="G117" s="150"/>
      <c r="H117" s="4">
        <f t="shared" si="0"/>
        <v>0</v>
      </c>
      <c r="I117" s="13"/>
      <c r="J117" s="12"/>
      <c r="K117" s="14"/>
      <c r="L117" s="28"/>
      <c r="M117" s="38"/>
    </row>
    <row r="118" spans="2:13" ht="15.75" thickBot="1" x14ac:dyDescent="0.25">
      <c r="B118" s="325"/>
      <c r="C118" s="326"/>
      <c r="D118" s="172"/>
      <c r="E118" s="144"/>
      <c r="F118" s="173"/>
      <c r="G118" s="173"/>
      <c r="H118" s="11">
        <f t="shared" si="0"/>
        <v>0</v>
      </c>
      <c r="I118" s="352">
        <f>SUM(H110:H118)</f>
        <v>0</v>
      </c>
      <c r="J118" s="353"/>
      <c r="K118" s="30"/>
      <c r="L118" s="28"/>
      <c r="M118" s="38"/>
    </row>
    <row r="119" spans="2:13" ht="15" x14ac:dyDescent="0.2">
      <c r="B119" s="321" t="s">
        <v>0</v>
      </c>
      <c r="C119" s="322"/>
      <c r="D119" s="157"/>
      <c r="E119" s="174"/>
      <c r="F119" s="175"/>
      <c r="G119" s="175"/>
      <c r="H119" s="10">
        <f t="shared" si="0"/>
        <v>0</v>
      </c>
      <c r="I119" s="13"/>
      <c r="J119" s="12"/>
      <c r="K119" s="14"/>
      <c r="L119" s="28"/>
      <c r="M119" s="38"/>
    </row>
    <row r="120" spans="2:13" ht="15.75" thickBot="1" x14ac:dyDescent="0.25">
      <c r="B120" s="323"/>
      <c r="C120" s="324"/>
      <c r="D120" s="147"/>
      <c r="E120" s="160"/>
      <c r="F120" s="161"/>
      <c r="G120" s="161"/>
      <c r="H120" s="4">
        <f t="shared" si="0"/>
        <v>0</v>
      </c>
      <c r="I120" s="13"/>
      <c r="J120" s="12"/>
      <c r="K120" s="14"/>
      <c r="L120" s="28"/>
      <c r="M120" s="38"/>
    </row>
    <row r="121" spans="2:13" ht="15.75" thickBot="1" x14ac:dyDescent="0.25">
      <c r="B121" s="325"/>
      <c r="C121" s="326"/>
      <c r="D121" s="162"/>
      <c r="E121" s="163"/>
      <c r="F121" s="164"/>
      <c r="G121" s="164"/>
      <c r="H121" s="11">
        <f t="shared" si="0"/>
        <v>0</v>
      </c>
      <c r="I121" s="352">
        <f>SUM(H119:H121)</f>
        <v>0</v>
      </c>
      <c r="J121" s="353"/>
      <c r="K121" s="30"/>
      <c r="L121" s="28"/>
      <c r="M121" s="38"/>
    </row>
    <row r="122" spans="2:13" ht="15" x14ac:dyDescent="0.2">
      <c r="B122" s="327" t="s">
        <v>4</v>
      </c>
      <c r="C122" s="328"/>
      <c r="D122" s="118"/>
      <c r="E122" s="170"/>
      <c r="F122" s="171"/>
      <c r="G122" s="171"/>
      <c r="H122" s="10">
        <f t="shared" si="0"/>
        <v>0</v>
      </c>
      <c r="I122" s="5"/>
      <c r="J122" s="6"/>
      <c r="K122" s="30"/>
      <c r="L122" s="28"/>
      <c r="M122" s="38"/>
    </row>
    <row r="123" spans="2:13" ht="15.75" thickBot="1" x14ac:dyDescent="0.25">
      <c r="B123" s="329"/>
      <c r="C123" s="330"/>
      <c r="D123" s="149"/>
      <c r="E123" s="103"/>
      <c r="F123" s="150"/>
      <c r="G123" s="150"/>
      <c r="H123" s="4">
        <f>F123*G123</f>
        <v>0</v>
      </c>
      <c r="I123" s="5"/>
      <c r="J123" s="6"/>
      <c r="K123" s="30"/>
      <c r="L123" s="28"/>
      <c r="M123" s="38"/>
    </row>
    <row r="124" spans="2:13" ht="15.75" thickBot="1" x14ac:dyDescent="0.25">
      <c r="B124" s="331"/>
      <c r="C124" s="332"/>
      <c r="D124" s="172"/>
      <c r="E124" s="144"/>
      <c r="F124" s="173"/>
      <c r="G124" s="173"/>
      <c r="H124" s="11">
        <f>F124*G124</f>
        <v>0</v>
      </c>
      <c r="I124" s="352">
        <f>SUM(H122:H124)</f>
        <v>0</v>
      </c>
      <c r="J124" s="353"/>
      <c r="K124" s="30"/>
      <c r="L124" s="28"/>
      <c r="M124" s="38"/>
    </row>
    <row r="125" spans="2:13" ht="13.5" thickBot="1" x14ac:dyDescent="0.25">
      <c r="F125" s="14"/>
      <c r="H125" s="13"/>
      <c r="I125" s="13"/>
      <c r="J125" s="12"/>
      <c r="K125" s="14"/>
      <c r="L125" s="28"/>
      <c r="M125" s="38"/>
    </row>
    <row r="126" spans="2:13" ht="12.75" customHeight="1" thickBot="1" x14ac:dyDescent="0.25">
      <c r="B126" s="17" t="s">
        <v>22</v>
      </c>
      <c r="C126" s="18"/>
      <c r="D126" s="31"/>
      <c r="E126" s="32"/>
      <c r="F126" s="33"/>
      <c r="G126" s="34"/>
      <c r="H126" s="35">
        <f>SUM(H10:H124)</f>
        <v>0</v>
      </c>
      <c r="I126" s="357">
        <f>SUM(J42+I64+I70+I78+I88+I96+I104+I109+I118+I121+I124)</f>
        <v>0</v>
      </c>
      <c r="J126" s="353"/>
      <c r="K126" s="30"/>
      <c r="L126" s="28"/>
      <c r="M126" s="38"/>
    </row>
    <row r="127" spans="2:13" x14ac:dyDescent="0.2">
      <c r="F127" s="14"/>
      <c r="H127" s="13"/>
      <c r="I127" s="13"/>
      <c r="J127" s="14"/>
    </row>
    <row r="128" spans="2:13" x14ac:dyDescent="0.2">
      <c r="F128" s="14"/>
      <c r="H128" s="13"/>
      <c r="I128" s="13"/>
      <c r="J128" s="14"/>
    </row>
    <row r="129" spans="2:13" x14ac:dyDescent="0.2">
      <c r="B129" s="358" t="s">
        <v>195</v>
      </c>
      <c r="C129" s="336"/>
      <c r="D129" s="336"/>
      <c r="E129" s="336"/>
      <c r="F129" s="336"/>
      <c r="G129" s="336"/>
      <c r="H129" s="336"/>
      <c r="I129" s="336"/>
      <c r="J129" s="336"/>
    </row>
    <row r="130" spans="2:13" ht="15" x14ac:dyDescent="0.2">
      <c r="B130" s="2" t="str">
        <f>B3</f>
        <v>INDICAR AQUÍ NOMBRE ASOCIADO 15</v>
      </c>
      <c r="D130" s="359" t="s">
        <v>55</v>
      </c>
      <c r="E130" s="336"/>
      <c r="F130" s="336"/>
      <c r="G130" s="336"/>
      <c r="H130" s="336"/>
      <c r="I130" s="336"/>
      <c r="J130" s="336"/>
    </row>
    <row r="131" spans="2:13" ht="13.5" thickBot="1" x14ac:dyDescent="0.25">
      <c r="B131" s="2"/>
      <c r="F131" s="14"/>
      <c r="H131" s="13"/>
      <c r="I131" s="13"/>
      <c r="J131" s="14"/>
    </row>
    <row r="132" spans="2:13" ht="13.5" thickBot="1" x14ac:dyDescent="0.25">
      <c r="B132" s="356" t="s">
        <v>91</v>
      </c>
      <c r="C132" s="343"/>
      <c r="D132" s="343"/>
      <c r="E132" s="343"/>
      <c r="F132" s="343"/>
      <c r="G132" s="343"/>
      <c r="H132" s="343"/>
      <c r="I132" s="343"/>
      <c r="J132" s="344"/>
    </row>
    <row r="133" spans="2:13" ht="12.75" customHeight="1" x14ac:dyDescent="0.2">
      <c r="B133" s="2"/>
      <c r="F133" s="14"/>
      <c r="H133" s="13"/>
      <c r="I133" s="13"/>
      <c r="J133" s="14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ht="45" x14ac:dyDescent="0.2">
      <c r="B135" s="308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4">
        <f t="shared" ref="H135:H198" si="3">F135*G135</f>
        <v>0</v>
      </c>
      <c r="I135" s="4">
        <f>H135</f>
        <v>0</v>
      </c>
      <c r="J135" s="12"/>
      <c r="L135" s="28"/>
      <c r="M135" s="38"/>
    </row>
    <row r="136" spans="2:13" ht="30" x14ac:dyDescent="0.2">
      <c r="B136" s="309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4">
        <f t="shared" si="3"/>
        <v>0</v>
      </c>
      <c r="I136" s="4">
        <f t="shared" ref="I136:I157" si="4">H136</f>
        <v>0</v>
      </c>
      <c r="J136" s="12"/>
      <c r="L136" s="28"/>
      <c r="M136" s="38"/>
    </row>
    <row r="137" spans="2:13" ht="30" x14ac:dyDescent="0.2">
      <c r="B137" s="309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4">
        <f t="shared" si="3"/>
        <v>0</v>
      </c>
      <c r="I137" s="4">
        <f t="shared" si="4"/>
        <v>0</v>
      </c>
      <c r="J137" s="12"/>
      <c r="L137" s="36"/>
      <c r="M137" s="38"/>
    </row>
    <row r="138" spans="2:13" ht="30" x14ac:dyDescent="0.2">
      <c r="B138" s="309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4">
        <f t="shared" si="3"/>
        <v>0</v>
      </c>
      <c r="I138" s="4">
        <f t="shared" si="4"/>
        <v>0</v>
      </c>
      <c r="J138" s="12"/>
      <c r="L138" s="28"/>
      <c r="M138" s="38"/>
    </row>
    <row r="139" spans="2:13" ht="30" x14ac:dyDescent="0.2">
      <c r="B139" s="309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4">
        <f t="shared" si="3"/>
        <v>0</v>
      </c>
      <c r="I139" s="4">
        <f t="shared" si="4"/>
        <v>0</v>
      </c>
      <c r="J139" s="12"/>
      <c r="L139" s="28"/>
      <c r="M139" s="38"/>
    </row>
    <row r="140" spans="2:13" ht="30" x14ac:dyDescent="0.2">
      <c r="B140" s="309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4">
        <f t="shared" si="3"/>
        <v>0</v>
      </c>
      <c r="I140" s="4">
        <f t="shared" si="4"/>
        <v>0</v>
      </c>
      <c r="J140" s="12"/>
      <c r="L140" s="28"/>
      <c r="M140" s="38"/>
    </row>
    <row r="141" spans="2:13" ht="30" x14ac:dyDescent="0.2">
      <c r="B141" s="309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4">
        <f t="shared" si="3"/>
        <v>0</v>
      </c>
      <c r="I141" s="4">
        <f t="shared" si="4"/>
        <v>0</v>
      </c>
      <c r="J141" s="12"/>
      <c r="L141" s="28"/>
      <c r="M141" s="38"/>
    </row>
    <row r="142" spans="2:13" ht="30" x14ac:dyDescent="0.2">
      <c r="B142" s="309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4">
        <f t="shared" si="3"/>
        <v>0</v>
      </c>
      <c r="I142" s="4">
        <f t="shared" si="4"/>
        <v>0</v>
      </c>
      <c r="J142" s="12"/>
      <c r="L142" s="28"/>
      <c r="M142" s="38"/>
    </row>
    <row r="143" spans="2:13" ht="30" x14ac:dyDescent="0.2">
      <c r="B143" s="309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4">
        <f t="shared" si="3"/>
        <v>0</v>
      </c>
      <c r="I143" s="4">
        <f t="shared" si="4"/>
        <v>0</v>
      </c>
      <c r="J143" s="12"/>
      <c r="L143" s="28"/>
      <c r="M143" s="38"/>
    </row>
    <row r="144" spans="2:13" ht="30" x14ac:dyDescent="0.2">
      <c r="B144" s="309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4">
        <f t="shared" si="3"/>
        <v>0</v>
      </c>
      <c r="I144" s="4">
        <f t="shared" si="4"/>
        <v>0</v>
      </c>
      <c r="J144" s="12"/>
      <c r="L144" s="28"/>
      <c r="M144" s="38"/>
    </row>
    <row r="145" spans="2:13" ht="30" x14ac:dyDescent="0.2">
      <c r="B145" s="309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4">
        <f t="shared" si="3"/>
        <v>0</v>
      </c>
      <c r="I145" s="4">
        <f t="shared" si="4"/>
        <v>0</v>
      </c>
      <c r="J145" s="12"/>
      <c r="L145" s="28"/>
      <c r="M145" s="38"/>
    </row>
    <row r="146" spans="2:13" ht="30" x14ac:dyDescent="0.2">
      <c r="B146" s="309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4">
        <f t="shared" si="3"/>
        <v>0</v>
      </c>
      <c r="I146" s="4">
        <f t="shared" si="4"/>
        <v>0</v>
      </c>
      <c r="J146" s="12"/>
      <c r="L146" s="28"/>
      <c r="M146" s="38"/>
    </row>
    <row r="147" spans="2:13" ht="30" x14ac:dyDescent="0.2">
      <c r="B147" s="309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4">
        <f t="shared" si="3"/>
        <v>0</v>
      </c>
      <c r="I147" s="4">
        <f t="shared" si="4"/>
        <v>0</v>
      </c>
      <c r="J147" s="12"/>
      <c r="L147" s="28"/>
      <c r="M147" s="38"/>
    </row>
    <row r="148" spans="2:13" ht="30" x14ac:dyDescent="0.2">
      <c r="B148" s="309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4">
        <f t="shared" si="3"/>
        <v>0</v>
      </c>
      <c r="I148" s="4">
        <f t="shared" si="4"/>
        <v>0</v>
      </c>
      <c r="J148" s="12"/>
      <c r="L148" s="28"/>
      <c r="M148" s="38"/>
    </row>
    <row r="149" spans="2:13" ht="30" x14ac:dyDescent="0.2">
      <c r="B149" s="309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4">
        <f t="shared" si="3"/>
        <v>0</v>
      </c>
      <c r="I149" s="4">
        <f t="shared" si="4"/>
        <v>0</v>
      </c>
      <c r="J149" s="12"/>
      <c r="L149" s="28"/>
      <c r="M149" s="38"/>
    </row>
    <row r="150" spans="2:13" ht="30" x14ac:dyDescent="0.2">
      <c r="B150" s="309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4">
        <f t="shared" si="3"/>
        <v>0</v>
      </c>
      <c r="I150" s="4">
        <f t="shared" si="4"/>
        <v>0</v>
      </c>
      <c r="J150" s="12"/>
      <c r="L150" s="28"/>
      <c r="M150" s="38"/>
    </row>
    <row r="151" spans="2:13" ht="30" x14ac:dyDescent="0.2">
      <c r="B151" s="309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4">
        <f t="shared" si="3"/>
        <v>0</v>
      </c>
      <c r="I151" s="4">
        <f t="shared" si="4"/>
        <v>0</v>
      </c>
      <c r="J151" s="12"/>
      <c r="L151" s="28"/>
      <c r="M151" s="38"/>
    </row>
    <row r="152" spans="2:13" ht="30" x14ac:dyDescent="0.2">
      <c r="B152" s="309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4">
        <f t="shared" si="3"/>
        <v>0</v>
      </c>
      <c r="I152" s="4">
        <f t="shared" si="4"/>
        <v>0</v>
      </c>
      <c r="J152" s="12"/>
      <c r="L152" s="28"/>
      <c r="M152" s="38"/>
    </row>
    <row r="153" spans="2:13" ht="30" x14ac:dyDescent="0.2">
      <c r="B153" s="309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4">
        <f t="shared" si="3"/>
        <v>0</v>
      </c>
      <c r="I153" s="4">
        <f t="shared" si="4"/>
        <v>0</v>
      </c>
      <c r="J153" s="12"/>
      <c r="L153" s="28"/>
      <c r="M153" s="38"/>
    </row>
    <row r="154" spans="2:13" ht="30" x14ac:dyDescent="0.2">
      <c r="B154" s="309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4">
        <f t="shared" si="3"/>
        <v>0</v>
      </c>
      <c r="I154" s="4">
        <f t="shared" si="4"/>
        <v>0</v>
      </c>
      <c r="J154" s="12"/>
      <c r="L154" s="28"/>
      <c r="M154" s="38"/>
    </row>
    <row r="155" spans="2:13" ht="30" x14ac:dyDescent="0.2">
      <c r="B155" s="309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4">
        <f t="shared" si="3"/>
        <v>0</v>
      </c>
      <c r="I155" s="4">
        <f t="shared" si="4"/>
        <v>0</v>
      </c>
      <c r="J155" s="12"/>
      <c r="L155" s="28"/>
      <c r="M155" s="38"/>
    </row>
    <row r="156" spans="2:13" ht="30" x14ac:dyDescent="0.2">
      <c r="B156" s="309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4">
        <f t="shared" si="3"/>
        <v>0</v>
      </c>
      <c r="I156" s="4">
        <f t="shared" si="4"/>
        <v>0</v>
      </c>
      <c r="J156" s="12"/>
      <c r="L156" s="28"/>
      <c r="M156" s="38"/>
    </row>
    <row r="157" spans="2:13" ht="45" x14ac:dyDescent="0.2">
      <c r="B157" s="309"/>
      <c r="C157" s="101" t="s">
        <v>64</v>
      </c>
      <c r="D157" s="147"/>
      <c r="E157" s="93"/>
      <c r="F157" s="94"/>
      <c r="G157" s="94"/>
      <c r="H157" s="4">
        <f>F157*G157</f>
        <v>0</v>
      </c>
      <c r="I157" s="4">
        <f t="shared" si="4"/>
        <v>0</v>
      </c>
      <c r="J157" s="12"/>
      <c r="K157" s="14"/>
      <c r="L157" s="28"/>
      <c r="M157" s="38"/>
    </row>
    <row r="158" spans="2:13" ht="12.75" customHeight="1" x14ac:dyDescent="0.2">
      <c r="B158" s="309"/>
      <c r="C158" s="311" t="s">
        <v>3</v>
      </c>
      <c r="D158" s="149"/>
      <c r="E158" s="103"/>
      <c r="F158" s="150"/>
      <c r="G158" s="150"/>
      <c r="H158" s="37">
        <f t="shared" si="3"/>
        <v>0</v>
      </c>
      <c r="I158" s="13"/>
      <c r="J158" s="12"/>
      <c r="L158" s="28"/>
      <c r="M158" s="38"/>
    </row>
    <row r="159" spans="2:13" ht="15" x14ac:dyDescent="0.2">
      <c r="B159" s="309"/>
      <c r="C159" s="312"/>
      <c r="D159" s="151"/>
      <c r="E159" s="103"/>
      <c r="F159" s="152"/>
      <c r="G159" s="152"/>
      <c r="H159" s="37">
        <f t="shared" si="3"/>
        <v>0</v>
      </c>
      <c r="I159" s="13"/>
      <c r="J159" s="12"/>
      <c r="L159" s="28"/>
      <c r="M159" s="38"/>
    </row>
    <row r="160" spans="2:13" ht="15" x14ac:dyDescent="0.2">
      <c r="B160" s="309"/>
      <c r="C160" s="312"/>
      <c r="D160" s="151"/>
      <c r="E160" s="103"/>
      <c r="F160" s="152"/>
      <c r="G160" s="152"/>
      <c r="H160" s="37">
        <f t="shared" si="3"/>
        <v>0</v>
      </c>
      <c r="I160" s="13"/>
      <c r="J160" s="12"/>
      <c r="L160" s="28"/>
      <c r="M160" s="38"/>
    </row>
    <row r="161" spans="2:13" ht="15" x14ac:dyDescent="0.2">
      <c r="B161" s="309"/>
      <c r="C161" s="312"/>
      <c r="D161" s="151"/>
      <c r="E161" s="103"/>
      <c r="F161" s="152"/>
      <c r="G161" s="152"/>
      <c r="H161" s="37">
        <f t="shared" si="3"/>
        <v>0</v>
      </c>
      <c r="I161" s="13"/>
      <c r="J161" s="12"/>
      <c r="L161" s="28"/>
      <c r="M161" s="38"/>
    </row>
    <row r="162" spans="2:13" ht="15" x14ac:dyDescent="0.2">
      <c r="B162" s="309"/>
      <c r="C162" s="313"/>
      <c r="D162" s="151"/>
      <c r="E162" s="103"/>
      <c r="F162" s="152"/>
      <c r="G162" s="152"/>
      <c r="H162" s="4">
        <f t="shared" si="3"/>
        <v>0</v>
      </c>
      <c r="I162" s="4">
        <f>SUM(H158:H162)</f>
        <v>0</v>
      </c>
      <c r="J162" s="12"/>
      <c r="L162" s="28"/>
      <c r="M162" s="38"/>
    </row>
    <row r="163" spans="2:13" ht="15" x14ac:dyDescent="0.2">
      <c r="B163" s="309"/>
      <c r="C163" s="311" t="s">
        <v>2</v>
      </c>
      <c r="D163" s="151"/>
      <c r="E163" s="103"/>
      <c r="F163" s="152"/>
      <c r="G163" s="152"/>
      <c r="H163" s="4">
        <f t="shared" si="3"/>
        <v>0</v>
      </c>
      <c r="I163" s="13"/>
      <c r="J163" s="12"/>
      <c r="L163" s="28"/>
      <c r="M163" s="38"/>
    </row>
    <row r="164" spans="2:13" ht="15" x14ac:dyDescent="0.2">
      <c r="B164" s="309"/>
      <c r="C164" s="312"/>
      <c r="D164" s="151"/>
      <c r="E164" s="103"/>
      <c r="F164" s="152"/>
      <c r="G164" s="152"/>
      <c r="H164" s="4">
        <f t="shared" si="3"/>
        <v>0</v>
      </c>
      <c r="I164" s="13"/>
      <c r="J164" s="12"/>
      <c r="L164" s="28"/>
      <c r="M164" s="38"/>
    </row>
    <row r="165" spans="2:13" ht="15" x14ac:dyDescent="0.2">
      <c r="B165" s="309"/>
      <c r="C165" s="312"/>
      <c r="D165" s="151"/>
      <c r="E165" s="103"/>
      <c r="F165" s="152"/>
      <c r="G165" s="152"/>
      <c r="H165" s="4">
        <f t="shared" si="3"/>
        <v>0</v>
      </c>
      <c r="I165" s="13"/>
      <c r="J165" s="12"/>
      <c r="L165" s="28"/>
      <c r="M165" s="38"/>
    </row>
    <row r="166" spans="2:13" ht="15.75" thickBot="1" x14ac:dyDescent="0.25">
      <c r="B166" s="309"/>
      <c r="C166" s="312"/>
      <c r="D166" s="151"/>
      <c r="E166" s="103"/>
      <c r="F166" s="152"/>
      <c r="G166" s="152"/>
      <c r="H166" s="4">
        <f t="shared" si="3"/>
        <v>0</v>
      </c>
      <c r="I166" s="13"/>
      <c r="J166" s="12"/>
      <c r="L166" s="28"/>
      <c r="M166" s="38"/>
    </row>
    <row r="167" spans="2:13" ht="15.75" thickBot="1" x14ac:dyDescent="0.25">
      <c r="B167" s="310"/>
      <c r="C167" s="314"/>
      <c r="D167" s="153"/>
      <c r="E167" s="154"/>
      <c r="F167" s="155"/>
      <c r="G167" s="155"/>
      <c r="H167" s="7">
        <f t="shared" si="3"/>
        <v>0</v>
      </c>
      <c r="I167" s="16">
        <f>SUM(H163:H167)</f>
        <v>0</v>
      </c>
      <c r="J167" s="15">
        <f>SUM(I135:I157)+I162+I167</f>
        <v>0</v>
      </c>
      <c r="L167" s="28"/>
      <c r="M167" s="38"/>
    </row>
    <row r="168" spans="2:13" ht="15" x14ac:dyDescent="0.2">
      <c r="B168" s="315" t="s">
        <v>5</v>
      </c>
      <c r="C168" s="316"/>
      <c r="D168" s="157"/>
      <c r="E168" s="158"/>
      <c r="F168" s="159"/>
      <c r="G168" s="159"/>
      <c r="H168" s="10">
        <f t="shared" si="3"/>
        <v>0</v>
      </c>
      <c r="I168" s="13"/>
      <c r="J168" s="12"/>
      <c r="L168" s="28"/>
      <c r="M168" s="38"/>
    </row>
    <row r="169" spans="2:13" ht="15" x14ac:dyDescent="0.2">
      <c r="B169" s="317"/>
      <c r="C169" s="318"/>
      <c r="D169" s="147"/>
      <c r="E169" s="160"/>
      <c r="F169" s="161"/>
      <c r="G169" s="161"/>
      <c r="H169" s="4">
        <f t="shared" si="3"/>
        <v>0</v>
      </c>
      <c r="I169" s="13"/>
      <c r="J169" s="12"/>
      <c r="L169" s="28"/>
      <c r="M169" s="38"/>
    </row>
    <row r="170" spans="2:13" ht="15" x14ac:dyDescent="0.2">
      <c r="B170" s="317"/>
      <c r="C170" s="318"/>
      <c r="D170" s="147"/>
      <c r="E170" s="160"/>
      <c r="F170" s="161"/>
      <c r="G170" s="161"/>
      <c r="H170" s="4">
        <f t="shared" si="3"/>
        <v>0</v>
      </c>
      <c r="I170" s="13"/>
      <c r="J170" s="12"/>
      <c r="L170" s="28"/>
      <c r="M170" s="38"/>
    </row>
    <row r="171" spans="2:13" ht="15" x14ac:dyDescent="0.2">
      <c r="B171" s="317"/>
      <c r="C171" s="318"/>
      <c r="D171" s="147"/>
      <c r="E171" s="160"/>
      <c r="F171" s="161"/>
      <c r="G171" s="161"/>
      <c r="H171" s="4">
        <f t="shared" si="3"/>
        <v>0</v>
      </c>
      <c r="I171" s="13"/>
      <c r="J171" s="12"/>
      <c r="L171" s="28"/>
      <c r="M171" s="38"/>
    </row>
    <row r="172" spans="2:13" ht="15" x14ac:dyDescent="0.2">
      <c r="B172" s="317"/>
      <c r="C172" s="318"/>
      <c r="D172" s="147"/>
      <c r="E172" s="160"/>
      <c r="F172" s="161"/>
      <c r="G172" s="161"/>
      <c r="H172" s="4">
        <f t="shared" si="3"/>
        <v>0</v>
      </c>
      <c r="I172" s="13"/>
      <c r="J172" s="12"/>
      <c r="L172" s="28"/>
      <c r="M172" s="38"/>
    </row>
    <row r="173" spans="2:13" ht="15" x14ac:dyDescent="0.2">
      <c r="B173" s="317"/>
      <c r="C173" s="318"/>
      <c r="D173" s="147"/>
      <c r="E173" s="160"/>
      <c r="F173" s="161"/>
      <c r="G173" s="161"/>
      <c r="H173" s="4">
        <f t="shared" si="3"/>
        <v>0</v>
      </c>
      <c r="I173" s="13"/>
      <c r="J173" s="12"/>
      <c r="L173" s="28"/>
      <c r="M173" s="38"/>
    </row>
    <row r="174" spans="2:13" ht="15" x14ac:dyDescent="0.2">
      <c r="B174" s="317"/>
      <c r="C174" s="318"/>
      <c r="D174" s="147"/>
      <c r="E174" s="160"/>
      <c r="F174" s="161"/>
      <c r="G174" s="161"/>
      <c r="H174" s="4">
        <f t="shared" si="3"/>
        <v>0</v>
      </c>
      <c r="I174" s="13"/>
      <c r="J174" s="12"/>
      <c r="L174" s="28"/>
      <c r="M174" s="38"/>
    </row>
    <row r="175" spans="2:13" ht="15" x14ac:dyDescent="0.2">
      <c r="B175" s="317"/>
      <c r="C175" s="318"/>
      <c r="D175" s="147"/>
      <c r="E175" s="160"/>
      <c r="F175" s="161"/>
      <c r="G175" s="161"/>
      <c r="H175" s="4">
        <f t="shared" si="3"/>
        <v>0</v>
      </c>
      <c r="I175" s="13"/>
      <c r="J175" s="12"/>
      <c r="L175" s="28"/>
      <c r="M175" s="38"/>
    </row>
    <row r="176" spans="2:13" ht="15" x14ac:dyDescent="0.2">
      <c r="B176" s="317"/>
      <c r="C176" s="318"/>
      <c r="D176" s="147"/>
      <c r="E176" s="160"/>
      <c r="F176" s="161"/>
      <c r="G176" s="161"/>
      <c r="H176" s="4">
        <f t="shared" si="3"/>
        <v>0</v>
      </c>
      <c r="I176" s="13"/>
      <c r="J176" s="12"/>
      <c r="L176" s="28"/>
      <c r="M176" s="38"/>
    </row>
    <row r="177" spans="2:13" ht="15" x14ac:dyDescent="0.2">
      <c r="B177" s="317"/>
      <c r="C177" s="318"/>
      <c r="D177" s="147"/>
      <c r="E177" s="160"/>
      <c r="F177" s="161"/>
      <c r="G177" s="161"/>
      <c r="H177" s="4">
        <f t="shared" si="3"/>
        <v>0</v>
      </c>
      <c r="I177" s="13"/>
      <c r="J177" s="12"/>
      <c r="L177" s="28"/>
      <c r="M177" s="38"/>
    </row>
    <row r="178" spans="2:13" ht="15" x14ac:dyDescent="0.2">
      <c r="B178" s="317"/>
      <c r="C178" s="318"/>
      <c r="D178" s="147"/>
      <c r="E178" s="160"/>
      <c r="F178" s="161"/>
      <c r="G178" s="161"/>
      <c r="H178" s="4">
        <f t="shared" si="3"/>
        <v>0</v>
      </c>
      <c r="I178" s="13"/>
      <c r="J178" s="12"/>
      <c r="L178" s="28"/>
      <c r="M178" s="38"/>
    </row>
    <row r="179" spans="2:13" ht="15" x14ac:dyDescent="0.2">
      <c r="B179" s="317"/>
      <c r="C179" s="318"/>
      <c r="D179" s="147"/>
      <c r="E179" s="160"/>
      <c r="F179" s="161"/>
      <c r="G179" s="161"/>
      <c r="H179" s="4">
        <f t="shared" si="3"/>
        <v>0</v>
      </c>
      <c r="I179" s="13"/>
      <c r="J179" s="12"/>
      <c r="L179" s="28"/>
      <c r="M179" s="38"/>
    </row>
    <row r="180" spans="2:13" ht="15" x14ac:dyDescent="0.2">
      <c r="B180" s="317"/>
      <c r="C180" s="318"/>
      <c r="D180" s="147"/>
      <c r="E180" s="160"/>
      <c r="F180" s="161"/>
      <c r="G180" s="161"/>
      <c r="H180" s="4">
        <f t="shared" si="3"/>
        <v>0</v>
      </c>
      <c r="I180" s="13"/>
      <c r="J180" s="12"/>
      <c r="L180" s="28"/>
      <c r="M180" s="38"/>
    </row>
    <row r="181" spans="2:13" ht="15" x14ac:dyDescent="0.2">
      <c r="B181" s="317"/>
      <c r="C181" s="318"/>
      <c r="D181" s="147"/>
      <c r="E181" s="160"/>
      <c r="F181" s="161"/>
      <c r="G181" s="161"/>
      <c r="H181" s="4">
        <f t="shared" si="3"/>
        <v>0</v>
      </c>
      <c r="I181" s="13"/>
      <c r="J181" s="12"/>
      <c r="L181" s="28"/>
      <c r="M181" s="38"/>
    </row>
    <row r="182" spans="2:13" ht="15" x14ac:dyDescent="0.2">
      <c r="B182" s="317"/>
      <c r="C182" s="318"/>
      <c r="D182" s="147"/>
      <c r="E182" s="160"/>
      <c r="F182" s="161"/>
      <c r="G182" s="161"/>
      <c r="H182" s="4">
        <f t="shared" si="3"/>
        <v>0</v>
      </c>
      <c r="I182" s="13"/>
      <c r="J182" s="12"/>
      <c r="L182" s="28"/>
      <c r="M182" s="38"/>
    </row>
    <row r="183" spans="2:13" ht="15" x14ac:dyDescent="0.2">
      <c r="B183" s="317"/>
      <c r="C183" s="318"/>
      <c r="D183" s="147"/>
      <c r="E183" s="160"/>
      <c r="F183" s="94"/>
      <c r="G183" s="161"/>
      <c r="H183" s="4">
        <f t="shared" si="3"/>
        <v>0</v>
      </c>
      <c r="I183" s="13"/>
      <c r="J183" s="12"/>
      <c r="L183" s="28"/>
      <c r="M183" s="38"/>
    </row>
    <row r="184" spans="2:13" ht="15" x14ac:dyDescent="0.2">
      <c r="B184" s="317"/>
      <c r="C184" s="318"/>
      <c r="D184" s="147"/>
      <c r="E184" s="93"/>
      <c r="F184" s="94"/>
      <c r="G184" s="94"/>
      <c r="H184" s="4">
        <f t="shared" si="3"/>
        <v>0</v>
      </c>
      <c r="I184" s="13"/>
      <c r="J184" s="12"/>
      <c r="L184" s="28"/>
      <c r="M184" s="38"/>
    </row>
    <row r="185" spans="2:13" ht="15" x14ac:dyDescent="0.2">
      <c r="B185" s="317"/>
      <c r="C185" s="318"/>
      <c r="D185" s="147"/>
      <c r="E185" s="93"/>
      <c r="F185" s="94"/>
      <c r="G185" s="94"/>
      <c r="H185" s="4">
        <f t="shared" si="3"/>
        <v>0</v>
      </c>
      <c r="I185" s="13"/>
      <c r="J185" s="12"/>
      <c r="L185" s="28"/>
      <c r="M185" s="38"/>
    </row>
    <row r="186" spans="2:13" ht="15" x14ac:dyDescent="0.2">
      <c r="B186" s="317"/>
      <c r="C186" s="318"/>
      <c r="D186" s="147"/>
      <c r="E186" s="93"/>
      <c r="F186" s="94"/>
      <c r="G186" s="94"/>
      <c r="H186" s="4">
        <f t="shared" si="3"/>
        <v>0</v>
      </c>
      <c r="I186" s="13"/>
      <c r="J186" s="12"/>
      <c r="L186" s="28"/>
      <c r="M186" s="38"/>
    </row>
    <row r="187" spans="2:13" ht="15" x14ac:dyDescent="0.2">
      <c r="B187" s="317"/>
      <c r="C187" s="318"/>
      <c r="D187" s="147"/>
      <c r="E187" s="93"/>
      <c r="F187" s="94"/>
      <c r="G187" s="94"/>
      <c r="H187" s="4">
        <f t="shared" si="3"/>
        <v>0</v>
      </c>
      <c r="I187" s="13"/>
      <c r="J187" s="12"/>
      <c r="L187" s="28"/>
      <c r="M187" s="38"/>
    </row>
    <row r="188" spans="2:13" ht="15.75" thickBot="1" x14ac:dyDescent="0.25">
      <c r="B188" s="317"/>
      <c r="C188" s="318"/>
      <c r="D188" s="147"/>
      <c r="E188" s="93"/>
      <c r="F188" s="94"/>
      <c r="G188" s="94"/>
      <c r="H188" s="4">
        <f t="shared" si="3"/>
        <v>0</v>
      </c>
      <c r="I188" s="13"/>
      <c r="J188" s="12"/>
      <c r="L188" s="28"/>
      <c r="M188" s="38"/>
    </row>
    <row r="189" spans="2:13" ht="15.75" thickBot="1" x14ac:dyDescent="0.25">
      <c r="B189" s="319"/>
      <c r="C189" s="320"/>
      <c r="D189" s="162"/>
      <c r="E189" s="163"/>
      <c r="F189" s="164"/>
      <c r="G189" s="164"/>
      <c r="H189" s="7">
        <f t="shared" si="3"/>
        <v>0</v>
      </c>
      <c r="I189" s="352">
        <f>SUM(H168:H189)</f>
        <v>0</v>
      </c>
      <c r="J189" s="353"/>
      <c r="L189" s="28"/>
      <c r="M189" s="38"/>
    </row>
    <row r="190" spans="2:13" ht="15" x14ac:dyDescent="0.2">
      <c r="B190" s="321" t="s">
        <v>6</v>
      </c>
      <c r="C190" s="322"/>
      <c r="D190" s="165"/>
      <c r="E190" s="166"/>
      <c r="F190" s="167"/>
      <c r="G190" s="167"/>
      <c r="H190" s="10">
        <f t="shared" si="3"/>
        <v>0</v>
      </c>
      <c r="I190" s="13"/>
      <c r="J190" s="12"/>
      <c r="L190" s="28"/>
      <c r="M190" s="38"/>
    </row>
    <row r="191" spans="2:13" ht="15" x14ac:dyDescent="0.2">
      <c r="B191" s="323"/>
      <c r="C191" s="324"/>
      <c r="D191" s="151"/>
      <c r="E191" s="103"/>
      <c r="F191" s="152"/>
      <c r="G191" s="152"/>
      <c r="H191" s="4">
        <f t="shared" si="3"/>
        <v>0</v>
      </c>
      <c r="I191" s="13"/>
      <c r="J191" s="12"/>
      <c r="L191" s="28"/>
      <c r="M191" s="38"/>
    </row>
    <row r="192" spans="2:13" ht="15" x14ac:dyDescent="0.2">
      <c r="B192" s="323"/>
      <c r="C192" s="324"/>
      <c r="D192" s="151"/>
      <c r="E192" s="103"/>
      <c r="F192" s="152"/>
      <c r="G192" s="152"/>
      <c r="H192" s="4">
        <f t="shared" si="3"/>
        <v>0</v>
      </c>
      <c r="I192" s="13"/>
      <c r="J192" s="12"/>
      <c r="L192" s="28"/>
      <c r="M192" s="38"/>
    </row>
    <row r="193" spans="2:13" ht="15" x14ac:dyDescent="0.2">
      <c r="B193" s="323"/>
      <c r="C193" s="324"/>
      <c r="D193" s="151"/>
      <c r="E193" s="103"/>
      <c r="F193" s="152"/>
      <c r="G193" s="152"/>
      <c r="H193" s="4">
        <f t="shared" si="3"/>
        <v>0</v>
      </c>
      <c r="I193" s="13"/>
      <c r="J193" s="12"/>
      <c r="L193" s="28"/>
      <c r="M193" s="38"/>
    </row>
    <row r="194" spans="2:13" ht="15.75" thickBot="1" x14ac:dyDescent="0.25">
      <c r="B194" s="323"/>
      <c r="C194" s="324"/>
      <c r="D194" s="151"/>
      <c r="E194" s="103"/>
      <c r="F194" s="152"/>
      <c r="G194" s="152"/>
      <c r="H194" s="4">
        <f t="shared" si="3"/>
        <v>0</v>
      </c>
      <c r="I194" s="13"/>
      <c r="J194" s="12"/>
      <c r="L194" s="28"/>
      <c r="M194" s="38"/>
    </row>
    <row r="195" spans="2:13" ht="15.75" thickBot="1" x14ac:dyDescent="0.25">
      <c r="B195" s="325"/>
      <c r="C195" s="326"/>
      <c r="D195" s="153"/>
      <c r="E195" s="154"/>
      <c r="F195" s="155"/>
      <c r="G195" s="155"/>
      <c r="H195" s="7">
        <f t="shared" si="3"/>
        <v>0</v>
      </c>
      <c r="I195" s="352">
        <f>SUM(H190:H195)</f>
        <v>0</v>
      </c>
      <c r="J195" s="353"/>
      <c r="L195" s="28"/>
      <c r="M195" s="38"/>
    </row>
    <row r="196" spans="2:13" ht="12.75" customHeight="1" x14ac:dyDescent="0.2">
      <c r="B196" s="315" t="s">
        <v>7</v>
      </c>
      <c r="C196" s="316"/>
      <c r="D196" s="186"/>
      <c r="E196" s="168"/>
      <c r="F196" s="169"/>
      <c r="G196" s="169"/>
      <c r="H196" s="9">
        <f t="shared" si="3"/>
        <v>0</v>
      </c>
      <c r="I196" s="13"/>
      <c r="J196" s="12"/>
      <c r="L196" s="28"/>
      <c r="M196" s="38"/>
    </row>
    <row r="197" spans="2:13" ht="15" x14ac:dyDescent="0.2">
      <c r="B197" s="317"/>
      <c r="C197" s="318"/>
      <c r="D197" s="147"/>
      <c r="E197" s="160"/>
      <c r="F197" s="161"/>
      <c r="G197" s="161"/>
      <c r="H197" s="4">
        <f t="shared" si="3"/>
        <v>0</v>
      </c>
      <c r="I197" s="13"/>
      <c r="J197" s="12"/>
      <c r="L197" s="28"/>
      <c r="M197" s="38"/>
    </row>
    <row r="198" spans="2:13" ht="15" x14ac:dyDescent="0.2">
      <c r="B198" s="317"/>
      <c r="C198" s="318"/>
      <c r="D198" s="147"/>
      <c r="E198" s="160"/>
      <c r="F198" s="161"/>
      <c r="G198" s="161"/>
      <c r="H198" s="4">
        <f t="shared" si="3"/>
        <v>0</v>
      </c>
      <c r="I198" s="13"/>
      <c r="J198" s="12"/>
      <c r="L198" s="28"/>
      <c r="M198" s="38"/>
    </row>
    <row r="199" spans="2:13" ht="15" x14ac:dyDescent="0.2">
      <c r="B199" s="317"/>
      <c r="C199" s="318"/>
      <c r="D199" s="147"/>
      <c r="E199" s="160"/>
      <c r="F199" s="161"/>
      <c r="G199" s="161"/>
      <c r="H199" s="4">
        <f t="shared" ref="H199:H247" si="5">F199*G199</f>
        <v>0</v>
      </c>
      <c r="I199" s="13"/>
      <c r="J199" s="12"/>
      <c r="L199" s="28"/>
      <c r="M199" s="38"/>
    </row>
    <row r="200" spans="2:13" ht="15" x14ac:dyDescent="0.2">
      <c r="B200" s="317"/>
      <c r="C200" s="318"/>
      <c r="D200" s="147"/>
      <c r="E200" s="160"/>
      <c r="F200" s="161"/>
      <c r="G200" s="161"/>
      <c r="H200" s="4">
        <f t="shared" si="5"/>
        <v>0</v>
      </c>
      <c r="I200" s="13"/>
      <c r="J200" s="12"/>
      <c r="L200" s="28"/>
      <c r="M200" s="38"/>
    </row>
    <row r="201" spans="2:13" ht="15" x14ac:dyDescent="0.2">
      <c r="B201" s="317"/>
      <c r="C201" s="318"/>
      <c r="D201" s="147"/>
      <c r="E201" s="160"/>
      <c r="F201" s="161"/>
      <c r="G201" s="161"/>
      <c r="H201" s="4">
        <f t="shared" si="5"/>
        <v>0</v>
      </c>
      <c r="I201" s="13"/>
      <c r="J201" s="12"/>
      <c r="L201" s="28"/>
      <c r="M201" s="38"/>
    </row>
    <row r="202" spans="2:13" ht="15.75" thickBot="1" x14ac:dyDescent="0.25">
      <c r="B202" s="317"/>
      <c r="C202" s="318"/>
      <c r="D202" s="147"/>
      <c r="E202" s="160"/>
      <c r="F202" s="161"/>
      <c r="G202" s="161"/>
      <c r="H202" s="4">
        <f t="shared" si="5"/>
        <v>0</v>
      </c>
      <c r="I202" s="13"/>
      <c r="J202" s="12"/>
      <c r="L202" s="28"/>
      <c r="M202" s="38"/>
    </row>
    <row r="203" spans="2:13" ht="15.75" thickBot="1" x14ac:dyDescent="0.25">
      <c r="B203" s="319"/>
      <c r="C203" s="320"/>
      <c r="D203" s="162"/>
      <c r="E203" s="163"/>
      <c r="F203" s="164"/>
      <c r="G203" s="164"/>
      <c r="H203" s="7">
        <f t="shared" si="5"/>
        <v>0</v>
      </c>
      <c r="I203" s="352">
        <f>SUM(H196:H203)</f>
        <v>0</v>
      </c>
      <c r="J203" s="353"/>
      <c r="L203" s="28"/>
      <c r="M203" s="38"/>
    </row>
    <row r="204" spans="2:13" ht="12.75" customHeight="1" x14ac:dyDescent="0.2">
      <c r="B204" s="315" t="s">
        <v>8</v>
      </c>
      <c r="C204" s="316"/>
      <c r="D204" s="118"/>
      <c r="E204" s="170"/>
      <c r="F204" s="171"/>
      <c r="G204" s="171"/>
      <c r="H204" s="10">
        <f t="shared" si="5"/>
        <v>0</v>
      </c>
      <c r="I204" s="13"/>
      <c r="J204" s="12"/>
      <c r="L204" s="28"/>
      <c r="M204" s="38"/>
    </row>
    <row r="205" spans="2:13" ht="15" x14ac:dyDescent="0.2">
      <c r="B205" s="317"/>
      <c r="C205" s="318"/>
      <c r="D205" s="149"/>
      <c r="E205" s="103"/>
      <c r="F205" s="150"/>
      <c r="G205" s="150"/>
      <c r="H205" s="4">
        <f t="shared" si="5"/>
        <v>0</v>
      </c>
      <c r="I205" s="13"/>
      <c r="J205" s="12"/>
      <c r="L205" s="28"/>
      <c r="M205" s="38"/>
    </row>
    <row r="206" spans="2:13" ht="15" x14ac:dyDescent="0.2">
      <c r="B206" s="317"/>
      <c r="C206" s="318"/>
      <c r="D206" s="149"/>
      <c r="E206" s="103"/>
      <c r="F206" s="150"/>
      <c r="G206" s="150"/>
      <c r="H206" s="4">
        <f t="shared" si="5"/>
        <v>0</v>
      </c>
      <c r="I206" s="13"/>
      <c r="J206" s="12"/>
      <c r="L206" s="28"/>
      <c r="M206" s="38"/>
    </row>
    <row r="207" spans="2:13" ht="15" x14ac:dyDescent="0.2">
      <c r="B207" s="317"/>
      <c r="C207" s="318"/>
      <c r="D207" s="149"/>
      <c r="E207" s="103"/>
      <c r="F207" s="150"/>
      <c r="G207" s="150"/>
      <c r="H207" s="4">
        <f t="shared" si="5"/>
        <v>0</v>
      </c>
      <c r="I207" s="13"/>
      <c r="J207" s="12"/>
      <c r="L207" s="28"/>
      <c r="M207" s="38"/>
    </row>
    <row r="208" spans="2:13" ht="15" x14ac:dyDescent="0.2">
      <c r="B208" s="317"/>
      <c r="C208" s="318"/>
      <c r="D208" s="149"/>
      <c r="E208" s="103"/>
      <c r="F208" s="150"/>
      <c r="G208" s="150"/>
      <c r="H208" s="4">
        <f t="shared" si="5"/>
        <v>0</v>
      </c>
      <c r="I208" s="13"/>
      <c r="J208" s="12"/>
      <c r="L208" s="28"/>
      <c r="M208" s="38"/>
    </row>
    <row r="209" spans="2:13" ht="15" x14ac:dyDescent="0.2">
      <c r="B209" s="317"/>
      <c r="C209" s="318"/>
      <c r="D209" s="149"/>
      <c r="E209" s="103"/>
      <c r="F209" s="150"/>
      <c r="G209" s="150"/>
      <c r="H209" s="4">
        <f t="shared" si="5"/>
        <v>0</v>
      </c>
      <c r="I209" s="13"/>
      <c r="J209" s="12"/>
      <c r="L209" s="28"/>
      <c r="M209" s="38"/>
    </row>
    <row r="210" spans="2:13" ht="15" x14ac:dyDescent="0.2">
      <c r="B210" s="317"/>
      <c r="C210" s="318"/>
      <c r="D210" s="149"/>
      <c r="E210" s="103"/>
      <c r="F210" s="150"/>
      <c r="G210" s="150"/>
      <c r="H210" s="4">
        <f t="shared" si="5"/>
        <v>0</v>
      </c>
      <c r="I210" s="13"/>
      <c r="J210" s="12"/>
      <c r="L210" s="28"/>
      <c r="M210" s="38"/>
    </row>
    <row r="211" spans="2:13" ht="15" x14ac:dyDescent="0.2">
      <c r="B211" s="317"/>
      <c r="C211" s="318"/>
      <c r="D211" s="149"/>
      <c r="E211" s="103"/>
      <c r="F211" s="150"/>
      <c r="G211" s="150"/>
      <c r="H211" s="4">
        <f t="shared" si="5"/>
        <v>0</v>
      </c>
      <c r="I211" s="13"/>
      <c r="J211" s="12"/>
      <c r="L211" s="28"/>
      <c r="M211" s="38"/>
    </row>
    <row r="212" spans="2:13" ht="15.75" thickBot="1" x14ac:dyDescent="0.25">
      <c r="B212" s="317"/>
      <c r="C212" s="318"/>
      <c r="D212" s="149"/>
      <c r="E212" s="103"/>
      <c r="F212" s="150"/>
      <c r="G212" s="150"/>
      <c r="H212" s="4">
        <f t="shared" si="5"/>
        <v>0</v>
      </c>
      <c r="I212" s="13"/>
      <c r="J212" s="12"/>
      <c r="L212" s="28"/>
      <c r="M212" s="38"/>
    </row>
    <row r="213" spans="2:13" ht="15.75" thickBot="1" x14ac:dyDescent="0.25">
      <c r="B213" s="319"/>
      <c r="C213" s="320"/>
      <c r="D213" s="172"/>
      <c r="E213" s="144"/>
      <c r="F213" s="173"/>
      <c r="G213" s="173"/>
      <c r="H213" s="7">
        <f t="shared" si="5"/>
        <v>0</v>
      </c>
      <c r="I213" s="352">
        <f>SUM(H204:H213)</f>
        <v>0</v>
      </c>
      <c r="J213" s="353"/>
      <c r="L213" s="28"/>
      <c r="M213" s="38"/>
    </row>
    <row r="214" spans="2:13" ht="15" x14ac:dyDescent="0.2">
      <c r="B214" s="321" t="s">
        <v>20</v>
      </c>
      <c r="C214" s="322"/>
      <c r="D214" s="157"/>
      <c r="E214" s="174"/>
      <c r="F214" s="175"/>
      <c r="G214" s="175"/>
      <c r="H214" s="10">
        <f t="shared" si="5"/>
        <v>0</v>
      </c>
      <c r="I214" s="13"/>
      <c r="J214" s="12"/>
      <c r="L214" s="28"/>
      <c r="M214" s="38"/>
    </row>
    <row r="215" spans="2:13" ht="15" x14ac:dyDescent="0.2">
      <c r="B215" s="323"/>
      <c r="C215" s="324"/>
      <c r="D215" s="147"/>
      <c r="E215" s="160"/>
      <c r="F215" s="161"/>
      <c r="G215" s="161"/>
      <c r="H215" s="4">
        <f t="shared" si="5"/>
        <v>0</v>
      </c>
      <c r="I215" s="13"/>
      <c r="J215" s="12"/>
      <c r="L215" s="28"/>
      <c r="M215" s="38"/>
    </row>
    <row r="216" spans="2:13" ht="15" x14ac:dyDescent="0.2">
      <c r="B216" s="323"/>
      <c r="C216" s="324"/>
      <c r="D216" s="147"/>
      <c r="E216" s="160"/>
      <c r="F216" s="161"/>
      <c r="G216" s="161"/>
      <c r="H216" s="4">
        <f t="shared" si="5"/>
        <v>0</v>
      </c>
      <c r="I216" s="13"/>
      <c r="J216" s="12"/>
      <c r="L216" s="28"/>
      <c r="M216" s="38"/>
    </row>
    <row r="217" spans="2:13" ht="15" x14ac:dyDescent="0.2">
      <c r="B217" s="323"/>
      <c r="C217" s="324"/>
      <c r="D217" s="147"/>
      <c r="E217" s="160"/>
      <c r="F217" s="161"/>
      <c r="G217" s="161"/>
      <c r="H217" s="4">
        <f t="shared" si="5"/>
        <v>0</v>
      </c>
      <c r="I217" s="13"/>
      <c r="J217" s="12"/>
      <c r="L217" s="28"/>
      <c r="M217" s="38"/>
    </row>
    <row r="218" spans="2:13" ht="15" x14ac:dyDescent="0.2">
      <c r="B218" s="323"/>
      <c r="C218" s="324"/>
      <c r="D218" s="147"/>
      <c r="E218" s="160"/>
      <c r="F218" s="161"/>
      <c r="G218" s="161"/>
      <c r="H218" s="4">
        <f t="shared" si="5"/>
        <v>0</v>
      </c>
      <c r="I218" s="13"/>
      <c r="J218" s="12"/>
      <c r="L218" s="28"/>
      <c r="M218" s="38"/>
    </row>
    <row r="219" spans="2:13" ht="15" x14ac:dyDescent="0.2">
      <c r="B219" s="323"/>
      <c r="C219" s="324"/>
      <c r="D219" s="147"/>
      <c r="E219" s="160"/>
      <c r="F219" s="161"/>
      <c r="G219" s="161"/>
      <c r="H219" s="4">
        <f t="shared" si="5"/>
        <v>0</v>
      </c>
      <c r="I219" s="13"/>
      <c r="J219" s="12"/>
      <c r="L219" s="28"/>
      <c r="M219" s="38"/>
    </row>
    <row r="220" spans="2:13" ht="15.75" thickBot="1" x14ac:dyDescent="0.25">
      <c r="B220" s="323"/>
      <c r="C220" s="324"/>
      <c r="D220" s="147"/>
      <c r="E220" s="160"/>
      <c r="F220" s="161"/>
      <c r="G220" s="161"/>
      <c r="H220" s="4">
        <f t="shared" si="5"/>
        <v>0</v>
      </c>
      <c r="I220" s="13"/>
      <c r="J220" s="12"/>
      <c r="L220" s="28"/>
      <c r="M220" s="38"/>
    </row>
    <row r="221" spans="2:13" ht="15.75" thickBot="1" x14ac:dyDescent="0.25">
      <c r="B221" s="325"/>
      <c r="C221" s="326"/>
      <c r="D221" s="162"/>
      <c r="E221" s="163"/>
      <c r="F221" s="164"/>
      <c r="G221" s="164"/>
      <c r="H221" s="11">
        <f t="shared" si="5"/>
        <v>0</v>
      </c>
      <c r="I221" s="352">
        <f>SUM(H214:H221)</f>
        <v>0</v>
      </c>
      <c r="J221" s="353"/>
      <c r="L221" s="28"/>
      <c r="M221" s="38"/>
    </row>
    <row r="222" spans="2:13" ht="15" x14ac:dyDescent="0.2">
      <c r="B222" s="321" t="s">
        <v>9</v>
      </c>
      <c r="C222" s="322"/>
      <c r="D222" s="118"/>
      <c r="E222" s="170"/>
      <c r="F222" s="171"/>
      <c r="G222" s="171"/>
      <c r="H222" s="10">
        <f t="shared" si="5"/>
        <v>0</v>
      </c>
      <c r="I222" s="13"/>
      <c r="J222" s="12"/>
      <c r="L222" s="28"/>
      <c r="M222" s="38"/>
    </row>
    <row r="223" spans="2:13" ht="15" x14ac:dyDescent="0.2">
      <c r="B223" s="323"/>
      <c r="C223" s="324"/>
      <c r="D223" s="176"/>
      <c r="E223" s="177"/>
      <c r="F223" s="178"/>
      <c r="G223" s="178"/>
      <c r="H223" s="4">
        <f t="shared" si="5"/>
        <v>0</v>
      </c>
      <c r="I223" s="13"/>
      <c r="J223" s="12"/>
      <c r="L223" s="28"/>
      <c r="M223" s="38"/>
    </row>
    <row r="224" spans="2:13" ht="15" x14ac:dyDescent="0.2">
      <c r="B224" s="323"/>
      <c r="C224" s="324"/>
      <c r="D224" s="176"/>
      <c r="E224" s="177"/>
      <c r="F224" s="178"/>
      <c r="G224" s="178"/>
      <c r="H224" s="4">
        <f t="shared" si="5"/>
        <v>0</v>
      </c>
      <c r="I224" s="13"/>
      <c r="J224" s="12"/>
      <c r="L224" s="28"/>
      <c r="M224" s="38"/>
    </row>
    <row r="225" spans="2:13" ht="15" x14ac:dyDescent="0.2">
      <c r="B225" s="323"/>
      <c r="C225" s="324"/>
      <c r="D225" s="176"/>
      <c r="E225" s="177"/>
      <c r="F225" s="178"/>
      <c r="G225" s="178"/>
      <c r="H225" s="4">
        <f t="shared" si="5"/>
        <v>0</v>
      </c>
      <c r="I225" s="13"/>
      <c r="J225" s="12"/>
      <c r="L225" s="28"/>
      <c r="M225" s="38"/>
    </row>
    <row r="226" spans="2:13" ht="15" x14ac:dyDescent="0.2">
      <c r="B226" s="323"/>
      <c r="C226" s="324"/>
      <c r="D226" s="176"/>
      <c r="E226" s="177"/>
      <c r="F226" s="178"/>
      <c r="G226" s="178"/>
      <c r="H226" s="4">
        <f t="shared" si="5"/>
        <v>0</v>
      </c>
      <c r="I226" s="13"/>
      <c r="J226" s="12"/>
      <c r="L226" s="28"/>
      <c r="M226" s="38"/>
    </row>
    <row r="227" spans="2:13" ht="15" x14ac:dyDescent="0.2">
      <c r="B227" s="323"/>
      <c r="C227" s="324"/>
      <c r="D227" s="149"/>
      <c r="E227" s="103"/>
      <c r="F227" s="150"/>
      <c r="G227" s="150"/>
      <c r="H227" s="4">
        <f t="shared" si="5"/>
        <v>0</v>
      </c>
      <c r="I227" s="13"/>
      <c r="J227" s="12"/>
      <c r="L227" s="28"/>
      <c r="M227" s="38"/>
    </row>
    <row r="228" spans="2:13" ht="15.75" thickBot="1" x14ac:dyDescent="0.25">
      <c r="B228" s="323"/>
      <c r="C228" s="324"/>
      <c r="D228" s="149"/>
      <c r="E228" s="103"/>
      <c r="F228" s="150"/>
      <c r="G228" s="150"/>
      <c r="H228" s="4">
        <f t="shared" si="5"/>
        <v>0</v>
      </c>
      <c r="I228" s="13"/>
      <c r="J228" s="12"/>
      <c r="L228" s="28"/>
      <c r="M228" s="38"/>
    </row>
    <row r="229" spans="2:13" ht="15.75" thickBot="1" x14ac:dyDescent="0.25">
      <c r="B229" s="325"/>
      <c r="C229" s="326"/>
      <c r="D229" s="172"/>
      <c r="E229" s="144"/>
      <c r="F229" s="173"/>
      <c r="G229" s="173"/>
      <c r="H229" s="11">
        <f t="shared" si="5"/>
        <v>0</v>
      </c>
      <c r="I229" s="352">
        <f>SUM(H222:H229)</f>
        <v>0</v>
      </c>
      <c r="J229" s="353"/>
      <c r="L229" s="28"/>
      <c r="M229" s="38"/>
    </row>
    <row r="230" spans="2:13" ht="15" x14ac:dyDescent="0.2">
      <c r="B230" s="321" t="s">
        <v>10</v>
      </c>
      <c r="C230" s="322"/>
      <c r="D230" s="157"/>
      <c r="E230" s="174"/>
      <c r="F230" s="175"/>
      <c r="G230" s="175"/>
      <c r="H230" s="10">
        <f t="shared" si="5"/>
        <v>0</v>
      </c>
      <c r="I230" s="13"/>
      <c r="J230" s="12"/>
      <c r="L230" s="28"/>
      <c r="M230" s="38"/>
    </row>
    <row r="231" spans="2:13" ht="15" x14ac:dyDescent="0.2">
      <c r="B231" s="323"/>
      <c r="C231" s="324"/>
      <c r="D231" s="147"/>
      <c r="E231" s="160"/>
      <c r="F231" s="161"/>
      <c r="G231" s="161"/>
      <c r="H231" s="4">
        <f t="shared" si="5"/>
        <v>0</v>
      </c>
      <c r="I231" s="13"/>
      <c r="J231" s="12"/>
      <c r="L231" s="28"/>
      <c r="M231" s="38"/>
    </row>
    <row r="232" spans="2:13" ht="15" x14ac:dyDescent="0.2">
      <c r="B232" s="323"/>
      <c r="C232" s="324"/>
      <c r="D232" s="147"/>
      <c r="E232" s="160"/>
      <c r="F232" s="161"/>
      <c r="G232" s="161"/>
      <c r="H232" s="4">
        <f t="shared" si="5"/>
        <v>0</v>
      </c>
      <c r="I232" s="13"/>
      <c r="J232" s="12"/>
      <c r="L232" s="28"/>
      <c r="M232" s="38"/>
    </row>
    <row r="233" spans="2:13" ht="15.75" thickBot="1" x14ac:dyDescent="0.25">
      <c r="B233" s="323"/>
      <c r="C233" s="324"/>
      <c r="D233" s="147"/>
      <c r="E233" s="160"/>
      <c r="F233" s="161"/>
      <c r="G233" s="161"/>
      <c r="H233" s="4">
        <f t="shared" si="5"/>
        <v>0</v>
      </c>
      <c r="I233" s="13"/>
      <c r="J233" s="12"/>
      <c r="L233" s="28"/>
      <c r="M233" s="38"/>
    </row>
    <row r="234" spans="2:13" ht="15.75" thickBot="1" x14ac:dyDescent="0.25">
      <c r="B234" s="325"/>
      <c r="C234" s="326"/>
      <c r="D234" s="162"/>
      <c r="E234" s="163"/>
      <c r="F234" s="164"/>
      <c r="G234" s="164"/>
      <c r="H234" s="11">
        <f t="shared" si="5"/>
        <v>0</v>
      </c>
      <c r="I234" s="352">
        <f>SUM(H230:H234)</f>
        <v>0</v>
      </c>
      <c r="J234" s="353"/>
      <c r="L234" s="28"/>
      <c r="M234" s="38"/>
    </row>
    <row r="235" spans="2:13" ht="15" x14ac:dyDescent="0.2">
      <c r="B235" s="321" t="s">
        <v>11</v>
      </c>
      <c r="C235" s="322"/>
      <c r="D235" s="118"/>
      <c r="E235" s="170"/>
      <c r="F235" s="171"/>
      <c r="G235" s="171"/>
      <c r="H235" s="4">
        <f t="shared" si="5"/>
        <v>0</v>
      </c>
      <c r="I235" s="13"/>
      <c r="J235" s="12"/>
      <c r="L235" s="28"/>
      <c r="M235" s="38"/>
    </row>
    <row r="236" spans="2:13" ht="15" x14ac:dyDescent="0.2">
      <c r="B236" s="323"/>
      <c r="C236" s="324"/>
      <c r="D236" s="149"/>
      <c r="E236" s="103"/>
      <c r="F236" s="150"/>
      <c r="G236" s="150"/>
      <c r="H236" s="4">
        <f t="shared" si="5"/>
        <v>0</v>
      </c>
      <c r="I236" s="13"/>
      <c r="J236" s="12"/>
      <c r="L236" s="28"/>
      <c r="M236" s="38"/>
    </row>
    <row r="237" spans="2:13" ht="15" x14ac:dyDescent="0.2">
      <c r="B237" s="323"/>
      <c r="C237" s="324"/>
      <c r="D237" s="149"/>
      <c r="E237" s="103"/>
      <c r="F237" s="150"/>
      <c r="G237" s="150"/>
      <c r="H237" s="4">
        <f t="shared" si="5"/>
        <v>0</v>
      </c>
      <c r="I237" s="13"/>
      <c r="J237" s="12"/>
      <c r="L237" s="28"/>
      <c r="M237" s="38"/>
    </row>
    <row r="238" spans="2:13" ht="15" x14ac:dyDescent="0.2">
      <c r="B238" s="323"/>
      <c r="C238" s="324"/>
      <c r="D238" s="149"/>
      <c r="E238" s="103"/>
      <c r="F238" s="150"/>
      <c r="G238" s="150"/>
      <c r="H238" s="4">
        <f t="shared" si="5"/>
        <v>0</v>
      </c>
      <c r="I238" s="13"/>
      <c r="J238" s="12"/>
      <c r="L238" s="28"/>
      <c r="M238" s="38"/>
    </row>
    <row r="239" spans="2:13" ht="15" x14ac:dyDescent="0.2">
      <c r="B239" s="323"/>
      <c r="C239" s="324"/>
      <c r="D239" s="149"/>
      <c r="E239" s="103"/>
      <c r="F239" s="150"/>
      <c r="G239" s="150"/>
      <c r="H239" s="37">
        <f t="shared" si="5"/>
        <v>0</v>
      </c>
      <c r="I239" s="13"/>
      <c r="J239" s="12"/>
      <c r="L239" s="28"/>
      <c r="M239" s="38"/>
    </row>
    <row r="240" spans="2:13" ht="15" x14ac:dyDescent="0.2">
      <c r="B240" s="323"/>
      <c r="C240" s="324"/>
      <c r="D240" s="149"/>
      <c r="E240" s="103"/>
      <c r="F240" s="150"/>
      <c r="G240" s="150"/>
      <c r="H240" s="37">
        <f t="shared" si="5"/>
        <v>0</v>
      </c>
      <c r="I240" s="13"/>
      <c r="J240" s="12"/>
      <c r="L240" s="28"/>
      <c r="M240" s="38"/>
    </row>
    <row r="241" spans="2:13" ht="15" x14ac:dyDescent="0.2">
      <c r="B241" s="323"/>
      <c r="C241" s="324"/>
      <c r="D241" s="149"/>
      <c r="E241" s="103"/>
      <c r="F241" s="150"/>
      <c r="G241" s="150"/>
      <c r="H241" s="37">
        <f t="shared" si="5"/>
        <v>0</v>
      </c>
      <c r="I241" s="13"/>
      <c r="J241" s="12"/>
      <c r="L241" s="28"/>
      <c r="M241" s="38"/>
    </row>
    <row r="242" spans="2:13" ht="15.75" thickBot="1" x14ac:dyDescent="0.25">
      <c r="B242" s="323"/>
      <c r="C242" s="324"/>
      <c r="D242" s="149"/>
      <c r="E242" s="103"/>
      <c r="F242" s="150"/>
      <c r="G242" s="150"/>
      <c r="H242" s="37">
        <f>F242*G242</f>
        <v>0</v>
      </c>
      <c r="I242" s="13"/>
      <c r="J242" s="12"/>
      <c r="L242" s="28"/>
      <c r="M242" s="38"/>
    </row>
    <row r="243" spans="2:13" ht="15.75" thickBot="1" x14ac:dyDescent="0.25">
      <c r="B243" s="325"/>
      <c r="C243" s="326"/>
      <c r="D243" s="172"/>
      <c r="E243" s="144"/>
      <c r="F243" s="173"/>
      <c r="G243" s="173"/>
      <c r="H243" s="11">
        <f t="shared" si="5"/>
        <v>0</v>
      </c>
      <c r="I243" s="352">
        <f>SUM(H235:H243)</f>
        <v>0</v>
      </c>
      <c r="J243" s="353"/>
      <c r="L243" s="28"/>
      <c r="M243" s="38"/>
    </row>
    <row r="244" spans="2:13" ht="15" x14ac:dyDescent="0.2">
      <c r="B244" s="321" t="s">
        <v>0</v>
      </c>
      <c r="C244" s="322"/>
      <c r="D244" s="157"/>
      <c r="E244" s="174"/>
      <c r="F244" s="175"/>
      <c r="G244" s="175"/>
      <c r="H244" s="10">
        <f t="shared" si="5"/>
        <v>0</v>
      </c>
      <c r="I244" s="13"/>
      <c r="J244" s="12"/>
      <c r="L244" s="28"/>
      <c r="M244" s="38"/>
    </row>
    <row r="245" spans="2:13" ht="15.75" thickBot="1" x14ac:dyDescent="0.25">
      <c r="B245" s="323"/>
      <c r="C245" s="324"/>
      <c r="D245" s="147"/>
      <c r="E245" s="160"/>
      <c r="F245" s="161"/>
      <c r="G245" s="161"/>
      <c r="H245" s="4">
        <f t="shared" si="5"/>
        <v>0</v>
      </c>
      <c r="I245" s="13"/>
      <c r="J245" s="12"/>
      <c r="L245" s="28"/>
      <c r="M245" s="38"/>
    </row>
    <row r="246" spans="2:13" ht="15.75" thickBot="1" x14ac:dyDescent="0.25">
      <c r="B246" s="325"/>
      <c r="C246" s="326"/>
      <c r="D246" s="162"/>
      <c r="E246" s="163"/>
      <c r="F246" s="164"/>
      <c r="G246" s="164"/>
      <c r="H246" s="11">
        <f t="shared" si="5"/>
        <v>0</v>
      </c>
      <c r="I246" s="352">
        <f>SUM(H244:H246)</f>
        <v>0</v>
      </c>
      <c r="J246" s="353"/>
      <c r="L246" s="28"/>
      <c r="M246" s="38"/>
    </row>
    <row r="247" spans="2:13" ht="15" x14ac:dyDescent="0.2">
      <c r="B247" s="327" t="s">
        <v>4</v>
      </c>
      <c r="C247" s="328"/>
      <c r="D247" s="118"/>
      <c r="E247" s="170"/>
      <c r="F247" s="171"/>
      <c r="G247" s="171"/>
      <c r="H247" s="10">
        <f t="shared" si="5"/>
        <v>0</v>
      </c>
      <c r="I247" s="5"/>
      <c r="J247" s="6"/>
      <c r="L247" s="28"/>
      <c r="M247" s="38"/>
    </row>
    <row r="248" spans="2:13" ht="15.75" thickBot="1" x14ac:dyDescent="0.25">
      <c r="B248" s="329"/>
      <c r="C248" s="330"/>
      <c r="D248" s="149"/>
      <c r="E248" s="103"/>
      <c r="F248" s="150"/>
      <c r="G248" s="150"/>
      <c r="H248" s="4">
        <f>F248*G248</f>
        <v>0</v>
      </c>
      <c r="I248" s="5"/>
      <c r="J248" s="6"/>
      <c r="L248" s="28"/>
      <c r="M248" s="38"/>
    </row>
    <row r="249" spans="2:13" ht="15.75" thickBot="1" x14ac:dyDescent="0.25">
      <c r="B249" s="331"/>
      <c r="C249" s="332"/>
      <c r="D249" s="172"/>
      <c r="E249" s="144"/>
      <c r="F249" s="173"/>
      <c r="G249" s="173"/>
      <c r="H249" s="11">
        <f>F249*G249</f>
        <v>0</v>
      </c>
      <c r="I249" s="352">
        <f>SUM(H247:H249)</f>
        <v>0</v>
      </c>
      <c r="J249" s="353"/>
      <c r="L249" s="28"/>
      <c r="M249" s="38"/>
    </row>
    <row r="250" spans="2:13" ht="13.5" thickBot="1" x14ac:dyDescent="0.25">
      <c r="F250" s="14"/>
      <c r="H250" s="13"/>
      <c r="I250" s="13"/>
      <c r="J250" s="12"/>
      <c r="L250" s="28"/>
      <c r="M250" s="38"/>
    </row>
    <row r="251" spans="2:13" ht="13.5" thickBot="1" x14ac:dyDescent="0.25">
      <c r="B251" s="17" t="s">
        <v>22</v>
      </c>
      <c r="C251" s="18"/>
      <c r="D251" s="31"/>
      <c r="E251" s="32"/>
      <c r="F251" s="33"/>
      <c r="G251" s="34"/>
      <c r="H251" s="35">
        <f>SUM(H135:H249)</f>
        <v>0</v>
      </c>
      <c r="I251" s="357">
        <f>SUM(J167+I189+I195+I203+I213+I221+I229+I234+I243+I246+I249)</f>
        <v>0</v>
      </c>
      <c r="J251" s="353"/>
      <c r="L251" s="28"/>
      <c r="M251" s="38"/>
    </row>
  </sheetData>
  <sheetProtection algorithmName="SHA-512" hashValue="ghyXBjTqYPObUU0pfHnhZlsLUEDmGvu5P5aPDf3l9279zmW/44E2fjHomOgcBh1SfP/WRYjdZ17T2tFlPArdrw==" saltValue="5LK5oN447DRiPj2rx3Zbkg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DF04-5B57-4C12-B9F4-A28295D9BAF4}">
  <sheetPr codeName="Hoja26">
    <tabColor theme="9"/>
  </sheetPr>
  <dimension ref="A2:N251"/>
  <sheetViews>
    <sheetView showGridLines="0" zoomScale="70" zoomScaleNormal="70" workbookViewId="0">
      <pane ySplit="5" topLeftCell="A77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7" t="s">
        <v>196</v>
      </c>
      <c r="C2" s="336"/>
      <c r="D2" s="336"/>
      <c r="E2" s="336"/>
      <c r="F2" s="336"/>
      <c r="G2" s="336"/>
      <c r="H2" s="336"/>
      <c r="I2" s="336"/>
      <c r="J2" s="336"/>
    </row>
    <row r="3" spans="2:13" ht="18" x14ac:dyDescent="0.2">
      <c r="B3" s="350" t="s">
        <v>134</v>
      </c>
      <c r="C3" s="334"/>
      <c r="D3" s="335" t="s">
        <v>55</v>
      </c>
      <c r="E3" s="336"/>
      <c r="F3" s="336"/>
      <c r="G3" s="336"/>
      <c r="H3" s="336"/>
      <c r="I3" s="336"/>
      <c r="J3" s="336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43"/>
      <c r="D7" s="343"/>
      <c r="E7" s="343"/>
      <c r="F7" s="343"/>
      <c r="G7" s="343"/>
      <c r="H7" s="343"/>
      <c r="I7" s="343"/>
      <c r="J7" s="344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44.45" customHeight="1" x14ac:dyDescent="0.2">
      <c r="B10" s="308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9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9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09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9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9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9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9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9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9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9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9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9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9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9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9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9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9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9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9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9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9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09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09"/>
      <c r="C33" s="311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9"/>
      <c r="C34" s="312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9"/>
      <c r="C35" s="312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9"/>
      <c r="C36" s="312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9"/>
      <c r="C37" s="313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9"/>
      <c r="C38" s="311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9"/>
      <c r="C39" s="312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9"/>
      <c r="C40" s="312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9"/>
      <c r="C41" s="312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0"/>
      <c r="C42" s="314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5" t="s">
        <v>5</v>
      </c>
      <c r="C43" s="316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7"/>
      <c r="C44" s="318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7"/>
      <c r="C45" s="318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7"/>
      <c r="C46" s="318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7"/>
      <c r="C47" s="318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7"/>
      <c r="C48" s="318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7"/>
      <c r="C49" s="318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7"/>
      <c r="C50" s="318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7"/>
      <c r="C51" s="318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7"/>
      <c r="C52" s="318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7"/>
      <c r="C53" s="318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7"/>
      <c r="C54" s="318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7"/>
      <c r="C55" s="318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7"/>
      <c r="C56" s="318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7"/>
      <c r="C57" s="318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7"/>
      <c r="C58" s="318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7"/>
      <c r="C59" s="318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7"/>
      <c r="C60" s="318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7"/>
      <c r="C61" s="318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7"/>
      <c r="C62" s="318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7"/>
      <c r="C63" s="318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9"/>
      <c r="C64" s="320"/>
      <c r="D64" s="162"/>
      <c r="E64" s="163"/>
      <c r="F64" s="164"/>
      <c r="G64" s="164"/>
      <c r="H64" s="109">
        <f t="shared" si="0"/>
        <v>0</v>
      </c>
      <c r="I64" s="306">
        <f>SUM(H43:H64)</f>
        <v>0</v>
      </c>
      <c r="J64" s="338"/>
      <c r="K64" s="156"/>
      <c r="L64" s="97"/>
      <c r="M64" s="148"/>
    </row>
    <row r="65" spans="2:13" x14ac:dyDescent="0.2">
      <c r="B65" s="321" t="s">
        <v>6</v>
      </c>
      <c r="C65" s="322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3"/>
      <c r="C66" s="324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3"/>
      <c r="C67" s="324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3"/>
      <c r="C68" s="324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3"/>
      <c r="C69" s="324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5"/>
      <c r="C70" s="326"/>
      <c r="D70" s="153"/>
      <c r="E70" s="154"/>
      <c r="F70" s="155"/>
      <c r="G70" s="155"/>
      <c r="H70" s="109">
        <f t="shared" si="0"/>
        <v>0</v>
      </c>
      <c r="I70" s="306">
        <f>SUM(H65:H70)</f>
        <v>0</v>
      </c>
      <c r="J70" s="338"/>
      <c r="K70" s="156"/>
      <c r="L70" s="97"/>
      <c r="M70" s="148"/>
    </row>
    <row r="71" spans="2:13" ht="12.75" customHeight="1" x14ac:dyDescent="0.2">
      <c r="B71" s="315" t="s">
        <v>7</v>
      </c>
      <c r="C71" s="316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7"/>
      <c r="C72" s="318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7"/>
      <c r="C73" s="318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7"/>
      <c r="C74" s="318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7"/>
      <c r="C75" s="318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7"/>
      <c r="C76" s="318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7"/>
      <c r="C77" s="318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9"/>
      <c r="C78" s="320"/>
      <c r="D78" s="162"/>
      <c r="E78" s="163"/>
      <c r="F78" s="164"/>
      <c r="G78" s="164"/>
      <c r="H78" s="109">
        <f t="shared" si="0"/>
        <v>0</v>
      </c>
      <c r="I78" s="306">
        <f>SUM(H71:H78)</f>
        <v>0</v>
      </c>
      <c r="J78" s="338"/>
      <c r="K78" s="156"/>
      <c r="L78" s="97"/>
      <c r="M78" s="148"/>
    </row>
    <row r="79" spans="2:13" ht="12.75" customHeight="1" x14ac:dyDescent="0.2">
      <c r="B79" s="315" t="s">
        <v>8</v>
      </c>
      <c r="C79" s="316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7"/>
      <c r="C80" s="318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7"/>
      <c r="C81" s="318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7"/>
      <c r="C82" s="318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7"/>
      <c r="C83" s="318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7"/>
      <c r="C84" s="318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7"/>
      <c r="C85" s="318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7"/>
      <c r="C86" s="318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7"/>
      <c r="C87" s="318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9"/>
      <c r="C88" s="320"/>
      <c r="D88" s="172"/>
      <c r="E88" s="144"/>
      <c r="F88" s="173"/>
      <c r="G88" s="173"/>
      <c r="H88" s="109">
        <f t="shared" si="0"/>
        <v>0</v>
      </c>
      <c r="I88" s="306">
        <f>SUM(H79:H88)</f>
        <v>0</v>
      </c>
      <c r="J88" s="338"/>
      <c r="K88" s="156"/>
      <c r="L88" s="97"/>
      <c r="M88" s="148"/>
    </row>
    <row r="89" spans="2:13" x14ac:dyDescent="0.2">
      <c r="B89" s="321" t="s">
        <v>20</v>
      </c>
      <c r="C89" s="322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3"/>
      <c r="C90" s="324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3"/>
      <c r="C91" s="324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3"/>
      <c r="C92" s="324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3"/>
      <c r="C93" s="324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3"/>
      <c r="C94" s="324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3"/>
      <c r="C95" s="324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5"/>
      <c r="C96" s="326"/>
      <c r="D96" s="162"/>
      <c r="E96" s="163"/>
      <c r="F96" s="164"/>
      <c r="G96" s="164"/>
      <c r="H96" s="124">
        <f t="shared" si="0"/>
        <v>0</v>
      </c>
      <c r="I96" s="306">
        <f>SUM(H89:H96)</f>
        <v>0</v>
      </c>
      <c r="J96" s="338"/>
      <c r="K96" s="156"/>
      <c r="L96" s="97"/>
      <c r="M96" s="148"/>
    </row>
    <row r="97" spans="2:13" x14ac:dyDescent="0.2">
      <c r="B97" s="321" t="s">
        <v>9</v>
      </c>
      <c r="C97" s="322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3"/>
      <c r="C98" s="324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3"/>
      <c r="C99" s="324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3"/>
      <c r="C100" s="324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3"/>
      <c r="C101" s="324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3"/>
      <c r="C102" s="324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3"/>
      <c r="C103" s="324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5"/>
      <c r="C104" s="326"/>
      <c r="D104" s="172"/>
      <c r="E104" s="144"/>
      <c r="F104" s="173"/>
      <c r="G104" s="173"/>
      <c r="H104" s="124">
        <f t="shared" si="0"/>
        <v>0</v>
      </c>
      <c r="I104" s="306">
        <f>SUM(H97:H104)</f>
        <v>0</v>
      </c>
      <c r="J104" s="338"/>
      <c r="K104" s="156"/>
      <c r="L104" s="97"/>
      <c r="M104" s="148"/>
    </row>
    <row r="105" spans="2:13" x14ac:dyDescent="0.2">
      <c r="B105" s="321" t="s">
        <v>10</v>
      </c>
      <c r="C105" s="322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3"/>
      <c r="C106" s="324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3"/>
      <c r="C107" s="324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3"/>
      <c r="C108" s="324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5"/>
      <c r="C109" s="326"/>
      <c r="D109" s="162"/>
      <c r="E109" s="163"/>
      <c r="F109" s="164"/>
      <c r="G109" s="164"/>
      <c r="H109" s="124">
        <f t="shared" si="0"/>
        <v>0</v>
      </c>
      <c r="I109" s="306">
        <f>SUM(H105:H109)</f>
        <v>0</v>
      </c>
      <c r="J109" s="338"/>
      <c r="K109" s="156"/>
      <c r="L109" s="97"/>
      <c r="M109" s="148"/>
    </row>
    <row r="110" spans="2:13" x14ac:dyDescent="0.2">
      <c r="B110" s="321" t="s">
        <v>11</v>
      </c>
      <c r="C110" s="322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3"/>
      <c r="C111" s="324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3"/>
      <c r="C112" s="324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3"/>
      <c r="C113" s="324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3"/>
      <c r="C114" s="324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3"/>
      <c r="C115" s="324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3"/>
      <c r="C116" s="324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3"/>
      <c r="C117" s="324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5"/>
      <c r="C118" s="326"/>
      <c r="D118" s="172"/>
      <c r="E118" s="144"/>
      <c r="F118" s="173"/>
      <c r="G118" s="173"/>
      <c r="H118" s="124">
        <f t="shared" si="0"/>
        <v>0</v>
      </c>
      <c r="I118" s="306">
        <f>SUM(H110:H118)</f>
        <v>0</v>
      </c>
      <c r="J118" s="338"/>
      <c r="K118" s="156"/>
      <c r="L118" s="97"/>
      <c r="M118" s="148"/>
    </row>
    <row r="119" spans="2:13" x14ac:dyDescent="0.2">
      <c r="B119" s="321" t="s">
        <v>0</v>
      </c>
      <c r="C119" s="322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3"/>
      <c r="C120" s="324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5"/>
      <c r="C121" s="326"/>
      <c r="D121" s="162"/>
      <c r="E121" s="163"/>
      <c r="F121" s="164"/>
      <c r="G121" s="164"/>
      <c r="H121" s="124">
        <f t="shared" si="0"/>
        <v>0</v>
      </c>
      <c r="I121" s="306">
        <f>SUM(H119:H121)</f>
        <v>0</v>
      </c>
      <c r="J121" s="338"/>
      <c r="K121" s="156"/>
      <c r="L121" s="97"/>
      <c r="M121" s="148"/>
    </row>
    <row r="122" spans="2:13" x14ac:dyDescent="0.2">
      <c r="B122" s="327" t="s">
        <v>4</v>
      </c>
      <c r="C122" s="328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9"/>
      <c r="C123" s="330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1"/>
      <c r="C124" s="332"/>
      <c r="D124" s="172"/>
      <c r="E124" s="144"/>
      <c r="F124" s="173"/>
      <c r="G124" s="173"/>
      <c r="H124" s="124">
        <f>F124*G124</f>
        <v>0</v>
      </c>
      <c r="I124" s="306">
        <f>SUM(H122:H124)</f>
        <v>0</v>
      </c>
      <c r="J124" s="338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9">
        <f>SUM(J42+I64+I70+I78+I88+I96+I104+I109+I118+I121+I124)</f>
        <v>0</v>
      </c>
      <c r="J126" s="338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7" t="s">
        <v>196</v>
      </c>
      <c r="C129" s="336"/>
      <c r="D129" s="336"/>
      <c r="E129" s="336"/>
      <c r="F129" s="336"/>
      <c r="G129" s="336"/>
      <c r="H129" s="336"/>
      <c r="I129" s="336"/>
      <c r="J129" s="336"/>
    </row>
    <row r="130" spans="2:13" ht="18" x14ac:dyDescent="0.2">
      <c r="B130" s="140" t="str">
        <f>B3</f>
        <v>INDICAR AQUÍ NOMBRE ASOCIADO 16</v>
      </c>
      <c r="D130" s="335" t="s">
        <v>55</v>
      </c>
      <c r="E130" s="336"/>
      <c r="F130" s="336"/>
      <c r="G130" s="336"/>
      <c r="H130" s="336"/>
      <c r="I130" s="336"/>
      <c r="J130" s="336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43"/>
      <c r="D132" s="343"/>
      <c r="E132" s="343"/>
      <c r="F132" s="343"/>
      <c r="G132" s="343"/>
      <c r="H132" s="343"/>
      <c r="I132" s="343"/>
      <c r="J132" s="344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ht="45" x14ac:dyDescent="0.2">
      <c r="B135" s="308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9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9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9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9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9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9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9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9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9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9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9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9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9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9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9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9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9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9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9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9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9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09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09"/>
      <c r="C158" s="311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9"/>
      <c r="C159" s="312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9"/>
      <c r="C160" s="312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9"/>
      <c r="C161" s="312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9"/>
      <c r="C162" s="313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9"/>
      <c r="C163" s="311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9"/>
      <c r="C164" s="312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9"/>
      <c r="C165" s="312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9"/>
      <c r="C166" s="312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0"/>
      <c r="C167" s="314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5" t="s">
        <v>5</v>
      </c>
      <c r="C168" s="316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7"/>
      <c r="C169" s="318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7"/>
      <c r="C170" s="318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7"/>
      <c r="C171" s="318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7"/>
      <c r="C172" s="318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7"/>
      <c r="C173" s="318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7"/>
      <c r="C174" s="318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7"/>
      <c r="C175" s="318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7"/>
      <c r="C176" s="318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7"/>
      <c r="C177" s="318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7"/>
      <c r="C178" s="318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7"/>
      <c r="C179" s="318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7"/>
      <c r="C180" s="318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7"/>
      <c r="C181" s="318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7"/>
      <c r="C182" s="318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7"/>
      <c r="C183" s="318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7"/>
      <c r="C184" s="318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7"/>
      <c r="C185" s="318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7"/>
      <c r="C186" s="318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7"/>
      <c r="C187" s="318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7"/>
      <c r="C188" s="318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9"/>
      <c r="C189" s="320"/>
      <c r="D189" s="162"/>
      <c r="E189" s="163"/>
      <c r="F189" s="164"/>
      <c r="G189" s="164"/>
      <c r="H189" s="109">
        <f t="shared" si="3"/>
        <v>0</v>
      </c>
      <c r="I189" s="306">
        <f>SUM(H168:H189)</f>
        <v>0</v>
      </c>
      <c r="J189" s="338"/>
      <c r="L189" s="97"/>
      <c r="M189" s="148"/>
    </row>
    <row r="190" spans="2:13" x14ac:dyDescent="0.2">
      <c r="B190" s="321" t="s">
        <v>6</v>
      </c>
      <c r="C190" s="322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3"/>
      <c r="C191" s="324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3"/>
      <c r="C192" s="324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3"/>
      <c r="C193" s="324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3"/>
      <c r="C194" s="324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5"/>
      <c r="C195" s="326"/>
      <c r="D195" s="153"/>
      <c r="E195" s="154"/>
      <c r="F195" s="155"/>
      <c r="G195" s="155"/>
      <c r="H195" s="109">
        <f t="shared" si="3"/>
        <v>0</v>
      </c>
      <c r="I195" s="306">
        <f>SUM(H190:H195)</f>
        <v>0</v>
      </c>
      <c r="J195" s="338"/>
      <c r="L195" s="97"/>
      <c r="M195" s="148"/>
    </row>
    <row r="196" spans="2:13" ht="12.75" customHeight="1" x14ac:dyDescent="0.2">
      <c r="B196" s="315" t="s">
        <v>7</v>
      </c>
      <c r="C196" s="316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7"/>
      <c r="C197" s="318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7"/>
      <c r="C198" s="318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7"/>
      <c r="C199" s="318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7"/>
      <c r="C200" s="318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7"/>
      <c r="C201" s="318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7"/>
      <c r="C202" s="318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9"/>
      <c r="C203" s="320"/>
      <c r="D203" s="162"/>
      <c r="E203" s="163"/>
      <c r="F203" s="164"/>
      <c r="G203" s="164"/>
      <c r="H203" s="109">
        <f t="shared" si="5"/>
        <v>0</v>
      </c>
      <c r="I203" s="306">
        <f>SUM(H196:H203)</f>
        <v>0</v>
      </c>
      <c r="J203" s="338"/>
      <c r="L203" s="97"/>
      <c r="M203" s="148"/>
    </row>
    <row r="204" spans="2:13" ht="12.75" customHeight="1" x14ac:dyDescent="0.2">
      <c r="B204" s="315" t="s">
        <v>8</v>
      </c>
      <c r="C204" s="316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7"/>
      <c r="C205" s="318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7"/>
      <c r="C206" s="318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7"/>
      <c r="C207" s="318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7"/>
      <c r="C208" s="318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7"/>
      <c r="C209" s="318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7"/>
      <c r="C210" s="318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7"/>
      <c r="C211" s="318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7"/>
      <c r="C212" s="318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9"/>
      <c r="C213" s="320"/>
      <c r="D213" s="172"/>
      <c r="E213" s="144"/>
      <c r="F213" s="173"/>
      <c r="G213" s="173"/>
      <c r="H213" s="109">
        <f t="shared" si="5"/>
        <v>0</v>
      </c>
      <c r="I213" s="306">
        <f>SUM(H204:H213)</f>
        <v>0</v>
      </c>
      <c r="J213" s="338"/>
      <c r="L213" s="97"/>
      <c r="M213" s="148"/>
    </row>
    <row r="214" spans="2:13" x14ac:dyDescent="0.2">
      <c r="B214" s="321" t="s">
        <v>20</v>
      </c>
      <c r="C214" s="322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3"/>
      <c r="C215" s="324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3"/>
      <c r="C216" s="324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3"/>
      <c r="C217" s="324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3"/>
      <c r="C218" s="324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3"/>
      <c r="C219" s="324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3"/>
      <c r="C220" s="324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5"/>
      <c r="C221" s="326"/>
      <c r="D221" s="162"/>
      <c r="E221" s="163"/>
      <c r="F221" s="164"/>
      <c r="G221" s="164"/>
      <c r="H221" s="124">
        <f t="shared" si="5"/>
        <v>0</v>
      </c>
      <c r="I221" s="306">
        <f>SUM(H214:H221)</f>
        <v>0</v>
      </c>
      <c r="J221" s="338"/>
      <c r="L221" s="97"/>
      <c r="M221" s="148"/>
    </row>
    <row r="222" spans="2:13" x14ac:dyDescent="0.2">
      <c r="B222" s="321" t="s">
        <v>9</v>
      </c>
      <c r="C222" s="322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3"/>
      <c r="C223" s="324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3"/>
      <c r="C224" s="324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3"/>
      <c r="C225" s="324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3"/>
      <c r="C226" s="324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3"/>
      <c r="C227" s="324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3"/>
      <c r="C228" s="324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5"/>
      <c r="C229" s="326"/>
      <c r="D229" s="172"/>
      <c r="E229" s="144"/>
      <c r="F229" s="173"/>
      <c r="G229" s="173"/>
      <c r="H229" s="124">
        <f t="shared" si="5"/>
        <v>0</v>
      </c>
      <c r="I229" s="306">
        <f>SUM(H222:H229)</f>
        <v>0</v>
      </c>
      <c r="J229" s="338"/>
      <c r="L229" s="97"/>
      <c r="M229" s="148"/>
    </row>
    <row r="230" spans="2:13" x14ac:dyDescent="0.2">
      <c r="B230" s="321" t="s">
        <v>10</v>
      </c>
      <c r="C230" s="322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3"/>
      <c r="C231" s="324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3"/>
      <c r="C232" s="324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3"/>
      <c r="C233" s="324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5"/>
      <c r="C234" s="326"/>
      <c r="D234" s="162"/>
      <c r="E234" s="163"/>
      <c r="F234" s="164"/>
      <c r="G234" s="164"/>
      <c r="H234" s="124">
        <f t="shared" si="5"/>
        <v>0</v>
      </c>
      <c r="I234" s="306">
        <f>SUM(H230:H234)</f>
        <v>0</v>
      </c>
      <c r="J234" s="338"/>
      <c r="L234" s="97"/>
      <c r="M234" s="148"/>
    </row>
    <row r="235" spans="2:13" x14ac:dyDescent="0.2">
      <c r="B235" s="321" t="s">
        <v>11</v>
      </c>
      <c r="C235" s="322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3"/>
      <c r="C236" s="324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3"/>
      <c r="C237" s="324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3"/>
      <c r="C238" s="324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3"/>
      <c r="C239" s="324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3"/>
      <c r="C240" s="324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3"/>
      <c r="C241" s="324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3"/>
      <c r="C242" s="324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5"/>
      <c r="C243" s="326"/>
      <c r="D243" s="172"/>
      <c r="E243" s="144"/>
      <c r="F243" s="173"/>
      <c r="G243" s="173"/>
      <c r="H243" s="124">
        <f t="shared" si="5"/>
        <v>0</v>
      </c>
      <c r="I243" s="306">
        <f>SUM(H235:H243)</f>
        <v>0</v>
      </c>
      <c r="J243" s="338"/>
      <c r="L243" s="97"/>
      <c r="M243" s="148"/>
    </row>
    <row r="244" spans="2:13" x14ac:dyDescent="0.2">
      <c r="B244" s="321" t="s">
        <v>0</v>
      </c>
      <c r="C244" s="322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3"/>
      <c r="C245" s="324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5"/>
      <c r="C246" s="326"/>
      <c r="D246" s="162"/>
      <c r="E246" s="163"/>
      <c r="F246" s="164"/>
      <c r="G246" s="164"/>
      <c r="H246" s="124">
        <f t="shared" si="5"/>
        <v>0</v>
      </c>
      <c r="I246" s="306">
        <f>SUM(H244:H246)</f>
        <v>0</v>
      </c>
      <c r="J246" s="338"/>
      <c r="L246" s="97"/>
      <c r="M246" s="148"/>
    </row>
    <row r="247" spans="2:13" x14ac:dyDescent="0.2">
      <c r="B247" s="327" t="s">
        <v>4</v>
      </c>
      <c r="C247" s="328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29"/>
      <c r="C248" s="330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1"/>
      <c r="C249" s="332"/>
      <c r="D249" s="172"/>
      <c r="E249" s="144"/>
      <c r="F249" s="173"/>
      <c r="G249" s="173"/>
      <c r="H249" s="124">
        <f>F249*G249</f>
        <v>0</v>
      </c>
      <c r="I249" s="306">
        <f>SUM(H247:H249)</f>
        <v>0</v>
      </c>
      <c r="J249" s="338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9">
        <f>SUM(J167+I189+I195+I203+I213+I221+I229+I234+I243+I246+I249)</f>
        <v>0</v>
      </c>
      <c r="J251" s="338"/>
      <c r="L251" s="97"/>
      <c r="M251" s="148"/>
    </row>
  </sheetData>
  <sheetProtection algorithmName="SHA-512" hashValue="KpDnlxfNJeX9c+Go/lANm8g/Z7+HAkPYr5q9375ppgZWBx1fQVLF+xdwo3DLGhH7tf4ESOhTNmfXEjuvVhLpqQ==" saltValue="e4NwOkNtACcj0c7m7SPnBA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AF196-B149-413E-9E5F-446745561389}">
  <sheetPr codeName="Hoja27">
    <tabColor theme="9"/>
  </sheetPr>
  <dimension ref="A2:N251"/>
  <sheetViews>
    <sheetView showGridLines="0" zoomScale="70" zoomScaleNormal="70" workbookViewId="0">
      <pane ySplit="5" topLeftCell="A107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7" t="s">
        <v>197</v>
      </c>
      <c r="C2" s="336"/>
      <c r="D2" s="336"/>
      <c r="E2" s="336"/>
      <c r="F2" s="336"/>
      <c r="G2" s="336"/>
      <c r="H2" s="336"/>
      <c r="I2" s="336"/>
      <c r="J2" s="336"/>
    </row>
    <row r="3" spans="2:13" ht="18" x14ac:dyDescent="0.2">
      <c r="B3" s="350" t="s">
        <v>135</v>
      </c>
      <c r="C3" s="334"/>
      <c r="D3" s="335" t="s">
        <v>55</v>
      </c>
      <c r="E3" s="336"/>
      <c r="F3" s="336"/>
      <c r="G3" s="336"/>
      <c r="H3" s="336"/>
      <c r="I3" s="336"/>
      <c r="J3" s="336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43"/>
      <c r="D7" s="343"/>
      <c r="E7" s="343"/>
      <c r="F7" s="343"/>
      <c r="G7" s="343"/>
      <c r="H7" s="343"/>
      <c r="I7" s="343"/>
      <c r="J7" s="344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44.45" customHeight="1" x14ac:dyDescent="0.2">
      <c r="B10" s="308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9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9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09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9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9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9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9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9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9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9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9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9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9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9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9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9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9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9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9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9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9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09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09"/>
      <c r="C33" s="311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9"/>
      <c r="C34" s="312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9"/>
      <c r="C35" s="312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9"/>
      <c r="C36" s="312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9"/>
      <c r="C37" s="313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9"/>
      <c r="C38" s="311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9"/>
      <c r="C39" s="312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9"/>
      <c r="C40" s="312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9"/>
      <c r="C41" s="312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0"/>
      <c r="C42" s="314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5" t="s">
        <v>5</v>
      </c>
      <c r="C43" s="316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7"/>
      <c r="C44" s="318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7"/>
      <c r="C45" s="318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7"/>
      <c r="C46" s="318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7"/>
      <c r="C47" s="318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7"/>
      <c r="C48" s="318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7"/>
      <c r="C49" s="318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7"/>
      <c r="C50" s="318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7"/>
      <c r="C51" s="318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7"/>
      <c r="C52" s="318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7"/>
      <c r="C53" s="318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7"/>
      <c r="C54" s="318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7"/>
      <c r="C55" s="318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7"/>
      <c r="C56" s="318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7"/>
      <c r="C57" s="318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7"/>
      <c r="C58" s="318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7"/>
      <c r="C59" s="318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7"/>
      <c r="C60" s="318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7"/>
      <c r="C61" s="318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7"/>
      <c r="C62" s="318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7"/>
      <c r="C63" s="318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9"/>
      <c r="C64" s="320"/>
      <c r="D64" s="162"/>
      <c r="E64" s="163"/>
      <c r="F64" s="164"/>
      <c r="G64" s="164"/>
      <c r="H64" s="109">
        <f t="shared" si="0"/>
        <v>0</v>
      </c>
      <c r="I64" s="306">
        <f>SUM(H43:H64)</f>
        <v>0</v>
      </c>
      <c r="J64" s="338"/>
      <c r="K64" s="156"/>
      <c r="L64" s="97"/>
      <c r="M64" s="148"/>
    </row>
    <row r="65" spans="2:13" x14ac:dyDescent="0.2">
      <c r="B65" s="321" t="s">
        <v>6</v>
      </c>
      <c r="C65" s="322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3"/>
      <c r="C66" s="324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3"/>
      <c r="C67" s="324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3"/>
      <c r="C68" s="324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3"/>
      <c r="C69" s="324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5"/>
      <c r="C70" s="326"/>
      <c r="D70" s="153"/>
      <c r="E70" s="154"/>
      <c r="F70" s="155"/>
      <c r="G70" s="155"/>
      <c r="H70" s="109">
        <f t="shared" si="0"/>
        <v>0</v>
      </c>
      <c r="I70" s="306">
        <f>SUM(H65:H70)</f>
        <v>0</v>
      </c>
      <c r="J70" s="338"/>
      <c r="K70" s="156"/>
      <c r="L70" s="97"/>
      <c r="M70" s="148"/>
    </row>
    <row r="71" spans="2:13" ht="12.75" customHeight="1" x14ac:dyDescent="0.2">
      <c r="B71" s="315" t="s">
        <v>7</v>
      </c>
      <c r="C71" s="316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7"/>
      <c r="C72" s="318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7"/>
      <c r="C73" s="318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7"/>
      <c r="C74" s="318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7"/>
      <c r="C75" s="318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7"/>
      <c r="C76" s="318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7"/>
      <c r="C77" s="318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9"/>
      <c r="C78" s="320"/>
      <c r="D78" s="162"/>
      <c r="E78" s="163"/>
      <c r="F78" s="164"/>
      <c r="G78" s="164"/>
      <c r="H78" s="109">
        <f t="shared" si="0"/>
        <v>0</v>
      </c>
      <c r="I78" s="306">
        <f>SUM(H71:H78)</f>
        <v>0</v>
      </c>
      <c r="J78" s="338"/>
      <c r="K78" s="156"/>
      <c r="L78" s="97"/>
      <c r="M78" s="148"/>
    </row>
    <row r="79" spans="2:13" ht="12.75" customHeight="1" x14ac:dyDescent="0.2">
      <c r="B79" s="315" t="s">
        <v>8</v>
      </c>
      <c r="C79" s="316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7"/>
      <c r="C80" s="318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7"/>
      <c r="C81" s="318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7"/>
      <c r="C82" s="318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7"/>
      <c r="C83" s="318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7"/>
      <c r="C84" s="318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7"/>
      <c r="C85" s="318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7"/>
      <c r="C86" s="318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7"/>
      <c r="C87" s="318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9"/>
      <c r="C88" s="320"/>
      <c r="D88" s="172"/>
      <c r="E88" s="144"/>
      <c r="F88" s="173"/>
      <c r="G88" s="173"/>
      <c r="H88" s="109">
        <f t="shared" si="0"/>
        <v>0</v>
      </c>
      <c r="I88" s="306">
        <f>SUM(H79:H88)</f>
        <v>0</v>
      </c>
      <c r="J88" s="338"/>
      <c r="K88" s="156"/>
      <c r="L88" s="97"/>
      <c r="M88" s="148"/>
    </row>
    <row r="89" spans="2:13" x14ac:dyDescent="0.2">
      <c r="B89" s="321" t="s">
        <v>20</v>
      </c>
      <c r="C89" s="322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3"/>
      <c r="C90" s="324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3"/>
      <c r="C91" s="324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3"/>
      <c r="C92" s="324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3"/>
      <c r="C93" s="324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3"/>
      <c r="C94" s="324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3"/>
      <c r="C95" s="324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5"/>
      <c r="C96" s="326"/>
      <c r="D96" s="162"/>
      <c r="E96" s="163"/>
      <c r="F96" s="164"/>
      <c r="G96" s="164"/>
      <c r="H96" s="124">
        <f t="shared" si="0"/>
        <v>0</v>
      </c>
      <c r="I96" s="306">
        <f>SUM(H89:H96)</f>
        <v>0</v>
      </c>
      <c r="J96" s="338"/>
      <c r="K96" s="156"/>
      <c r="L96" s="97"/>
      <c r="M96" s="148"/>
    </row>
    <row r="97" spans="2:13" x14ac:dyDescent="0.2">
      <c r="B97" s="321" t="s">
        <v>9</v>
      </c>
      <c r="C97" s="322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3"/>
      <c r="C98" s="324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3"/>
      <c r="C99" s="324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3"/>
      <c r="C100" s="324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3"/>
      <c r="C101" s="324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3"/>
      <c r="C102" s="324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3"/>
      <c r="C103" s="324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5"/>
      <c r="C104" s="326"/>
      <c r="D104" s="172"/>
      <c r="E104" s="144"/>
      <c r="F104" s="173"/>
      <c r="G104" s="173"/>
      <c r="H104" s="124">
        <f t="shared" si="0"/>
        <v>0</v>
      </c>
      <c r="I104" s="306">
        <f>SUM(H97:H104)</f>
        <v>0</v>
      </c>
      <c r="J104" s="338"/>
      <c r="K104" s="156"/>
      <c r="L104" s="97"/>
      <c r="M104" s="148"/>
    </row>
    <row r="105" spans="2:13" x14ac:dyDescent="0.2">
      <c r="B105" s="321" t="s">
        <v>10</v>
      </c>
      <c r="C105" s="322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3"/>
      <c r="C106" s="324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3"/>
      <c r="C107" s="324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3"/>
      <c r="C108" s="324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5"/>
      <c r="C109" s="326"/>
      <c r="D109" s="162"/>
      <c r="E109" s="163"/>
      <c r="F109" s="164"/>
      <c r="G109" s="164"/>
      <c r="H109" s="124">
        <f t="shared" si="0"/>
        <v>0</v>
      </c>
      <c r="I109" s="306">
        <f>SUM(H105:H109)</f>
        <v>0</v>
      </c>
      <c r="J109" s="338"/>
      <c r="K109" s="156"/>
      <c r="L109" s="97"/>
      <c r="M109" s="148"/>
    </row>
    <row r="110" spans="2:13" x14ac:dyDescent="0.2">
      <c r="B110" s="321" t="s">
        <v>11</v>
      </c>
      <c r="C110" s="322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3"/>
      <c r="C111" s="324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3"/>
      <c r="C112" s="324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3"/>
      <c r="C113" s="324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3"/>
      <c r="C114" s="324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3"/>
      <c r="C115" s="324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3"/>
      <c r="C116" s="324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3"/>
      <c r="C117" s="324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5"/>
      <c r="C118" s="326"/>
      <c r="D118" s="172"/>
      <c r="E118" s="144"/>
      <c r="F118" s="173"/>
      <c r="G118" s="173"/>
      <c r="H118" s="124">
        <f t="shared" si="0"/>
        <v>0</v>
      </c>
      <c r="I118" s="306">
        <f>SUM(H110:H118)</f>
        <v>0</v>
      </c>
      <c r="J118" s="338"/>
      <c r="K118" s="156"/>
      <c r="L118" s="97"/>
      <c r="M118" s="148"/>
    </row>
    <row r="119" spans="2:13" x14ac:dyDescent="0.2">
      <c r="B119" s="321" t="s">
        <v>0</v>
      </c>
      <c r="C119" s="322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3"/>
      <c r="C120" s="324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5"/>
      <c r="C121" s="326"/>
      <c r="D121" s="162"/>
      <c r="E121" s="163"/>
      <c r="F121" s="164"/>
      <c r="G121" s="164"/>
      <c r="H121" s="124">
        <f t="shared" si="0"/>
        <v>0</v>
      </c>
      <c r="I121" s="306">
        <f>SUM(H119:H121)</f>
        <v>0</v>
      </c>
      <c r="J121" s="338"/>
      <c r="K121" s="156"/>
      <c r="L121" s="97"/>
      <c r="M121" s="148"/>
    </row>
    <row r="122" spans="2:13" x14ac:dyDescent="0.2">
      <c r="B122" s="327" t="s">
        <v>4</v>
      </c>
      <c r="C122" s="328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9"/>
      <c r="C123" s="330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1"/>
      <c r="C124" s="332"/>
      <c r="D124" s="172"/>
      <c r="E124" s="144"/>
      <c r="F124" s="173"/>
      <c r="G124" s="173"/>
      <c r="H124" s="124">
        <f>F124*G124</f>
        <v>0</v>
      </c>
      <c r="I124" s="306">
        <f>SUM(H122:H124)</f>
        <v>0</v>
      </c>
      <c r="J124" s="338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9">
        <f>SUM(J42+I64+I70+I78+I88+I96+I104+I109+I118+I121+I124)</f>
        <v>0</v>
      </c>
      <c r="J126" s="338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7" t="s">
        <v>197</v>
      </c>
      <c r="C129" s="336"/>
      <c r="D129" s="336"/>
      <c r="E129" s="336"/>
      <c r="F129" s="336"/>
      <c r="G129" s="336"/>
      <c r="H129" s="336"/>
      <c r="I129" s="336"/>
      <c r="J129" s="336"/>
    </row>
    <row r="130" spans="2:13" ht="18" x14ac:dyDescent="0.2">
      <c r="B130" s="140" t="str">
        <f>B3</f>
        <v>INDICAR AQUÍ NOMBRE ASOCIADO 17</v>
      </c>
      <c r="D130" s="335" t="s">
        <v>55</v>
      </c>
      <c r="E130" s="336"/>
      <c r="F130" s="336"/>
      <c r="G130" s="336"/>
      <c r="H130" s="336"/>
      <c r="I130" s="336"/>
      <c r="J130" s="336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43"/>
      <c r="D132" s="343"/>
      <c r="E132" s="343"/>
      <c r="F132" s="343"/>
      <c r="G132" s="343"/>
      <c r="H132" s="343"/>
      <c r="I132" s="343"/>
      <c r="J132" s="344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ht="45" x14ac:dyDescent="0.2">
      <c r="B135" s="308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9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9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9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9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9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9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9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9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9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9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9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9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9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9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9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9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9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9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9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9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9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09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09"/>
      <c r="C158" s="311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9"/>
      <c r="C159" s="312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9"/>
      <c r="C160" s="312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9"/>
      <c r="C161" s="312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9"/>
      <c r="C162" s="313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9"/>
      <c r="C163" s="311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x14ac:dyDescent="0.2">
      <c r="B164" s="309"/>
      <c r="C164" s="312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x14ac:dyDescent="0.2">
      <c r="B165" s="309"/>
      <c r="C165" s="312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5.75" thickBot="1" x14ac:dyDescent="0.25">
      <c r="B166" s="309"/>
      <c r="C166" s="312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0"/>
      <c r="C167" s="314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5" t="s">
        <v>5</v>
      </c>
      <c r="C168" s="316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x14ac:dyDescent="0.2">
      <c r="B169" s="317"/>
      <c r="C169" s="318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x14ac:dyDescent="0.2">
      <c r="B170" s="317"/>
      <c r="C170" s="318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x14ac:dyDescent="0.2">
      <c r="B171" s="317"/>
      <c r="C171" s="318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x14ac:dyDescent="0.2">
      <c r="B172" s="317"/>
      <c r="C172" s="318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x14ac:dyDescent="0.2">
      <c r="B173" s="317"/>
      <c r="C173" s="318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x14ac:dyDescent="0.2">
      <c r="B174" s="317"/>
      <c r="C174" s="318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x14ac:dyDescent="0.2">
      <c r="B175" s="317"/>
      <c r="C175" s="318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x14ac:dyDescent="0.2">
      <c r="B176" s="317"/>
      <c r="C176" s="318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x14ac:dyDescent="0.2">
      <c r="B177" s="317"/>
      <c r="C177" s="318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x14ac:dyDescent="0.2">
      <c r="B178" s="317"/>
      <c r="C178" s="318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x14ac:dyDescent="0.2">
      <c r="B179" s="317"/>
      <c r="C179" s="318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x14ac:dyDescent="0.2">
      <c r="B180" s="317"/>
      <c r="C180" s="318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x14ac:dyDescent="0.2">
      <c r="B181" s="317"/>
      <c r="C181" s="318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x14ac:dyDescent="0.2">
      <c r="B182" s="317"/>
      <c r="C182" s="318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x14ac:dyDescent="0.2">
      <c r="B183" s="317"/>
      <c r="C183" s="318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x14ac:dyDescent="0.2">
      <c r="B184" s="317"/>
      <c r="C184" s="318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x14ac:dyDescent="0.2">
      <c r="B185" s="317"/>
      <c r="C185" s="318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x14ac:dyDescent="0.2">
      <c r="B186" s="317"/>
      <c r="C186" s="318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x14ac:dyDescent="0.2">
      <c r="B187" s="317"/>
      <c r="C187" s="318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5.75" thickBot="1" x14ac:dyDescent="0.25">
      <c r="B188" s="317"/>
      <c r="C188" s="318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9"/>
      <c r="C189" s="320"/>
      <c r="D189" s="162"/>
      <c r="E189" s="163"/>
      <c r="F189" s="164"/>
      <c r="G189" s="164"/>
      <c r="H189" s="109">
        <f t="shared" si="3"/>
        <v>0</v>
      </c>
      <c r="I189" s="306">
        <f>SUM(H168:H189)</f>
        <v>0</v>
      </c>
      <c r="J189" s="338"/>
      <c r="L189" s="97"/>
      <c r="M189" s="148"/>
    </row>
    <row r="190" spans="2:13" x14ac:dyDescent="0.2">
      <c r="B190" s="321" t="s">
        <v>6</v>
      </c>
      <c r="C190" s="322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x14ac:dyDescent="0.2">
      <c r="B191" s="323"/>
      <c r="C191" s="324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x14ac:dyDescent="0.2">
      <c r="B192" s="323"/>
      <c r="C192" s="324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x14ac:dyDescent="0.2">
      <c r="B193" s="323"/>
      <c r="C193" s="324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5.75" thickBot="1" x14ac:dyDescent="0.25">
      <c r="B194" s="323"/>
      <c r="C194" s="324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5"/>
      <c r="C195" s="326"/>
      <c r="D195" s="153"/>
      <c r="E195" s="154"/>
      <c r="F195" s="155"/>
      <c r="G195" s="155"/>
      <c r="H195" s="109">
        <f t="shared" si="3"/>
        <v>0</v>
      </c>
      <c r="I195" s="306">
        <f>SUM(H190:H195)</f>
        <v>0</v>
      </c>
      <c r="J195" s="338"/>
      <c r="L195" s="97"/>
      <c r="M195" s="148"/>
    </row>
    <row r="196" spans="2:13" ht="12.75" customHeight="1" x14ac:dyDescent="0.2">
      <c r="B196" s="315" t="s">
        <v>7</v>
      </c>
      <c r="C196" s="316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x14ac:dyDescent="0.2">
      <c r="B197" s="317"/>
      <c r="C197" s="318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x14ac:dyDescent="0.2">
      <c r="B198" s="317"/>
      <c r="C198" s="318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x14ac:dyDescent="0.2">
      <c r="B199" s="317"/>
      <c r="C199" s="318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x14ac:dyDescent="0.2">
      <c r="B200" s="317"/>
      <c r="C200" s="318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x14ac:dyDescent="0.2">
      <c r="B201" s="317"/>
      <c r="C201" s="318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5.75" thickBot="1" x14ac:dyDescent="0.25">
      <c r="B202" s="317"/>
      <c r="C202" s="318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9"/>
      <c r="C203" s="320"/>
      <c r="D203" s="162"/>
      <c r="E203" s="163"/>
      <c r="F203" s="164"/>
      <c r="G203" s="164"/>
      <c r="H203" s="109">
        <f t="shared" si="5"/>
        <v>0</v>
      </c>
      <c r="I203" s="306">
        <f>SUM(H196:H203)</f>
        <v>0</v>
      </c>
      <c r="J203" s="338"/>
      <c r="L203" s="97"/>
      <c r="M203" s="148"/>
    </row>
    <row r="204" spans="2:13" ht="12.75" customHeight="1" x14ac:dyDescent="0.2">
      <c r="B204" s="315" t="s">
        <v>8</v>
      </c>
      <c r="C204" s="316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x14ac:dyDescent="0.2">
      <c r="B205" s="317"/>
      <c r="C205" s="318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x14ac:dyDescent="0.2">
      <c r="B206" s="317"/>
      <c r="C206" s="318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x14ac:dyDescent="0.2">
      <c r="B207" s="317"/>
      <c r="C207" s="318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x14ac:dyDescent="0.2">
      <c r="B208" s="317"/>
      <c r="C208" s="318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x14ac:dyDescent="0.2">
      <c r="B209" s="317"/>
      <c r="C209" s="318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x14ac:dyDescent="0.2">
      <c r="B210" s="317"/>
      <c r="C210" s="318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x14ac:dyDescent="0.2">
      <c r="B211" s="317"/>
      <c r="C211" s="318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5.75" thickBot="1" x14ac:dyDescent="0.25">
      <c r="B212" s="317"/>
      <c r="C212" s="318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9"/>
      <c r="C213" s="320"/>
      <c r="D213" s="172"/>
      <c r="E213" s="144"/>
      <c r="F213" s="173"/>
      <c r="G213" s="173"/>
      <c r="H213" s="109">
        <f t="shared" si="5"/>
        <v>0</v>
      </c>
      <c r="I213" s="306">
        <f>SUM(H204:H213)</f>
        <v>0</v>
      </c>
      <c r="J213" s="338"/>
      <c r="L213" s="97"/>
      <c r="M213" s="148"/>
    </row>
    <row r="214" spans="2:13" x14ac:dyDescent="0.2">
      <c r="B214" s="321" t="s">
        <v>20</v>
      </c>
      <c r="C214" s="322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x14ac:dyDescent="0.2">
      <c r="B215" s="323"/>
      <c r="C215" s="324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x14ac:dyDescent="0.2">
      <c r="B216" s="323"/>
      <c r="C216" s="324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x14ac:dyDescent="0.2">
      <c r="B217" s="323"/>
      <c r="C217" s="324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x14ac:dyDescent="0.2">
      <c r="B218" s="323"/>
      <c r="C218" s="324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x14ac:dyDescent="0.2">
      <c r="B219" s="323"/>
      <c r="C219" s="324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5.75" thickBot="1" x14ac:dyDescent="0.25">
      <c r="B220" s="323"/>
      <c r="C220" s="324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5"/>
      <c r="C221" s="326"/>
      <c r="D221" s="162"/>
      <c r="E221" s="163"/>
      <c r="F221" s="164"/>
      <c r="G221" s="164"/>
      <c r="H221" s="124">
        <f t="shared" si="5"/>
        <v>0</v>
      </c>
      <c r="I221" s="306">
        <f>SUM(H214:H221)</f>
        <v>0</v>
      </c>
      <c r="J221" s="338"/>
      <c r="L221" s="97"/>
      <c r="M221" s="148"/>
    </row>
    <row r="222" spans="2:13" x14ac:dyDescent="0.2">
      <c r="B222" s="321" t="s">
        <v>9</v>
      </c>
      <c r="C222" s="322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x14ac:dyDescent="0.2">
      <c r="B223" s="323"/>
      <c r="C223" s="324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x14ac:dyDescent="0.2">
      <c r="B224" s="323"/>
      <c r="C224" s="324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x14ac:dyDescent="0.2">
      <c r="B225" s="323"/>
      <c r="C225" s="324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x14ac:dyDescent="0.2">
      <c r="B226" s="323"/>
      <c r="C226" s="324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x14ac:dyDescent="0.2">
      <c r="B227" s="323"/>
      <c r="C227" s="324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5.75" thickBot="1" x14ac:dyDescent="0.25">
      <c r="B228" s="323"/>
      <c r="C228" s="324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5"/>
      <c r="C229" s="326"/>
      <c r="D229" s="172"/>
      <c r="E229" s="144"/>
      <c r="F229" s="173"/>
      <c r="G229" s="173"/>
      <c r="H229" s="124">
        <f t="shared" si="5"/>
        <v>0</v>
      </c>
      <c r="I229" s="306">
        <f>SUM(H222:H229)</f>
        <v>0</v>
      </c>
      <c r="J229" s="338"/>
      <c r="L229" s="97"/>
      <c r="M229" s="148"/>
    </row>
    <row r="230" spans="2:13" x14ac:dyDescent="0.2">
      <c r="B230" s="321" t="s">
        <v>10</v>
      </c>
      <c r="C230" s="322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x14ac:dyDescent="0.2">
      <c r="B231" s="323"/>
      <c r="C231" s="324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x14ac:dyDescent="0.2">
      <c r="B232" s="323"/>
      <c r="C232" s="324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5.75" thickBot="1" x14ac:dyDescent="0.25">
      <c r="B233" s="323"/>
      <c r="C233" s="324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5"/>
      <c r="C234" s="326"/>
      <c r="D234" s="162"/>
      <c r="E234" s="163"/>
      <c r="F234" s="164"/>
      <c r="G234" s="164"/>
      <c r="H234" s="124">
        <f t="shared" si="5"/>
        <v>0</v>
      </c>
      <c r="I234" s="306">
        <f>SUM(H230:H234)</f>
        <v>0</v>
      </c>
      <c r="J234" s="338"/>
      <c r="L234" s="97"/>
      <c r="M234" s="148"/>
    </row>
    <row r="235" spans="2:13" x14ac:dyDescent="0.2">
      <c r="B235" s="321" t="s">
        <v>11</v>
      </c>
      <c r="C235" s="322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x14ac:dyDescent="0.2">
      <c r="B236" s="323"/>
      <c r="C236" s="324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x14ac:dyDescent="0.2">
      <c r="B237" s="323"/>
      <c r="C237" s="324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x14ac:dyDescent="0.2">
      <c r="B238" s="323"/>
      <c r="C238" s="324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x14ac:dyDescent="0.2">
      <c r="B239" s="323"/>
      <c r="C239" s="324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x14ac:dyDescent="0.2">
      <c r="B240" s="323"/>
      <c r="C240" s="324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x14ac:dyDescent="0.2">
      <c r="B241" s="323"/>
      <c r="C241" s="324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5.75" thickBot="1" x14ac:dyDescent="0.25">
      <c r="B242" s="323"/>
      <c r="C242" s="324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5"/>
      <c r="C243" s="326"/>
      <c r="D243" s="172"/>
      <c r="E243" s="144"/>
      <c r="F243" s="173"/>
      <c r="G243" s="173"/>
      <c r="H243" s="124">
        <f t="shared" si="5"/>
        <v>0</v>
      </c>
      <c r="I243" s="306">
        <f>SUM(H235:H243)</f>
        <v>0</v>
      </c>
      <c r="J243" s="338"/>
      <c r="L243" s="97"/>
      <c r="M243" s="148"/>
    </row>
    <row r="244" spans="2:13" x14ac:dyDescent="0.2">
      <c r="B244" s="321" t="s">
        <v>0</v>
      </c>
      <c r="C244" s="322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3"/>
      <c r="C245" s="324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5"/>
      <c r="C246" s="326"/>
      <c r="D246" s="162"/>
      <c r="E246" s="163"/>
      <c r="F246" s="164"/>
      <c r="G246" s="164"/>
      <c r="H246" s="124">
        <f t="shared" si="5"/>
        <v>0</v>
      </c>
      <c r="I246" s="306">
        <f>SUM(H244:H246)</f>
        <v>0</v>
      </c>
      <c r="J246" s="338"/>
      <c r="L246" s="97"/>
      <c r="M246" s="148"/>
    </row>
    <row r="247" spans="2:13" x14ac:dyDescent="0.2">
      <c r="B247" s="327" t="s">
        <v>4</v>
      </c>
      <c r="C247" s="328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29"/>
      <c r="C248" s="330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1"/>
      <c r="C249" s="332"/>
      <c r="D249" s="172"/>
      <c r="E249" s="144"/>
      <c r="F249" s="173"/>
      <c r="G249" s="173"/>
      <c r="H249" s="124">
        <f>F249*G249</f>
        <v>0</v>
      </c>
      <c r="I249" s="306">
        <f>SUM(H247:H249)</f>
        <v>0</v>
      </c>
      <c r="J249" s="338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9">
        <f>SUM(J167+I189+I195+I203+I213+I221+I229+I234+I243+I246+I249)</f>
        <v>0</v>
      </c>
      <c r="J251" s="338"/>
      <c r="L251" s="97"/>
      <c r="M251" s="148"/>
    </row>
  </sheetData>
  <sheetProtection algorithmName="SHA-512" hashValue="vW5YDw0u1ehLHXGIkAcO+QxyzPU3I0Ta59AfPqGonIYUKQlPSGQoxo47jmmpvoJAEUwSNt81sCtTt0wXKnss5w==" saltValue="4NaRMd5dgM5Yf6HywHrf2Q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7C84-F885-4ADD-9564-20B54733D529}">
  <sheetPr codeName="Hoja28">
    <tabColor theme="9"/>
  </sheetPr>
  <dimension ref="A2:N251"/>
  <sheetViews>
    <sheetView showGridLines="0" zoomScale="70" zoomScaleNormal="70" workbookViewId="0">
      <pane ySplit="5" topLeftCell="A132" activePane="bottomLeft" state="frozen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2.85546875" style="78" customWidth="1"/>
    <col min="4" max="4" width="42.7109375" style="134" customWidth="1"/>
    <col min="5" max="5" width="16.7109375" style="90" customWidth="1"/>
    <col min="6" max="6" width="13" style="90" customWidth="1"/>
    <col min="7" max="7" width="12.5703125" style="105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88" hidden="1" customWidth="1" outlineLevel="1"/>
    <col min="13" max="13" width="50.7109375" style="78" hidden="1" customWidth="1" outlineLevel="1"/>
    <col min="14" max="14" width="9.28515625" style="3" collapsed="1"/>
    <col min="15" max="16384" width="9.28515625" style="3"/>
  </cols>
  <sheetData>
    <row r="2" spans="2:13" x14ac:dyDescent="0.2">
      <c r="B2" s="337" t="s">
        <v>198</v>
      </c>
      <c r="C2" s="336"/>
      <c r="D2" s="336"/>
      <c r="E2" s="336"/>
      <c r="F2" s="336"/>
      <c r="G2" s="336"/>
      <c r="H2" s="336"/>
      <c r="I2" s="336"/>
      <c r="J2" s="336"/>
    </row>
    <row r="3" spans="2:13" ht="18" x14ac:dyDescent="0.2">
      <c r="B3" s="350" t="s">
        <v>136</v>
      </c>
      <c r="C3" s="334"/>
      <c r="D3" s="335" t="s">
        <v>55</v>
      </c>
      <c r="E3" s="336"/>
      <c r="F3" s="336"/>
      <c r="G3" s="336"/>
      <c r="H3" s="336"/>
      <c r="I3" s="336"/>
      <c r="J3" s="336"/>
    </row>
    <row r="4" spans="2:13" x14ac:dyDescent="0.2">
      <c r="B4" s="140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2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15.75" thickBot="1" x14ac:dyDescent="0.25">
      <c r="B6" s="140"/>
    </row>
    <row r="7" spans="2:13" ht="15.75" thickBot="1" x14ac:dyDescent="0.25">
      <c r="B7" s="342" t="s">
        <v>90</v>
      </c>
      <c r="C7" s="343"/>
      <c r="D7" s="343"/>
      <c r="E7" s="343"/>
      <c r="F7" s="343"/>
      <c r="G7" s="343"/>
      <c r="H7" s="343"/>
      <c r="I7" s="343"/>
      <c r="J7" s="344"/>
    </row>
    <row r="8" spans="2:13" ht="30" customHeight="1" x14ac:dyDescent="0.2">
      <c r="B8" s="140"/>
    </row>
    <row r="9" spans="2:13" ht="30" customHeight="1" x14ac:dyDescent="0.2">
      <c r="B9" s="82" t="s">
        <v>13</v>
      </c>
      <c r="C9" s="82" t="s">
        <v>14</v>
      </c>
      <c r="D9" s="82" t="s">
        <v>15</v>
      </c>
      <c r="E9" s="82" t="s">
        <v>17</v>
      </c>
      <c r="F9" s="82" t="s">
        <v>12</v>
      </c>
      <c r="G9" s="82" t="s">
        <v>16</v>
      </c>
      <c r="H9" s="82" t="s">
        <v>18</v>
      </c>
      <c r="I9" s="82" t="s">
        <v>19</v>
      </c>
      <c r="J9" s="82" t="s">
        <v>21</v>
      </c>
      <c r="L9" s="138" t="s">
        <v>51</v>
      </c>
      <c r="M9" s="137" t="s">
        <v>89</v>
      </c>
    </row>
    <row r="10" spans="2:13" ht="44.45" customHeight="1" x14ac:dyDescent="0.2">
      <c r="B10" s="308" t="s">
        <v>1</v>
      </c>
      <c r="C10" s="139" t="str">
        <f>'Memoria Aporte FIA al Ejecutor'!C6</f>
        <v>Coordinador Principal: indicar nombre aquí</v>
      </c>
      <c r="D10" s="147"/>
      <c r="E10" s="93"/>
      <c r="F10" s="94"/>
      <c r="G10" s="94"/>
      <c r="H10" s="95">
        <f t="shared" ref="H10:H122" si="0">F10*G10</f>
        <v>0</v>
      </c>
      <c r="I10" s="95">
        <f>H10</f>
        <v>0</v>
      </c>
      <c r="J10" s="96"/>
      <c r="K10" s="105"/>
      <c r="L10" s="97"/>
      <c r="M10" s="148"/>
    </row>
    <row r="11" spans="2:13" ht="30" customHeight="1" x14ac:dyDescent="0.2">
      <c r="B11" s="309"/>
      <c r="C11" s="139" t="str">
        <f>'Memoria Aporte FIA al Ejecutor'!C7</f>
        <v>Coordinador Alterno: indicar nombre aquí</v>
      </c>
      <c r="D11" s="147"/>
      <c r="E11" s="93"/>
      <c r="F11" s="94"/>
      <c r="G11" s="94"/>
      <c r="H11" s="95">
        <f t="shared" si="0"/>
        <v>0</v>
      </c>
      <c r="I11" s="95">
        <f t="shared" ref="I11:I32" si="1">H11</f>
        <v>0</v>
      </c>
      <c r="J11" s="96"/>
      <c r="K11" s="105"/>
      <c r="L11" s="97"/>
      <c r="M11" s="148"/>
    </row>
    <row r="12" spans="2:13" ht="30" customHeight="1" x14ac:dyDescent="0.2">
      <c r="B12" s="309"/>
      <c r="C12" s="139" t="str">
        <f>'Memoria Aporte FIA al Ejecutor'!C8</f>
        <v>Equipo Técnico 1: indicar nombre aquí</v>
      </c>
      <c r="D12" s="147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K12" s="105"/>
      <c r="L12" s="97"/>
      <c r="M12" s="148"/>
    </row>
    <row r="13" spans="2:13" ht="39.6" customHeight="1" x14ac:dyDescent="0.2">
      <c r="B13" s="309"/>
      <c r="C13" s="139" t="str">
        <f>'Memoria Aporte FIA al Ejecutor'!C9</f>
        <v>Equipo Técnico 2: indicar nombre aquí</v>
      </c>
      <c r="D13" s="147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K13" s="105"/>
      <c r="L13" s="97"/>
      <c r="M13" s="148"/>
    </row>
    <row r="14" spans="2:13" ht="30" customHeight="1" x14ac:dyDescent="0.2">
      <c r="B14" s="309"/>
      <c r="C14" s="139" t="str">
        <f>'Memoria Aporte FIA al Ejecutor'!C10</f>
        <v>Equipo Técnico 3: indicar nombre aquí</v>
      </c>
      <c r="D14" s="147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K14" s="105"/>
      <c r="L14" s="97"/>
      <c r="M14" s="148"/>
    </row>
    <row r="15" spans="2:13" ht="30" customHeight="1" x14ac:dyDescent="0.2">
      <c r="B15" s="309"/>
      <c r="C15" s="139" t="str">
        <f>'Memoria Aporte FIA al Ejecutor'!C11</f>
        <v>Equipo Técnico 4: indicar nombre aquí</v>
      </c>
      <c r="D15" s="147"/>
      <c r="E15" s="93"/>
      <c r="F15" s="94"/>
      <c r="G15" s="94"/>
      <c r="H15" s="95">
        <f t="shared" si="0"/>
        <v>0</v>
      </c>
      <c r="I15" s="95">
        <f>H15</f>
        <v>0</v>
      </c>
      <c r="J15" s="96"/>
      <c r="K15" s="105"/>
      <c r="L15" s="97"/>
      <c r="M15" s="148"/>
    </row>
    <row r="16" spans="2:13" ht="30" customHeight="1" x14ac:dyDescent="0.2">
      <c r="B16" s="309"/>
      <c r="C16" s="139" t="str">
        <f>'Memoria Aporte FIA al Ejecutor'!C12</f>
        <v>Equipo Técnico 5: indicar nombre aquí</v>
      </c>
      <c r="D16" s="147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K16" s="105"/>
      <c r="L16" s="97"/>
      <c r="M16" s="148"/>
    </row>
    <row r="17" spans="2:13" ht="30" customHeight="1" x14ac:dyDescent="0.2">
      <c r="B17" s="309"/>
      <c r="C17" s="139" t="str">
        <f>'Memoria Aporte FIA al Ejecutor'!C13</f>
        <v>Equipo Técnico 6: indicar nombre aquí</v>
      </c>
      <c r="D17" s="147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K17" s="105"/>
      <c r="L17" s="97"/>
      <c r="M17" s="148"/>
    </row>
    <row r="18" spans="2:13" ht="30" customHeight="1" x14ac:dyDescent="0.2">
      <c r="B18" s="309"/>
      <c r="C18" s="139" t="str">
        <f>'Memoria Aporte FIA al Ejecutor'!C14</f>
        <v>Equipo Técnico 7: indicar nombre aquí</v>
      </c>
      <c r="D18" s="147"/>
      <c r="E18" s="93"/>
      <c r="F18" s="94"/>
      <c r="G18" s="94"/>
      <c r="H18" s="95">
        <f>F18*G18</f>
        <v>0</v>
      </c>
      <c r="I18" s="95">
        <f t="shared" si="1"/>
        <v>0</v>
      </c>
      <c r="J18" s="96"/>
      <c r="K18" s="105"/>
      <c r="L18" s="97"/>
      <c r="M18" s="148"/>
    </row>
    <row r="19" spans="2:13" ht="30" customHeight="1" x14ac:dyDescent="0.2">
      <c r="B19" s="309"/>
      <c r="C19" s="139" t="str">
        <f>'Memoria Aporte FIA al Ejecutor'!C15</f>
        <v>Equipo Técnico 8: indicar nombre aquí</v>
      </c>
      <c r="D19" s="147"/>
      <c r="E19" s="93"/>
      <c r="F19" s="94"/>
      <c r="G19" s="94"/>
      <c r="H19" s="95">
        <f>F19*G19</f>
        <v>0</v>
      </c>
      <c r="I19" s="95">
        <f t="shared" si="1"/>
        <v>0</v>
      </c>
      <c r="J19" s="96"/>
      <c r="K19" s="105"/>
      <c r="L19" s="97"/>
      <c r="M19" s="148"/>
    </row>
    <row r="20" spans="2:13" ht="30" customHeight="1" x14ac:dyDescent="0.2">
      <c r="B20" s="309"/>
      <c r="C20" s="139" t="str">
        <f>'Memoria Aporte FIA al Ejecutor'!C16</f>
        <v>Equipo Técnico 9: indicar nombre aquí</v>
      </c>
      <c r="D20" s="147"/>
      <c r="E20" s="93"/>
      <c r="F20" s="94"/>
      <c r="G20" s="94"/>
      <c r="H20" s="95">
        <f>F20*G20</f>
        <v>0</v>
      </c>
      <c r="I20" s="95">
        <f t="shared" si="1"/>
        <v>0</v>
      </c>
      <c r="J20" s="96"/>
      <c r="K20" s="105"/>
      <c r="L20" s="97"/>
      <c r="M20" s="148"/>
    </row>
    <row r="21" spans="2:13" ht="30" x14ac:dyDescent="0.2">
      <c r="B21" s="309"/>
      <c r="C21" s="139" t="str">
        <f>'Memoria Aporte FIA al Ejecutor'!C17</f>
        <v>Equipo Técnico 10: indicar nombre aquí</v>
      </c>
      <c r="D21" s="147"/>
      <c r="E21" s="93"/>
      <c r="F21" s="94"/>
      <c r="G21" s="94"/>
      <c r="H21" s="95">
        <f t="shared" ref="H21:H30" si="2">F21*G21</f>
        <v>0</v>
      </c>
      <c r="I21" s="95">
        <f t="shared" si="1"/>
        <v>0</v>
      </c>
      <c r="J21" s="96"/>
      <c r="K21" s="105"/>
      <c r="L21" s="97"/>
      <c r="M21" s="148"/>
    </row>
    <row r="22" spans="2:13" ht="30" x14ac:dyDescent="0.2">
      <c r="B22" s="309"/>
      <c r="C22" s="139" t="str">
        <f>'Memoria Aporte FIA al Ejecutor'!C18</f>
        <v>Equipo Técnico 11: indicar nombre aquí</v>
      </c>
      <c r="D22" s="147"/>
      <c r="E22" s="93"/>
      <c r="F22" s="94"/>
      <c r="G22" s="94"/>
      <c r="H22" s="95">
        <f t="shared" si="2"/>
        <v>0</v>
      </c>
      <c r="I22" s="95">
        <f t="shared" si="1"/>
        <v>0</v>
      </c>
      <c r="J22" s="96"/>
      <c r="K22" s="105"/>
      <c r="L22" s="97"/>
      <c r="M22" s="148"/>
    </row>
    <row r="23" spans="2:13" ht="30" x14ac:dyDescent="0.2">
      <c r="B23" s="309"/>
      <c r="C23" s="139" t="str">
        <f>'Memoria Aporte FIA al Ejecutor'!C19</f>
        <v>Equipo Técnico 12: indicar nombre aquí</v>
      </c>
      <c r="D23" s="147"/>
      <c r="E23" s="93"/>
      <c r="F23" s="94"/>
      <c r="G23" s="94"/>
      <c r="H23" s="95">
        <f t="shared" si="2"/>
        <v>0</v>
      </c>
      <c r="I23" s="95">
        <f t="shared" si="1"/>
        <v>0</v>
      </c>
      <c r="J23" s="96"/>
      <c r="K23" s="105"/>
      <c r="L23" s="97"/>
      <c r="M23" s="148"/>
    </row>
    <row r="24" spans="2:13" ht="30" x14ac:dyDescent="0.2">
      <c r="B24" s="309"/>
      <c r="C24" s="139" t="str">
        <f>'Memoria Aporte FIA al Ejecutor'!C20</f>
        <v>Equipo Técnico 13: indicar nombre aquí</v>
      </c>
      <c r="D24" s="147"/>
      <c r="E24" s="93"/>
      <c r="F24" s="94"/>
      <c r="G24" s="94"/>
      <c r="H24" s="95">
        <f t="shared" si="2"/>
        <v>0</v>
      </c>
      <c r="I24" s="95">
        <f t="shared" si="1"/>
        <v>0</v>
      </c>
      <c r="J24" s="96"/>
      <c r="K24" s="105"/>
      <c r="L24" s="97"/>
      <c r="M24" s="148"/>
    </row>
    <row r="25" spans="2:13" ht="30" x14ac:dyDescent="0.2">
      <c r="B25" s="309"/>
      <c r="C25" s="139" t="str">
        <f>'Memoria Aporte FIA al Ejecutor'!C21</f>
        <v>Equipo Técnico 14: indicar nombre aquí</v>
      </c>
      <c r="D25" s="147"/>
      <c r="E25" s="93"/>
      <c r="F25" s="94"/>
      <c r="G25" s="94"/>
      <c r="H25" s="95">
        <f t="shared" si="2"/>
        <v>0</v>
      </c>
      <c r="I25" s="95">
        <f t="shared" si="1"/>
        <v>0</v>
      </c>
      <c r="J25" s="96"/>
      <c r="K25" s="105"/>
      <c r="L25" s="97"/>
      <c r="M25" s="148"/>
    </row>
    <row r="26" spans="2:13" ht="30" x14ac:dyDescent="0.2">
      <c r="B26" s="309"/>
      <c r="C26" s="139" t="str">
        <f>'Memoria Aporte FIA al Ejecutor'!C22</f>
        <v>Equipo Técnico 15: indicar nombre aquí</v>
      </c>
      <c r="D26" s="147"/>
      <c r="E26" s="93"/>
      <c r="F26" s="94"/>
      <c r="G26" s="94"/>
      <c r="H26" s="95">
        <f t="shared" si="2"/>
        <v>0</v>
      </c>
      <c r="I26" s="95">
        <f t="shared" si="1"/>
        <v>0</v>
      </c>
      <c r="J26" s="96"/>
      <c r="K26" s="105"/>
      <c r="L26" s="97"/>
      <c r="M26" s="148"/>
    </row>
    <row r="27" spans="2:13" ht="30" x14ac:dyDescent="0.2">
      <c r="B27" s="309"/>
      <c r="C27" s="139" t="str">
        <f>'Memoria Aporte FIA al Ejecutor'!C23</f>
        <v>Equipo Técnico 16: indicar nombre aquí</v>
      </c>
      <c r="D27" s="147"/>
      <c r="E27" s="93"/>
      <c r="F27" s="94"/>
      <c r="G27" s="94"/>
      <c r="H27" s="95">
        <f t="shared" si="2"/>
        <v>0</v>
      </c>
      <c r="I27" s="95">
        <f t="shared" si="1"/>
        <v>0</v>
      </c>
      <c r="J27" s="96"/>
      <c r="K27" s="105"/>
      <c r="L27" s="97"/>
      <c r="M27" s="148"/>
    </row>
    <row r="28" spans="2:13" ht="30" x14ac:dyDescent="0.2">
      <c r="B28" s="309"/>
      <c r="C28" s="139" t="str">
        <f>'Memoria Aporte FIA al Ejecutor'!C24</f>
        <v>Equipo Técnico 17: indicar nombre aquí</v>
      </c>
      <c r="D28" s="147"/>
      <c r="E28" s="93"/>
      <c r="F28" s="94"/>
      <c r="G28" s="94"/>
      <c r="H28" s="95">
        <f t="shared" si="2"/>
        <v>0</v>
      </c>
      <c r="I28" s="95">
        <f t="shared" si="1"/>
        <v>0</v>
      </c>
      <c r="J28" s="96"/>
      <c r="K28" s="105"/>
      <c r="L28" s="97"/>
      <c r="M28" s="148"/>
    </row>
    <row r="29" spans="2:13" ht="30" x14ac:dyDescent="0.2">
      <c r="B29" s="309"/>
      <c r="C29" s="139" t="str">
        <f>'Memoria Aporte FIA al Ejecutor'!C25</f>
        <v>Equipo Técnico 18: indicar nombre aquí</v>
      </c>
      <c r="D29" s="147"/>
      <c r="E29" s="93"/>
      <c r="F29" s="94"/>
      <c r="G29" s="94"/>
      <c r="H29" s="95">
        <f t="shared" si="2"/>
        <v>0</v>
      </c>
      <c r="I29" s="95">
        <f t="shared" si="1"/>
        <v>0</v>
      </c>
      <c r="J29" s="96"/>
      <c r="K29" s="105"/>
      <c r="L29" s="97"/>
      <c r="M29" s="148"/>
    </row>
    <row r="30" spans="2:13" ht="30" x14ac:dyDescent="0.2">
      <c r="B30" s="309"/>
      <c r="C30" s="139" t="str">
        <f>'Memoria Aporte FIA al Ejecutor'!C26</f>
        <v>Equipo Técnico 19: indicar nombre aquí</v>
      </c>
      <c r="D30" s="147"/>
      <c r="E30" s="93"/>
      <c r="F30" s="94"/>
      <c r="G30" s="94"/>
      <c r="H30" s="95">
        <f t="shared" si="2"/>
        <v>0</v>
      </c>
      <c r="I30" s="95">
        <f t="shared" si="1"/>
        <v>0</v>
      </c>
      <c r="J30" s="96"/>
      <c r="K30" s="105"/>
      <c r="L30" s="97"/>
      <c r="M30" s="148"/>
    </row>
    <row r="31" spans="2:13" ht="30" x14ac:dyDescent="0.2">
      <c r="B31" s="309"/>
      <c r="C31" s="139" t="str">
        <f>'Memoria Aporte FIA al Ejecutor'!C27</f>
        <v>Equipo Técnico 20: indicar nombre aquí</v>
      </c>
      <c r="D31" s="147"/>
      <c r="E31" s="93"/>
      <c r="F31" s="94"/>
      <c r="G31" s="94"/>
      <c r="H31" s="95">
        <f>F31*G31</f>
        <v>0</v>
      </c>
      <c r="I31" s="95">
        <f t="shared" si="1"/>
        <v>0</v>
      </c>
      <c r="J31" s="96"/>
      <c r="K31" s="105"/>
      <c r="L31" s="97"/>
      <c r="M31" s="148"/>
    </row>
    <row r="32" spans="2:13" ht="45" x14ac:dyDescent="0.2">
      <c r="B32" s="309"/>
      <c r="C32" s="101" t="s">
        <v>64</v>
      </c>
      <c r="D32" s="147"/>
      <c r="E32" s="93"/>
      <c r="F32" s="94"/>
      <c r="G32" s="94"/>
      <c r="H32" s="95">
        <f>F32*G32</f>
        <v>0</v>
      </c>
      <c r="I32" s="95">
        <f t="shared" si="1"/>
        <v>0</v>
      </c>
      <c r="J32" s="96"/>
      <c r="K32" s="105"/>
      <c r="L32" s="97"/>
      <c r="M32" s="148"/>
    </row>
    <row r="33" spans="2:13" ht="12.75" customHeight="1" x14ac:dyDescent="0.2">
      <c r="B33" s="309"/>
      <c r="C33" s="311" t="s">
        <v>3</v>
      </c>
      <c r="D33" s="149"/>
      <c r="E33" s="103"/>
      <c r="F33" s="150"/>
      <c r="G33" s="150"/>
      <c r="H33" s="95">
        <f t="shared" si="0"/>
        <v>0</v>
      </c>
      <c r="I33" s="126"/>
      <c r="J33" s="96"/>
      <c r="K33" s="105"/>
      <c r="L33" s="97"/>
      <c r="M33" s="148"/>
    </row>
    <row r="34" spans="2:13" x14ac:dyDescent="0.2">
      <c r="B34" s="309"/>
      <c r="C34" s="312"/>
      <c r="D34" s="151"/>
      <c r="E34" s="103"/>
      <c r="F34" s="152"/>
      <c r="G34" s="152"/>
      <c r="H34" s="95">
        <f t="shared" si="0"/>
        <v>0</v>
      </c>
      <c r="I34" s="126"/>
      <c r="J34" s="96"/>
      <c r="K34" s="105"/>
      <c r="L34" s="97"/>
      <c r="M34" s="148"/>
    </row>
    <row r="35" spans="2:13" x14ac:dyDescent="0.2">
      <c r="B35" s="309"/>
      <c r="C35" s="312"/>
      <c r="D35" s="151"/>
      <c r="E35" s="103"/>
      <c r="F35" s="152"/>
      <c r="G35" s="152"/>
      <c r="H35" s="95">
        <f t="shared" si="0"/>
        <v>0</v>
      </c>
      <c r="I35" s="126"/>
      <c r="J35" s="96"/>
      <c r="K35" s="105"/>
      <c r="L35" s="97"/>
      <c r="M35" s="148"/>
    </row>
    <row r="36" spans="2:13" x14ac:dyDescent="0.2">
      <c r="B36" s="309"/>
      <c r="C36" s="312"/>
      <c r="D36" s="151"/>
      <c r="E36" s="103"/>
      <c r="F36" s="152"/>
      <c r="G36" s="152"/>
      <c r="H36" s="95">
        <f t="shared" si="0"/>
        <v>0</v>
      </c>
      <c r="I36" s="104"/>
      <c r="J36" s="96"/>
      <c r="K36" s="105"/>
      <c r="L36" s="97"/>
      <c r="M36" s="148"/>
    </row>
    <row r="37" spans="2:13" x14ac:dyDescent="0.2">
      <c r="B37" s="309"/>
      <c r="C37" s="313"/>
      <c r="D37" s="151"/>
      <c r="E37" s="103"/>
      <c r="F37" s="152"/>
      <c r="G37" s="152"/>
      <c r="H37" s="95">
        <f t="shared" si="0"/>
        <v>0</v>
      </c>
      <c r="I37" s="95">
        <f>SUM(H33:H37)</f>
        <v>0</v>
      </c>
      <c r="J37" s="96"/>
      <c r="K37" s="105"/>
      <c r="L37" s="97"/>
      <c r="M37" s="148"/>
    </row>
    <row r="38" spans="2:13" x14ac:dyDescent="0.2">
      <c r="B38" s="309"/>
      <c r="C38" s="311" t="s">
        <v>2</v>
      </c>
      <c r="D38" s="151"/>
      <c r="E38" s="103"/>
      <c r="F38" s="152"/>
      <c r="G38" s="152"/>
      <c r="H38" s="95">
        <f t="shared" si="0"/>
        <v>0</v>
      </c>
      <c r="I38" s="104"/>
      <c r="J38" s="96"/>
      <c r="K38" s="105"/>
      <c r="L38" s="97"/>
      <c r="M38" s="148"/>
    </row>
    <row r="39" spans="2:13" x14ac:dyDescent="0.2">
      <c r="B39" s="309"/>
      <c r="C39" s="312"/>
      <c r="D39" s="151"/>
      <c r="E39" s="103"/>
      <c r="F39" s="152"/>
      <c r="G39" s="152"/>
      <c r="H39" s="95">
        <f t="shared" si="0"/>
        <v>0</v>
      </c>
      <c r="I39" s="104"/>
      <c r="J39" s="96"/>
      <c r="K39" s="105"/>
      <c r="L39" s="97"/>
      <c r="M39" s="148"/>
    </row>
    <row r="40" spans="2:13" ht="12.75" customHeight="1" x14ac:dyDescent="0.2">
      <c r="B40" s="309"/>
      <c r="C40" s="312"/>
      <c r="D40" s="151"/>
      <c r="E40" s="103"/>
      <c r="F40" s="152"/>
      <c r="G40" s="152"/>
      <c r="H40" s="95">
        <f>F40*G40</f>
        <v>0</v>
      </c>
      <c r="I40" s="104"/>
      <c r="J40" s="96"/>
      <c r="K40" s="105"/>
      <c r="L40" s="97"/>
      <c r="M40" s="148"/>
    </row>
    <row r="41" spans="2:13" ht="15.75" thickBot="1" x14ac:dyDescent="0.25">
      <c r="B41" s="309"/>
      <c r="C41" s="312"/>
      <c r="D41" s="151"/>
      <c r="E41" s="103"/>
      <c r="F41" s="152"/>
      <c r="G41" s="152"/>
      <c r="H41" s="95">
        <f t="shared" si="0"/>
        <v>0</v>
      </c>
      <c r="I41" s="104"/>
      <c r="J41" s="96"/>
      <c r="K41" s="105"/>
      <c r="L41" s="97"/>
      <c r="M41" s="148"/>
    </row>
    <row r="42" spans="2:13" ht="15.75" thickBot="1" x14ac:dyDescent="0.25">
      <c r="B42" s="310"/>
      <c r="C42" s="314"/>
      <c r="D42" s="153"/>
      <c r="E42" s="154"/>
      <c r="F42" s="155"/>
      <c r="G42" s="155"/>
      <c r="H42" s="109">
        <f t="shared" si="0"/>
        <v>0</v>
      </c>
      <c r="I42" s="110">
        <f>SUM(H38:H42)</f>
        <v>0</v>
      </c>
      <c r="J42" s="111">
        <f>SUM(I10:I32)+I37+I42</f>
        <v>0</v>
      </c>
      <c r="K42" s="156"/>
      <c r="L42" s="97"/>
      <c r="M42" s="148"/>
    </row>
    <row r="43" spans="2:13" x14ac:dyDescent="0.2">
      <c r="B43" s="315" t="s">
        <v>5</v>
      </c>
      <c r="C43" s="316"/>
      <c r="D43" s="157"/>
      <c r="E43" s="158"/>
      <c r="F43" s="159"/>
      <c r="G43" s="159"/>
      <c r="H43" s="117">
        <f t="shared" si="0"/>
        <v>0</v>
      </c>
      <c r="I43" s="104"/>
      <c r="J43" s="96"/>
      <c r="K43" s="105"/>
      <c r="L43" s="97"/>
      <c r="M43" s="148"/>
    </row>
    <row r="44" spans="2:13" x14ac:dyDescent="0.2">
      <c r="B44" s="317"/>
      <c r="C44" s="318"/>
      <c r="D44" s="147"/>
      <c r="E44" s="160"/>
      <c r="F44" s="161"/>
      <c r="G44" s="161"/>
      <c r="H44" s="95">
        <f t="shared" si="0"/>
        <v>0</v>
      </c>
      <c r="I44" s="104"/>
      <c r="J44" s="96"/>
      <c r="K44" s="105"/>
      <c r="L44" s="97"/>
      <c r="M44" s="148"/>
    </row>
    <row r="45" spans="2:13" x14ac:dyDescent="0.2">
      <c r="B45" s="317"/>
      <c r="C45" s="318"/>
      <c r="D45" s="147"/>
      <c r="E45" s="160"/>
      <c r="F45" s="161"/>
      <c r="G45" s="161"/>
      <c r="H45" s="95">
        <f t="shared" si="0"/>
        <v>0</v>
      </c>
      <c r="I45" s="104"/>
      <c r="J45" s="96"/>
      <c r="K45" s="105"/>
      <c r="L45" s="97"/>
      <c r="M45" s="148"/>
    </row>
    <row r="46" spans="2:13" x14ac:dyDescent="0.2">
      <c r="B46" s="317"/>
      <c r="C46" s="318"/>
      <c r="D46" s="147"/>
      <c r="E46" s="160"/>
      <c r="F46" s="161"/>
      <c r="G46" s="161"/>
      <c r="H46" s="95">
        <f t="shared" si="0"/>
        <v>0</v>
      </c>
      <c r="I46" s="104"/>
      <c r="J46" s="96"/>
      <c r="K46" s="105"/>
      <c r="L46" s="97"/>
      <c r="M46" s="148"/>
    </row>
    <row r="47" spans="2:13" ht="12.75" customHeight="1" x14ac:dyDescent="0.2">
      <c r="B47" s="317"/>
      <c r="C47" s="318"/>
      <c r="D47" s="147"/>
      <c r="E47" s="160"/>
      <c r="F47" s="161"/>
      <c r="G47" s="161"/>
      <c r="H47" s="95">
        <f t="shared" si="0"/>
        <v>0</v>
      </c>
      <c r="I47" s="104"/>
      <c r="J47" s="96"/>
      <c r="K47" s="105"/>
      <c r="L47" s="97"/>
      <c r="M47" s="148"/>
    </row>
    <row r="48" spans="2:13" x14ac:dyDescent="0.2">
      <c r="B48" s="317"/>
      <c r="C48" s="318"/>
      <c r="D48" s="147"/>
      <c r="E48" s="160"/>
      <c r="F48" s="161"/>
      <c r="G48" s="161"/>
      <c r="H48" s="95">
        <f t="shared" si="0"/>
        <v>0</v>
      </c>
      <c r="I48" s="104"/>
      <c r="J48" s="96"/>
      <c r="K48" s="105"/>
      <c r="L48" s="97"/>
      <c r="M48" s="148"/>
    </row>
    <row r="49" spans="2:13" x14ac:dyDescent="0.2">
      <c r="B49" s="317"/>
      <c r="C49" s="318"/>
      <c r="D49" s="147"/>
      <c r="E49" s="160"/>
      <c r="F49" s="161"/>
      <c r="G49" s="161"/>
      <c r="H49" s="95">
        <f t="shared" si="0"/>
        <v>0</v>
      </c>
      <c r="I49" s="104"/>
      <c r="J49" s="96"/>
      <c r="K49" s="105"/>
      <c r="L49" s="97"/>
      <c r="M49" s="148"/>
    </row>
    <row r="50" spans="2:13" x14ac:dyDescent="0.2">
      <c r="B50" s="317"/>
      <c r="C50" s="318"/>
      <c r="D50" s="147"/>
      <c r="E50" s="160"/>
      <c r="F50" s="161"/>
      <c r="G50" s="161"/>
      <c r="H50" s="95">
        <f t="shared" si="0"/>
        <v>0</v>
      </c>
      <c r="I50" s="104"/>
      <c r="J50" s="96"/>
      <c r="K50" s="105"/>
      <c r="L50" s="97"/>
      <c r="M50" s="148"/>
    </row>
    <row r="51" spans="2:13" x14ac:dyDescent="0.2">
      <c r="B51" s="317"/>
      <c r="C51" s="318"/>
      <c r="D51" s="147"/>
      <c r="E51" s="160"/>
      <c r="F51" s="161"/>
      <c r="G51" s="161"/>
      <c r="H51" s="95">
        <f t="shared" si="0"/>
        <v>0</v>
      </c>
      <c r="I51" s="104"/>
      <c r="J51" s="96"/>
      <c r="K51" s="105"/>
      <c r="L51" s="97"/>
      <c r="M51" s="148"/>
    </row>
    <row r="52" spans="2:13" x14ac:dyDescent="0.2">
      <c r="B52" s="317"/>
      <c r="C52" s="318"/>
      <c r="D52" s="147"/>
      <c r="E52" s="160"/>
      <c r="F52" s="161"/>
      <c r="G52" s="161"/>
      <c r="H52" s="95">
        <f t="shared" si="0"/>
        <v>0</v>
      </c>
      <c r="I52" s="104"/>
      <c r="J52" s="96"/>
      <c r="K52" s="105"/>
      <c r="L52" s="97"/>
      <c r="M52" s="148"/>
    </row>
    <row r="53" spans="2:13" x14ac:dyDescent="0.2">
      <c r="B53" s="317"/>
      <c r="C53" s="318"/>
      <c r="D53" s="147"/>
      <c r="E53" s="160"/>
      <c r="F53" s="161"/>
      <c r="G53" s="161"/>
      <c r="H53" s="95">
        <f t="shared" si="0"/>
        <v>0</v>
      </c>
      <c r="I53" s="104"/>
      <c r="J53" s="96"/>
      <c r="K53" s="105"/>
      <c r="L53" s="97"/>
      <c r="M53" s="148"/>
    </row>
    <row r="54" spans="2:13" x14ac:dyDescent="0.2">
      <c r="B54" s="317"/>
      <c r="C54" s="318"/>
      <c r="D54" s="147"/>
      <c r="E54" s="160"/>
      <c r="F54" s="161"/>
      <c r="G54" s="161"/>
      <c r="H54" s="95">
        <f t="shared" si="0"/>
        <v>0</v>
      </c>
      <c r="I54" s="104"/>
      <c r="J54" s="96"/>
      <c r="K54" s="105"/>
      <c r="L54" s="97"/>
      <c r="M54" s="148"/>
    </row>
    <row r="55" spans="2:13" x14ac:dyDescent="0.2">
      <c r="B55" s="317"/>
      <c r="C55" s="318"/>
      <c r="D55" s="147"/>
      <c r="E55" s="160"/>
      <c r="F55" s="161"/>
      <c r="G55" s="161"/>
      <c r="H55" s="95">
        <f t="shared" si="0"/>
        <v>0</v>
      </c>
      <c r="I55" s="104"/>
      <c r="J55" s="96"/>
      <c r="K55" s="105"/>
      <c r="L55" s="97"/>
      <c r="M55" s="148"/>
    </row>
    <row r="56" spans="2:13" x14ac:dyDescent="0.2">
      <c r="B56" s="317"/>
      <c r="C56" s="318"/>
      <c r="D56" s="147"/>
      <c r="E56" s="160"/>
      <c r="F56" s="161"/>
      <c r="G56" s="161"/>
      <c r="H56" s="95">
        <f t="shared" si="0"/>
        <v>0</v>
      </c>
      <c r="I56" s="104"/>
      <c r="J56" s="96"/>
      <c r="K56" s="105"/>
      <c r="L56" s="97"/>
      <c r="M56" s="148"/>
    </row>
    <row r="57" spans="2:13" x14ac:dyDescent="0.2">
      <c r="B57" s="317"/>
      <c r="C57" s="318"/>
      <c r="D57" s="147"/>
      <c r="E57" s="160"/>
      <c r="F57" s="161"/>
      <c r="G57" s="161"/>
      <c r="H57" s="95">
        <f t="shared" si="0"/>
        <v>0</v>
      </c>
      <c r="I57" s="104"/>
      <c r="J57" s="96"/>
      <c r="K57" s="105"/>
      <c r="L57" s="97"/>
      <c r="M57" s="148"/>
    </row>
    <row r="58" spans="2:13" x14ac:dyDescent="0.2">
      <c r="B58" s="317"/>
      <c r="C58" s="318"/>
      <c r="D58" s="147"/>
      <c r="E58" s="160"/>
      <c r="F58" s="94"/>
      <c r="G58" s="161"/>
      <c r="H58" s="95">
        <f t="shared" si="0"/>
        <v>0</v>
      </c>
      <c r="I58" s="104"/>
      <c r="J58" s="96"/>
      <c r="K58" s="105"/>
      <c r="L58" s="97"/>
      <c r="M58" s="148"/>
    </row>
    <row r="59" spans="2:13" x14ac:dyDescent="0.2">
      <c r="B59" s="317"/>
      <c r="C59" s="318"/>
      <c r="D59" s="147"/>
      <c r="E59" s="93"/>
      <c r="F59" s="94"/>
      <c r="G59" s="94"/>
      <c r="H59" s="95">
        <f t="shared" si="0"/>
        <v>0</v>
      </c>
      <c r="I59" s="104"/>
      <c r="J59" s="96"/>
      <c r="K59" s="105"/>
      <c r="L59" s="97"/>
      <c r="M59" s="148"/>
    </row>
    <row r="60" spans="2:13" x14ac:dyDescent="0.2">
      <c r="B60" s="317"/>
      <c r="C60" s="318"/>
      <c r="D60" s="147"/>
      <c r="E60" s="93"/>
      <c r="F60" s="94"/>
      <c r="G60" s="94"/>
      <c r="H60" s="95">
        <f t="shared" si="0"/>
        <v>0</v>
      </c>
      <c r="I60" s="104"/>
      <c r="J60" s="96"/>
      <c r="K60" s="105"/>
      <c r="L60" s="97"/>
      <c r="M60" s="148"/>
    </row>
    <row r="61" spans="2:13" x14ac:dyDescent="0.2">
      <c r="B61" s="317"/>
      <c r="C61" s="318"/>
      <c r="D61" s="147"/>
      <c r="E61" s="93"/>
      <c r="F61" s="94"/>
      <c r="G61" s="94"/>
      <c r="H61" s="95">
        <f t="shared" si="0"/>
        <v>0</v>
      </c>
      <c r="I61" s="104"/>
      <c r="J61" s="96"/>
      <c r="K61" s="105"/>
      <c r="L61" s="97"/>
      <c r="M61" s="148"/>
    </row>
    <row r="62" spans="2:13" x14ac:dyDescent="0.2">
      <c r="B62" s="317"/>
      <c r="C62" s="318"/>
      <c r="D62" s="147"/>
      <c r="E62" s="93"/>
      <c r="F62" s="94"/>
      <c r="G62" s="94"/>
      <c r="H62" s="95">
        <f t="shared" si="0"/>
        <v>0</v>
      </c>
      <c r="I62" s="104"/>
      <c r="J62" s="96"/>
      <c r="K62" s="105"/>
      <c r="L62" s="97"/>
      <c r="M62" s="148"/>
    </row>
    <row r="63" spans="2:13" ht="15.75" thickBot="1" x14ac:dyDescent="0.25">
      <c r="B63" s="317"/>
      <c r="C63" s="318"/>
      <c r="D63" s="147"/>
      <c r="E63" s="93"/>
      <c r="F63" s="94"/>
      <c r="G63" s="94"/>
      <c r="H63" s="95">
        <f t="shared" si="0"/>
        <v>0</v>
      </c>
      <c r="I63" s="104"/>
      <c r="J63" s="96"/>
      <c r="K63" s="105"/>
      <c r="L63" s="97"/>
      <c r="M63" s="148"/>
    </row>
    <row r="64" spans="2:13" ht="15.75" thickBot="1" x14ac:dyDescent="0.25">
      <c r="B64" s="319"/>
      <c r="C64" s="320"/>
      <c r="D64" s="162"/>
      <c r="E64" s="163"/>
      <c r="F64" s="164"/>
      <c r="G64" s="164"/>
      <c r="H64" s="109">
        <f t="shared" si="0"/>
        <v>0</v>
      </c>
      <c r="I64" s="306">
        <f>SUM(H43:H64)</f>
        <v>0</v>
      </c>
      <c r="J64" s="338"/>
      <c r="K64" s="156"/>
      <c r="L64" s="97"/>
      <c r="M64" s="148"/>
    </row>
    <row r="65" spans="2:13" x14ac:dyDescent="0.2">
      <c r="B65" s="321" t="s">
        <v>6</v>
      </c>
      <c r="C65" s="322"/>
      <c r="D65" s="165"/>
      <c r="E65" s="166"/>
      <c r="F65" s="167"/>
      <c r="G65" s="167"/>
      <c r="H65" s="117">
        <f t="shared" si="0"/>
        <v>0</v>
      </c>
      <c r="I65" s="104"/>
      <c r="J65" s="96"/>
      <c r="K65" s="105"/>
      <c r="L65" s="97"/>
      <c r="M65" s="148"/>
    </row>
    <row r="66" spans="2:13" x14ac:dyDescent="0.2">
      <c r="B66" s="323"/>
      <c r="C66" s="324"/>
      <c r="D66" s="151"/>
      <c r="E66" s="103"/>
      <c r="F66" s="152"/>
      <c r="G66" s="152"/>
      <c r="H66" s="95">
        <f t="shared" si="0"/>
        <v>0</v>
      </c>
      <c r="I66" s="104"/>
      <c r="J66" s="96"/>
      <c r="K66" s="105"/>
      <c r="L66" s="97"/>
      <c r="M66" s="148"/>
    </row>
    <row r="67" spans="2:13" x14ac:dyDescent="0.2">
      <c r="B67" s="323"/>
      <c r="C67" s="324"/>
      <c r="D67" s="151"/>
      <c r="E67" s="103"/>
      <c r="F67" s="152"/>
      <c r="G67" s="152"/>
      <c r="H67" s="95">
        <f t="shared" si="0"/>
        <v>0</v>
      </c>
      <c r="I67" s="104"/>
      <c r="J67" s="96"/>
      <c r="K67" s="105"/>
      <c r="L67" s="97"/>
      <c r="M67" s="148"/>
    </row>
    <row r="68" spans="2:13" x14ac:dyDescent="0.2">
      <c r="B68" s="323"/>
      <c r="C68" s="324"/>
      <c r="D68" s="151"/>
      <c r="E68" s="103"/>
      <c r="F68" s="152"/>
      <c r="G68" s="152"/>
      <c r="H68" s="95">
        <f t="shared" si="0"/>
        <v>0</v>
      </c>
      <c r="I68" s="104"/>
      <c r="J68" s="96"/>
      <c r="K68" s="105"/>
      <c r="L68" s="97"/>
      <c r="M68" s="148"/>
    </row>
    <row r="69" spans="2:13" ht="15.75" thickBot="1" x14ac:dyDescent="0.25">
      <c r="B69" s="323"/>
      <c r="C69" s="324"/>
      <c r="D69" s="151"/>
      <c r="E69" s="103"/>
      <c r="F69" s="152"/>
      <c r="G69" s="152"/>
      <c r="H69" s="95">
        <f t="shared" si="0"/>
        <v>0</v>
      </c>
      <c r="I69" s="104"/>
      <c r="J69" s="96"/>
      <c r="K69" s="105"/>
      <c r="L69" s="97"/>
      <c r="M69" s="148"/>
    </row>
    <row r="70" spans="2:13" ht="15.75" thickBot="1" x14ac:dyDescent="0.25">
      <c r="B70" s="325"/>
      <c r="C70" s="326"/>
      <c r="D70" s="153"/>
      <c r="E70" s="154"/>
      <c r="F70" s="155"/>
      <c r="G70" s="155"/>
      <c r="H70" s="109">
        <f t="shared" si="0"/>
        <v>0</v>
      </c>
      <c r="I70" s="306">
        <f>SUM(H65:H70)</f>
        <v>0</v>
      </c>
      <c r="J70" s="338"/>
      <c r="K70" s="156"/>
      <c r="L70" s="97"/>
      <c r="M70" s="148"/>
    </row>
    <row r="71" spans="2:13" ht="12.75" customHeight="1" x14ac:dyDescent="0.2">
      <c r="B71" s="315" t="s">
        <v>7</v>
      </c>
      <c r="C71" s="316"/>
      <c r="D71" s="186"/>
      <c r="E71" s="168"/>
      <c r="F71" s="169"/>
      <c r="G71" s="169"/>
      <c r="H71" s="113">
        <f t="shared" si="0"/>
        <v>0</v>
      </c>
      <c r="I71" s="104"/>
      <c r="J71" s="96"/>
      <c r="K71" s="105"/>
      <c r="L71" s="97"/>
      <c r="M71" s="148"/>
    </row>
    <row r="72" spans="2:13" x14ac:dyDescent="0.2">
      <c r="B72" s="317"/>
      <c r="C72" s="318"/>
      <c r="D72" s="147"/>
      <c r="E72" s="160"/>
      <c r="F72" s="161"/>
      <c r="G72" s="161"/>
      <c r="H72" s="95">
        <f t="shared" si="0"/>
        <v>0</v>
      </c>
      <c r="I72" s="104"/>
      <c r="J72" s="96"/>
      <c r="K72" s="105"/>
      <c r="L72" s="97"/>
      <c r="M72" s="148"/>
    </row>
    <row r="73" spans="2:13" x14ac:dyDescent="0.2">
      <c r="B73" s="317"/>
      <c r="C73" s="318"/>
      <c r="D73" s="147"/>
      <c r="E73" s="160"/>
      <c r="F73" s="161"/>
      <c r="G73" s="161"/>
      <c r="H73" s="95">
        <f t="shared" si="0"/>
        <v>0</v>
      </c>
      <c r="I73" s="104"/>
      <c r="J73" s="96"/>
      <c r="K73" s="105"/>
      <c r="L73" s="97"/>
      <c r="M73" s="148"/>
    </row>
    <row r="74" spans="2:13" x14ac:dyDescent="0.2">
      <c r="B74" s="317"/>
      <c r="C74" s="318"/>
      <c r="D74" s="147"/>
      <c r="E74" s="160"/>
      <c r="F74" s="161"/>
      <c r="G74" s="161"/>
      <c r="H74" s="95">
        <f t="shared" si="0"/>
        <v>0</v>
      </c>
      <c r="I74" s="104"/>
      <c r="J74" s="96"/>
      <c r="K74" s="105"/>
      <c r="L74" s="97"/>
      <c r="M74" s="148"/>
    </row>
    <row r="75" spans="2:13" x14ac:dyDescent="0.2">
      <c r="B75" s="317"/>
      <c r="C75" s="318"/>
      <c r="D75" s="147"/>
      <c r="E75" s="160"/>
      <c r="F75" s="161"/>
      <c r="G75" s="161"/>
      <c r="H75" s="95">
        <f t="shared" si="0"/>
        <v>0</v>
      </c>
      <c r="I75" s="104"/>
      <c r="J75" s="96"/>
      <c r="K75" s="105"/>
      <c r="L75" s="97"/>
      <c r="M75" s="148"/>
    </row>
    <row r="76" spans="2:13" x14ac:dyDescent="0.2">
      <c r="B76" s="317"/>
      <c r="C76" s="318"/>
      <c r="D76" s="147"/>
      <c r="E76" s="160"/>
      <c r="F76" s="161"/>
      <c r="G76" s="161"/>
      <c r="H76" s="95">
        <f t="shared" si="0"/>
        <v>0</v>
      </c>
      <c r="I76" s="104"/>
      <c r="J76" s="96"/>
      <c r="K76" s="105"/>
      <c r="L76" s="97"/>
      <c r="M76" s="148"/>
    </row>
    <row r="77" spans="2:13" ht="15.75" thickBot="1" x14ac:dyDescent="0.25">
      <c r="B77" s="317"/>
      <c r="C77" s="318"/>
      <c r="D77" s="147"/>
      <c r="E77" s="160"/>
      <c r="F77" s="161"/>
      <c r="G77" s="161"/>
      <c r="H77" s="95">
        <f t="shared" si="0"/>
        <v>0</v>
      </c>
      <c r="I77" s="104"/>
      <c r="J77" s="96"/>
      <c r="K77" s="105"/>
      <c r="L77" s="97"/>
      <c r="M77" s="148"/>
    </row>
    <row r="78" spans="2:13" ht="15.75" thickBot="1" x14ac:dyDescent="0.25">
      <c r="B78" s="319"/>
      <c r="C78" s="320"/>
      <c r="D78" s="162"/>
      <c r="E78" s="163"/>
      <c r="F78" s="164"/>
      <c r="G78" s="164"/>
      <c r="H78" s="109">
        <f t="shared" si="0"/>
        <v>0</v>
      </c>
      <c r="I78" s="306">
        <f>SUM(H71:H78)</f>
        <v>0</v>
      </c>
      <c r="J78" s="338"/>
      <c r="K78" s="156"/>
      <c r="L78" s="97"/>
      <c r="M78" s="148"/>
    </row>
    <row r="79" spans="2:13" ht="12.75" customHeight="1" x14ac:dyDescent="0.2">
      <c r="B79" s="315" t="s">
        <v>8</v>
      </c>
      <c r="C79" s="316"/>
      <c r="D79" s="118"/>
      <c r="E79" s="170"/>
      <c r="F79" s="171"/>
      <c r="G79" s="171"/>
      <c r="H79" s="117">
        <f t="shared" si="0"/>
        <v>0</v>
      </c>
      <c r="I79" s="104"/>
      <c r="J79" s="96"/>
      <c r="K79" s="105"/>
      <c r="L79" s="97"/>
      <c r="M79" s="148"/>
    </row>
    <row r="80" spans="2:13" x14ac:dyDescent="0.2">
      <c r="B80" s="317"/>
      <c r="C80" s="318"/>
      <c r="D80" s="149"/>
      <c r="E80" s="103"/>
      <c r="F80" s="150"/>
      <c r="G80" s="150"/>
      <c r="H80" s="95">
        <f t="shared" si="0"/>
        <v>0</v>
      </c>
      <c r="I80" s="104"/>
      <c r="J80" s="96"/>
      <c r="K80" s="105"/>
      <c r="L80" s="97"/>
      <c r="M80" s="148"/>
    </row>
    <row r="81" spans="2:13" x14ac:dyDescent="0.2">
      <c r="B81" s="317"/>
      <c r="C81" s="318"/>
      <c r="D81" s="149"/>
      <c r="E81" s="103"/>
      <c r="F81" s="150"/>
      <c r="G81" s="150"/>
      <c r="H81" s="95">
        <f t="shared" si="0"/>
        <v>0</v>
      </c>
      <c r="I81" s="104"/>
      <c r="J81" s="96"/>
      <c r="K81" s="105"/>
      <c r="L81" s="97"/>
      <c r="M81" s="148"/>
    </row>
    <row r="82" spans="2:13" ht="14.25" customHeight="1" x14ac:dyDescent="0.2">
      <c r="B82" s="317"/>
      <c r="C82" s="318"/>
      <c r="D82" s="149"/>
      <c r="E82" s="103"/>
      <c r="F82" s="150"/>
      <c r="G82" s="150"/>
      <c r="H82" s="95">
        <f t="shared" si="0"/>
        <v>0</v>
      </c>
      <c r="I82" s="104"/>
      <c r="J82" s="96"/>
      <c r="K82" s="105"/>
      <c r="L82" s="97"/>
      <c r="M82" s="148"/>
    </row>
    <row r="83" spans="2:13" x14ac:dyDescent="0.2">
      <c r="B83" s="317"/>
      <c r="C83" s="318"/>
      <c r="D83" s="149"/>
      <c r="E83" s="103"/>
      <c r="F83" s="150"/>
      <c r="G83" s="150"/>
      <c r="H83" s="95">
        <f t="shared" si="0"/>
        <v>0</v>
      </c>
      <c r="I83" s="104"/>
      <c r="J83" s="96"/>
      <c r="K83" s="105"/>
      <c r="L83" s="97"/>
      <c r="M83" s="148"/>
    </row>
    <row r="84" spans="2:13" x14ac:dyDescent="0.2">
      <c r="B84" s="317"/>
      <c r="C84" s="318"/>
      <c r="D84" s="149"/>
      <c r="E84" s="103"/>
      <c r="F84" s="150"/>
      <c r="G84" s="150"/>
      <c r="H84" s="95">
        <f t="shared" si="0"/>
        <v>0</v>
      </c>
      <c r="I84" s="104"/>
      <c r="J84" s="96"/>
      <c r="K84" s="105"/>
      <c r="L84" s="97"/>
      <c r="M84" s="148"/>
    </row>
    <row r="85" spans="2:13" x14ac:dyDescent="0.2">
      <c r="B85" s="317"/>
      <c r="C85" s="318"/>
      <c r="D85" s="149"/>
      <c r="E85" s="103"/>
      <c r="F85" s="150"/>
      <c r="G85" s="150"/>
      <c r="H85" s="95">
        <f t="shared" si="0"/>
        <v>0</v>
      </c>
      <c r="I85" s="104"/>
      <c r="J85" s="96"/>
      <c r="K85" s="105"/>
      <c r="L85" s="97"/>
      <c r="M85" s="148"/>
    </row>
    <row r="86" spans="2:13" x14ac:dyDescent="0.2">
      <c r="B86" s="317"/>
      <c r="C86" s="318"/>
      <c r="D86" s="149"/>
      <c r="E86" s="103"/>
      <c r="F86" s="150"/>
      <c r="G86" s="150"/>
      <c r="H86" s="95">
        <f t="shared" si="0"/>
        <v>0</v>
      </c>
      <c r="I86" s="104"/>
      <c r="J86" s="96"/>
      <c r="K86" s="105"/>
      <c r="L86" s="97"/>
      <c r="M86" s="148"/>
    </row>
    <row r="87" spans="2:13" ht="15.75" thickBot="1" x14ac:dyDescent="0.25">
      <c r="B87" s="317"/>
      <c r="C87" s="318"/>
      <c r="D87" s="149"/>
      <c r="E87" s="103"/>
      <c r="F87" s="150"/>
      <c r="G87" s="150"/>
      <c r="H87" s="95">
        <f t="shared" si="0"/>
        <v>0</v>
      </c>
      <c r="I87" s="104"/>
      <c r="J87" s="96"/>
      <c r="K87" s="105"/>
      <c r="L87" s="97"/>
      <c r="M87" s="148"/>
    </row>
    <row r="88" spans="2:13" ht="15.75" thickBot="1" x14ac:dyDescent="0.25">
      <c r="B88" s="319"/>
      <c r="C88" s="320"/>
      <c r="D88" s="172"/>
      <c r="E88" s="144"/>
      <c r="F88" s="173"/>
      <c r="G88" s="173"/>
      <c r="H88" s="109">
        <f t="shared" si="0"/>
        <v>0</v>
      </c>
      <c r="I88" s="306">
        <f>SUM(H79:H88)</f>
        <v>0</v>
      </c>
      <c r="J88" s="338"/>
      <c r="K88" s="156"/>
      <c r="L88" s="97"/>
      <c r="M88" s="148"/>
    </row>
    <row r="89" spans="2:13" x14ac:dyDescent="0.2">
      <c r="B89" s="321" t="s">
        <v>20</v>
      </c>
      <c r="C89" s="322"/>
      <c r="D89" s="157"/>
      <c r="E89" s="174"/>
      <c r="F89" s="175"/>
      <c r="G89" s="175"/>
      <c r="H89" s="117">
        <f t="shared" si="0"/>
        <v>0</v>
      </c>
      <c r="I89" s="104"/>
      <c r="J89" s="96"/>
      <c r="K89" s="105"/>
      <c r="L89" s="97"/>
      <c r="M89" s="148"/>
    </row>
    <row r="90" spans="2:13" x14ac:dyDescent="0.2">
      <c r="B90" s="323"/>
      <c r="C90" s="324"/>
      <c r="D90" s="147"/>
      <c r="E90" s="160"/>
      <c r="F90" s="161"/>
      <c r="G90" s="161"/>
      <c r="H90" s="95">
        <f t="shared" si="0"/>
        <v>0</v>
      </c>
      <c r="I90" s="104"/>
      <c r="J90" s="96"/>
      <c r="K90" s="105"/>
      <c r="L90" s="97"/>
      <c r="M90" s="148"/>
    </row>
    <row r="91" spans="2:13" x14ac:dyDescent="0.2">
      <c r="B91" s="323"/>
      <c r="C91" s="324"/>
      <c r="D91" s="147"/>
      <c r="E91" s="160"/>
      <c r="F91" s="161"/>
      <c r="G91" s="161"/>
      <c r="H91" s="95">
        <f t="shared" si="0"/>
        <v>0</v>
      </c>
      <c r="I91" s="104"/>
      <c r="J91" s="96"/>
      <c r="K91" s="105"/>
      <c r="L91" s="97"/>
      <c r="M91" s="148"/>
    </row>
    <row r="92" spans="2:13" x14ac:dyDescent="0.2">
      <c r="B92" s="323"/>
      <c r="C92" s="324"/>
      <c r="D92" s="147"/>
      <c r="E92" s="160"/>
      <c r="F92" s="161"/>
      <c r="G92" s="161"/>
      <c r="H92" s="95">
        <f t="shared" si="0"/>
        <v>0</v>
      </c>
      <c r="I92" s="104"/>
      <c r="J92" s="96"/>
      <c r="K92" s="105"/>
      <c r="L92" s="97"/>
      <c r="M92" s="148"/>
    </row>
    <row r="93" spans="2:13" x14ac:dyDescent="0.2">
      <c r="B93" s="323"/>
      <c r="C93" s="324"/>
      <c r="D93" s="147"/>
      <c r="E93" s="160"/>
      <c r="F93" s="161"/>
      <c r="G93" s="161"/>
      <c r="H93" s="95">
        <f t="shared" si="0"/>
        <v>0</v>
      </c>
      <c r="I93" s="104"/>
      <c r="J93" s="96"/>
      <c r="K93" s="105"/>
      <c r="L93" s="97"/>
      <c r="M93" s="148"/>
    </row>
    <row r="94" spans="2:13" x14ac:dyDescent="0.2">
      <c r="B94" s="323"/>
      <c r="C94" s="324"/>
      <c r="D94" s="147"/>
      <c r="E94" s="160"/>
      <c r="F94" s="161"/>
      <c r="G94" s="161"/>
      <c r="H94" s="95">
        <f t="shared" si="0"/>
        <v>0</v>
      </c>
      <c r="I94" s="104"/>
      <c r="J94" s="96"/>
      <c r="K94" s="105"/>
      <c r="L94" s="97"/>
      <c r="M94" s="148"/>
    </row>
    <row r="95" spans="2:13" ht="15.75" thickBot="1" x14ac:dyDescent="0.25">
      <c r="B95" s="323"/>
      <c r="C95" s="324"/>
      <c r="D95" s="147"/>
      <c r="E95" s="160"/>
      <c r="F95" s="161"/>
      <c r="G95" s="161"/>
      <c r="H95" s="95">
        <f t="shared" si="0"/>
        <v>0</v>
      </c>
      <c r="I95" s="104"/>
      <c r="J95" s="96"/>
      <c r="K95" s="105"/>
      <c r="L95" s="97"/>
      <c r="M95" s="148"/>
    </row>
    <row r="96" spans="2:13" ht="15.75" thickBot="1" x14ac:dyDescent="0.25">
      <c r="B96" s="325"/>
      <c r="C96" s="326"/>
      <c r="D96" s="162"/>
      <c r="E96" s="163"/>
      <c r="F96" s="164"/>
      <c r="G96" s="164"/>
      <c r="H96" s="124">
        <f t="shared" si="0"/>
        <v>0</v>
      </c>
      <c r="I96" s="306">
        <f>SUM(H89:H96)</f>
        <v>0</v>
      </c>
      <c r="J96" s="338"/>
      <c r="K96" s="156"/>
      <c r="L96" s="97"/>
      <c r="M96" s="148"/>
    </row>
    <row r="97" spans="2:13" x14ac:dyDescent="0.2">
      <c r="B97" s="321" t="s">
        <v>9</v>
      </c>
      <c r="C97" s="322"/>
      <c r="D97" s="118"/>
      <c r="E97" s="170"/>
      <c r="F97" s="171"/>
      <c r="G97" s="171"/>
      <c r="H97" s="117">
        <f t="shared" si="0"/>
        <v>0</v>
      </c>
      <c r="I97" s="104"/>
      <c r="J97" s="96"/>
      <c r="K97" s="105"/>
      <c r="L97" s="97"/>
      <c r="M97" s="148"/>
    </row>
    <row r="98" spans="2:13" x14ac:dyDescent="0.2">
      <c r="B98" s="323"/>
      <c r="C98" s="324"/>
      <c r="D98" s="176"/>
      <c r="E98" s="177"/>
      <c r="F98" s="178"/>
      <c r="G98" s="178"/>
      <c r="H98" s="95">
        <f t="shared" si="0"/>
        <v>0</v>
      </c>
      <c r="I98" s="104"/>
      <c r="J98" s="96"/>
      <c r="K98" s="105"/>
      <c r="L98" s="97"/>
      <c r="M98" s="148"/>
    </row>
    <row r="99" spans="2:13" x14ac:dyDescent="0.2">
      <c r="B99" s="323"/>
      <c r="C99" s="324"/>
      <c r="D99" s="176"/>
      <c r="E99" s="177"/>
      <c r="F99" s="178"/>
      <c r="G99" s="178"/>
      <c r="H99" s="95">
        <f t="shared" si="0"/>
        <v>0</v>
      </c>
      <c r="I99" s="104"/>
      <c r="J99" s="96"/>
      <c r="K99" s="105"/>
      <c r="L99" s="97"/>
      <c r="M99" s="148"/>
    </row>
    <row r="100" spans="2:13" x14ac:dyDescent="0.2">
      <c r="B100" s="323"/>
      <c r="C100" s="324"/>
      <c r="D100" s="176"/>
      <c r="E100" s="177"/>
      <c r="F100" s="178"/>
      <c r="G100" s="178"/>
      <c r="H100" s="95">
        <f t="shared" si="0"/>
        <v>0</v>
      </c>
      <c r="I100" s="104"/>
      <c r="J100" s="96"/>
      <c r="K100" s="105"/>
      <c r="L100" s="97"/>
      <c r="M100" s="148"/>
    </row>
    <row r="101" spans="2:13" x14ac:dyDescent="0.2">
      <c r="B101" s="323"/>
      <c r="C101" s="324"/>
      <c r="D101" s="176"/>
      <c r="E101" s="177"/>
      <c r="F101" s="178"/>
      <c r="G101" s="178"/>
      <c r="H101" s="95">
        <f t="shared" si="0"/>
        <v>0</v>
      </c>
      <c r="I101" s="104"/>
      <c r="J101" s="96"/>
      <c r="K101" s="105"/>
      <c r="L101" s="97"/>
      <c r="M101" s="148"/>
    </row>
    <row r="102" spans="2:13" x14ac:dyDescent="0.2">
      <c r="B102" s="323"/>
      <c r="C102" s="324"/>
      <c r="D102" s="149"/>
      <c r="E102" s="103"/>
      <c r="F102" s="150"/>
      <c r="G102" s="150"/>
      <c r="H102" s="95">
        <f>F102*G102</f>
        <v>0</v>
      </c>
      <c r="I102" s="104"/>
      <c r="J102" s="96"/>
      <c r="K102" s="105"/>
      <c r="L102" s="97"/>
      <c r="M102" s="148"/>
    </row>
    <row r="103" spans="2:13" ht="15.75" thickBot="1" x14ac:dyDescent="0.25">
      <c r="B103" s="323"/>
      <c r="C103" s="324"/>
      <c r="D103" s="149"/>
      <c r="E103" s="103"/>
      <c r="F103" s="150"/>
      <c r="G103" s="150"/>
      <c r="H103" s="95">
        <f t="shared" si="0"/>
        <v>0</v>
      </c>
      <c r="I103" s="104"/>
      <c r="J103" s="96"/>
      <c r="K103" s="105"/>
      <c r="L103" s="97"/>
      <c r="M103" s="148"/>
    </row>
    <row r="104" spans="2:13" ht="15.75" thickBot="1" x14ac:dyDescent="0.25">
      <c r="B104" s="325"/>
      <c r="C104" s="326"/>
      <c r="D104" s="172"/>
      <c r="E104" s="144"/>
      <c r="F104" s="173"/>
      <c r="G104" s="173"/>
      <c r="H104" s="124">
        <f t="shared" si="0"/>
        <v>0</v>
      </c>
      <c r="I104" s="306">
        <f>SUM(H97:H104)</f>
        <v>0</v>
      </c>
      <c r="J104" s="338"/>
      <c r="K104" s="156"/>
      <c r="L104" s="97"/>
      <c r="M104" s="148"/>
    </row>
    <row r="105" spans="2:13" x14ac:dyDescent="0.2">
      <c r="B105" s="321" t="s">
        <v>10</v>
      </c>
      <c r="C105" s="322"/>
      <c r="D105" s="157"/>
      <c r="E105" s="174"/>
      <c r="F105" s="175"/>
      <c r="G105" s="175"/>
      <c r="H105" s="117">
        <f t="shared" si="0"/>
        <v>0</v>
      </c>
      <c r="I105" s="104"/>
      <c r="J105" s="96"/>
      <c r="K105" s="105"/>
      <c r="L105" s="97"/>
      <c r="M105" s="148"/>
    </row>
    <row r="106" spans="2:13" x14ac:dyDescent="0.2">
      <c r="B106" s="323"/>
      <c r="C106" s="324"/>
      <c r="D106" s="147"/>
      <c r="E106" s="160"/>
      <c r="F106" s="161"/>
      <c r="G106" s="161"/>
      <c r="H106" s="95">
        <f t="shared" si="0"/>
        <v>0</v>
      </c>
      <c r="I106" s="104"/>
      <c r="J106" s="96"/>
      <c r="K106" s="105"/>
      <c r="L106" s="97"/>
      <c r="M106" s="148"/>
    </row>
    <row r="107" spans="2:13" ht="12.75" customHeight="1" x14ac:dyDescent="0.2">
      <c r="B107" s="323"/>
      <c r="C107" s="324"/>
      <c r="D107" s="147"/>
      <c r="E107" s="160"/>
      <c r="F107" s="161"/>
      <c r="G107" s="161"/>
      <c r="H107" s="95">
        <f t="shared" si="0"/>
        <v>0</v>
      </c>
      <c r="I107" s="104"/>
      <c r="J107" s="96"/>
      <c r="K107" s="105"/>
      <c r="L107" s="97"/>
      <c r="M107" s="148"/>
    </row>
    <row r="108" spans="2:13" ht="15.75" thickBot="1" x14ac:dyDescent="0.25">
      <c r="B108" s="323"/>
      <c r="C108" s="324"/>
      <c r="D108" s="147"/>
      <c r="E108" s="160"/>
      <c r="F108" s="161"/>
      <c r="G108" s="161"/>
      <c r="H108" s="95">
        <f t="shared" si="0"/>
        <v>0</v>
      </c>
      <c r="I108" s="104"/>
      <c r="J108" s="96"/>
      <c r="K108" s="105"/>
      <c r="L108" s="97"/>
      <c r="M108" s="148"/>
    </row>
    <row r="109" spans="2:13" ht="15.75" thickBot="1" x14ac:dyDescent="0.25">
      <c r="B109" s="325"/>
      <c r="C109" s="326"/>
      <c r="D109" s="162"/>
      <c r="E109" s="163"/>
      <c r="F109" s="164"/>
      <c r="G109" s="164"/>
      <c r="H109" s="124">
        <f t="shared" si="0"/>
        <v>0</v>
      </c>
      <c r="I109" s="306">
        <f>SUM(H105:H109)</f>
        <v>0</v>
      </c>
      <c r="J109" s="338"/>
      <c r="K109" s="156"/>
      <c r="L109" s="97"/>
      <c r="M109" s="148"/>
    </row>
    <row r="110" spans="2:13" x14ac:dyDescent="0.2">
      <c r="B110" s="321" t="s">
        <v>11</v>
      </c>
      <c r="C110" s="322"/>
      <c r="D110" s="118"/>
      <c r="E110" s="170"/>
      <c r="F110" s="171"/>
      <c r="G110" s="171"/>
      <c r="H110" s="117">
        <f t="shared" si="0"/>
        <v>0</v>
      </c>
      <c r="I110" s="104"/>
      <c r="J110" s="96"/>
      <c r="K110" s="105"/>
      <c r="L110" s="97"/>
      <c r="M110" s="148"/>
    </row>
    <row r="111" spans="2:13" x14ac:dyDescent="0.2">
      <c r="B111" s="323"/>
      <c r="C111" s="324"/>
      <c r="D111" s="149"/>
      <c r="E111" s="103"/>
      <c r="F111" s="150"/>
      <c r="G111" s="150"/>
      <c r="H111" s="95">
        <f t="shared" si="0"/>
        <v>0</v>
      </c>
      <c r="I111" s="104"/>
      <c r="J111" s="96"/>
      <c r="K111" s="105"/>
      <c r="L111" s="97"/>
      <c r="M111" s="148"/>
    </row>
    <row r="112" spans="2:13" x14ac:dyDescent="0.2">
      <c r="B112" s="323"/>
      <c r="C112" s="324"/>
      <c r="D112" s="149"/>
      <c r="E112" s="103"/>
      <c r="F112" s="150"/>
      <c r="G112" s="150"/>
      <c r="H112" s="95">
        <f t="shared" si="0"/>
        <v>0</v>
      </c>
      <c r="I112" s="104"/>
      <c r="J112" s="96"/>
      <c r="K112" s="105"/>
      <c r="L112" s="97"/>
      <c r="M112" s="148"/>
    </row>
    <row r="113" spans="2:13" x14ac:dyDescent="0.2">
      <c r="B113" s="323"/>
      <c r="C113" s="324"/>
      <c r="D113" s="149"/>
      <c r="E113" s="103"/>
      <c r="F113" s="150"/>
      <c r="G113" s="150"/>
      <c r="H113" s="95">
        <f t="shared" si="0"/>
        <v>0</v>
      </c>
      <c r="I113" s="104"/>
      <c r="J113" s="96"/>
      <c r="K113" s="105"/>
      <c r="L113" s="97"/>
      <c r="M113" s="148"/>
    </row>
    <row r="114" spans="2:13" x14ac:dyDescent="0.2">
      <c r="B114" s="323"/>
      <c r="C114" s="324"/>
      <c r="D114" s="149"/>
      <c r="E114" s="103"/>
      <c r="F114" s="150"/>
      <c r="G114" s="150"/>
      <c r="H114" s="95">
        <f t="shared" si="0"/>
        <v>0</v>
      </c>
      <c r="I114" s="104"/>
      <c r="J114" s="96"/>
      <c r="K114" s="105"/>
      <c r="L114" s="97"/>
      <c r="M114" s="148"/>
    </row>
    <row r="115" spans="2:13" x14ac:dyDescent="0.2">
      <c r="B115" s="323"/>
      <c r="C115" s="324"/>
      <c r="D115" s="149"/>
      <c r="E115" s="103"/>
      <c r="F115" s="150"/>
      <c r="G115" s="150"/>
      <c r="H115" s="95">
        <f t="shared" si="0"/>
        <v>0</v>
      </c>
      <c r="I115" s="104"/>
      <c r="J115" s="96"/>
      <c r="K115" s="105"/>
      <c r="L115" s="97"/>
      <c r="M115" s="148"/>
    </row>
    <row r="116" spans="2:13" x14ac:dyDescent="0.2">
      <c r="B116" s="323"/>
      <c r="C116" s="324"/>
      <c r="D116" s="149"/>
      <c r="E116" s="103"/>
      <c r="F116" s="150"/>
      <c r="G116" s="150"/>
      <c r="H116" s="95">
        <f t="shared" si="0"/>
        <v>0</v>
      </c>
      <c r="I116" s="104"/>
      <c r="J116" s="96"/>
      <c r="K116" s="105"/>
      <c r="L116" s="97"/>
      <c r="M116" s="148"/>
    </row>
    <row r="117" spans="2:13" ht="15.75" thickBot="1" x14ac:dyDescent="0.25">
      <c r="B117" s="323"/>
      <c r="C117" s="324"/>
      <c r="D117" s="149"/>
      <c r="E117" s="103"/>
      <c r="F117" s="150"/>
      <c r="G117" s="150"/>
      <c r="H117" s="95">
        <f t="shared" si="0"/>
        <v>0</v>
      </c>
      <c r="I117" s="104"/>
      <c r="J117" s="96"/>
      <c r="K117" s="105"/>
      <c r="L117" s="97"/>
      <c r="M117" s="148"/>
    </row>
    <row r="118" spans="2:13" ht="15.75" thickBot="1" x14ac:dyDescent="0.25">
      <c r="B118" s="325"/>
      <c r="C118" s="326"/>
      <c r="D118" s="172"/>
      <c r="E118" s="144"/>
      <c r="F118" s="173"/>
      <c r="G118" s="173"/>
      <c r="H118" s="124">
        <f t="shared" si="0"/>
        <v>0</v>
      </c>
      <c r="I118" s="306">
        <f>SUM(H110:H118)</f>
        <v>0</v>
      </c>
      <c r="J118" s="338"/>
      <c r="K118" s="156"/>
      <c r="L118" s="97"/>
      <c r="M118" s="148"/>
    </row>
    <row r="119" spans="2:13" x14ac:dyDescent="0.2">
      <c r="B119" s="321" t="s">
        <v>0</v>
      </c>
      <c r="C119" s="322"/>
      <c r="D119" s="157"/>
      <c r="E119" s="174"/>
      <c r="F119" s="175"/>
      <c r="G119" s="175"/>
      <c r="H119" s="117">
        <f t="shared" si="0"/>
        <v>0</v>
      </c>
      <c r="I119" s="104"/>
      <c r="J119" s="96"/>
      <c r="K119" s="105"/>
      <c r="L119" s="97"/>
      <c r="M119" s="148"/>
    </row>
    <row r="120" spans="2:13" ht="15.75" thickBot="1" x14ac:dyDescent="0.25">
      <c r="B120" s="323"/>
      <c r="C120" s="324"/>
      <c r="D120" s="147"/>
      <c r="E120" s="160"/>
      <c r="F120" s="161"/>
      <c r="G120" s="161"/>
      <c r="H120" s="95">
        <f t="shared" si="0"/>
        <v>0</v>
      </c>
      <c r="I120" s="104"/>
      <c r="J120" s="96"/>
      <c r="K120" s="105"/>
      <c r="L120" s="97"/>
      <c r="M120" s="148"/>
    </row>
    <row r="121" spans="2:13" ht="15.75" thickBot="1" x14ac:dyDescent="0.25">
      <c r="B121" s="325"/>
      <c r="C121" s="326"/>
      <c r="D121" s="162"/>
      <c r="E121" s="163"/>
      <c r="F121" s="164"/>
      <c r="G121" s="164"/>
      <c r="H121" s="124">
        <f t="shared" si="0"/>
        <v>0</v>
      </c>
      <c r="I121" s="306">
        <f>SUM(H119:H121)</f>
        <v>0</v>
      </c>
      <c r="J121" s="338"/>
      <c r="K121" s="156"/>
      <c r="L121" s="97"/>
      <c r="M121" s="148"/>
    </row>
    <row r="122" spans="2:13" x14ac:dyDescent="0.2">
      <c r="B122" s="327" t="s">
        <v>4</v>
      </c>
      <c r="C122" s="328"/>
      <c r="D122" s="118"/>
      <c r="E122" s="170"/>
      <c r="F122" s="171"/>
      <c r="G122" s="171"/>
      <c r="H122" s="117">
        <f t="shared" si="0"/>
        <v>0</v>
      </c>
      <c r="I122" s="126"/>
      <c r="J122" s="127"/>
      <c r="K122" s="156"/>
      <c r="L122" s="97"/>
      <c r="M122" s="148"/>
    </row>
    <row r="123" spans="2:13" ht="15.75" thickBot="1" x14ac:dyDescent="0.25">
      <c r="B123" s="329"/>
      <c r="C123" s="330"/>
      <c r="D123" s="149"/>
      <c r="E123" s="103"/>
      <c r="F123" s="150"/>
      <c r="G123" s="150"/>
      <c r="H123" s="95">
        <f>F123*G123</f>
        <v>0</v>
      </c>
      <c r="I123" s="126"/>
      <c r="J123" s="127"/>
      <c r="K123" s="156"/>
      <c r="L123" s="97"/>
      <c r="M123" s="148"/>
    </row>
    <row r="124" spans="2:13" ht="15.75" thickBot="1" x14ac:dyDescent="0.25">
      <c r="B124" s="331"/>
      <c r="C124" s="332"/>
      <c r="D124" s="172"/>
      <c r="E124" s="144"/>
      <c r="F124" s="173"/>
      <c r="G124" s="173"/>
      <c r="H124" s="124">
        <f>F124*G124</f>
        <v>0</v>
      </c>
      <c r="I124" s="306">
        <f>SUM(H122:H124)</f>
        <v>0</v>
      </c>
      <c r="J124" s="338"/>
      <c r="K124" s="156"/>
      <c r="L124" s="97"/>
      <c r="M124" s="148"/>
    </row>
    <row r="125" spans="2:13" ht="15.75" thickBot="1" x14ac:dyDescent="0.25">
      <c r="F125" s="105"/>
      <c r="H125" s="104"/>
      <c r="I125" s="104"/>
      <c r="J125" s="96"/>
      <c r="K125" s="105"/>
      <c r="L125" s="97"/>
      <c r="M125" s="148"/>
    </row>
    <row r="126" spans="2:13" ht="12.75" customHeight="1" thickBot="1" x14ac:dyDescent="0.25">
      <c r="B126" s="128" t="s">
        <v>22</v>
      </c>
      <c r="C126" s="129"/>
      <c r="D126" s="179"/>
      <c r="E126" s="180"/>
      <c r="F126" s="181"/>
      <c r="G126" s="182"/>
      <c r="H126" s="183">
        <f>SUM(H10:H124)</f>
        <v>0</v>
      </c>
      <c r="I126" s="339">
        <f>SUM(J42+I64+I70+I78+I88+I96+I104+I109+I118+I121+I124)</f>
        <v>0</v>
      </c>
      <c r="J126" s="338"/>
      <c r="K126" s="156"/>
      <c r="L126" s="97"/>
      <c r="M126" s="148"/>
    </row>
    <row r="127" spans="2:13" x14ac:dyDescent="0.2">
      <c r="F127" s="105"/>
      <c r="H127" s="104"/>
      <c r="I127" s="104"/>
      <c r="J127" s="105"/>
    </row>
    <row r="128" spans="2:13" x14ac:dyDescent="0.2">
      <c r="F128" s="105"/>
      <c r="H128" s="104"/>
      <c r="I128" s="104"/>
      <c r="J128" s="105"/>
    </row>
    <row r="129" spans="2:13" x14ac:dyDescent="0.2">
      <c r="B129" s="337" t="s">
        <v>198</v>
      </c>
      <c r="C129" s="336"/>
      <c r="D129" s="336"/>
      <c r="E129" s="336"/>
      <c r="F129" s="336"/>
      <c r="G129" s="336"/>
      <c r="H129" s="336"/>
      <c r="I129" s="336"/>
      <c r="J129" s="336"/>
    </row>
    <row r="130" spans="2:13" ht="18" x14ac:dyDescent="0.2">
      <c r="B130" s="140" t="str">
        <f>B3</f>
        <v>INDICAR AQUÍ NOMBRE ASOCIADO 18</v>
      </c>
      <c r="D130" s="335" t="s">
        <v>55</v>
      </c>
      <c r="E130" s="336"/>
      <c r="F130" s="336"/>
      <c r="G130" s="336"/>
      <c r="H130" s="336"/>
      <c r="I130" s="336"/>
      <c r="J130" s="336"/>
    </row>
    <row r="131" spans="2:13" ht="15.75" thickBot="1" x14ac:dyDescent="0.25">
      <c r="B131" s="140"/>
      <c r="F131" s="105"/>
      <c r="H131" s="104"/>
      <c r="I131" s="104"/>
      <c r="J131" s="105"/>
    </row>
    <row r="132" spans="2:13" ht="15.75" thickBot="1" x14ac:dyDescent="0.25">
      <c r="B132" s="342" t="s">
        <v>91</v>
      </c>
      <c r="C132" s="343"/>
      <c r="D132" s="343"/>
      <c r="E132" s="343"/>
      <c r="F132" s="343"/>
      <c r="G132" s="343"/>
      <c r="H132" s="343"/>
      <c r="I132" s="343"/>
      <c r="J132" s="344"/>
    </row>
    <row r="133" spans="2:13" ht="12.75" customHeight="1" x14ac:dyDescent="0.2">
      <c r="B133" s="140"/>
      <c r="F133" s="105"/>
      <c r="H133" s="104"/>
      <c r="I133" s="104"/>
      <c r="J133" s="105"/>
    </row>
    <row r="134" spans="2:13" ht="30" x14ac:dyDescent="0.2">
      <c r="B134" s="82" t="s">
        <v>13</v>
      </c>
      <c r="C134" s="82" t="s">
        <v>14</v>
      </c>
      <c r="D134" s="82" t="s">
        <v>15</v>
      </c>
      <c r="E134" s="82" t="s">
        <v>17</v>
      </c>
      <c r="F134" s="82" t="s">
        <v>12</v>
      </c>
      <c r="G134" s="82" t="s">
        <v>16</v>
      </c>
      <c r="H134" s="82" t="s">
        <v>18</v>
      </c>
      <c r="I134" s="82" t="s">
        <v>19</v>
      </c>
      <c r="J134" s="82" t="s">
        <v>21</v>
      </c>
      <c r="L134" s="138" t="s">
        <v>51</v>
      </c>
      <c r="M134" s="137" t="s">
        <v>89</v>
      </c>
    </row>
    <row r="135" spans="2:13" ht="45" x14ac:dyDescent="0.2">
      <c r="B135" s="308" t="s">
        <v>1</v>
      </c>
      <c r="C135" s="139" t="str">
        <f>'Memoria Aporte FIA al Ejecutor'!C6</f>
        <v>Coordinador Principal: indicar nombre aquí</v>
      </c>
      <c r="D135" s="147"/>
      <c r="E135" s="93"/>
      <c r="F135" s="94"/>
      <c r="G135" s="94"/>
      <c r="H135" s="95">
        <f t="shared" ref="H135:H198" si="3">F135*G135</f>
        <v>0</v>
      </c>
      <c r="I135" s="95">
        <f>H135</f>
        <v>0</v>
      </c>
      <c r="J135" s="96"/>
      <c r="L135" s="97"/>
      <c r="M135" s="148"/>
    </row>
    <row r="136" spans="2:13" ht="30" x14ac:dyDescent="0.2">
      <c r="B136" s="309"/>
      <c r="C136" s="139" t="str">
        <f>'Memoria Aporte FIA al Ejecutor'!C7</f>
        <v>Coordinador Alterno: indicar nombre aquí</v>
      </c>
      <c r="D136" s="147"/>
      <c r="E136" s="93"/>
      <c r="F136" s="94"/>
      <c r="G136" s="94"/>
      <c r="H136" s="95">
        <f t="shared" si="3"/>
        <v>0</v>
      </c>
      <c r="I136" s="95">
        <f t="shared" ref="I136:I157" si="4">H136</f>
        <v>0</v>
      </c>
      <c r="J136" s="96"/>
      <c r="L136" s="97"/>
      <c r="M136" s="148"/>
    </row>
    <row r="137" spans="2:13" ht="30" x14ac:dyDescent="0.2">
      <c r="B137" s="309"/>
      <c r="C137" s="139" t="str">
        <f>'Memoria Aporte FIA al Ejecutor'!C8</f>
        <v>Equipo Técnico 1: indicar nombre aquí</v>
      </c>
      <c r="D137" s="147"/>
      <c r="E137" s="93"/>
      <c r="F137" s="94"/>
      <c r="G137" s="94"/>
      <c r="H137" s="95">
        <f t="shared" si="3"/>
        <v>0</v>
      </c>
      <c r="I137" s="95">
        <f t="shared" si="4"/>
        <v>0</v>
      </c>
      <c r="J137" s="96"/>
      <c r="L137" s="184"/>
      <c r="M137" s="148"/>
    </row>
    <row r="138" spans="2:13" ht="30" x14ac:dyDescent="0.2">
      <c r="B138" s="309"/>
      <c r="C138" s="139" t="str">
        <f>'Memoria Aporte FIA al Ejecutor'!C9</f>
        <v>Equipo Técnico 2: indicar nombre aquí</v>
      </c>
      <c r="D138" s="147"/>
      <c r="E138" s="93"/>
      <c r="F138" s="94"/>
      <c r="G138" s="94"/>
      <c r="H138" s="95">
        <f t="shared" si="3"/>
        <v>0</v>
      </c>
      <c r="I138" s="95">
        <f t="shared" si="4"/>
        <v>0</v>
      </c>
      <c r="J138" s="96"/>
      <c r="L138" s="97"/>
      <c r="M138" s="148"/>
    </row>
    <row r="139" spans="2:13" ht="30" x14ac:dyDescent="0.2">
      <c r="B139" s="309"/>
      <c r="C139" s="139" t="str">
        <f>'Memoria Aporte FIA al Ejecutor'!C10</f>
        <v>Equipo Técnico 3: indicar nombre aquí</v>
      </c>
      <c r="D139" s="147"/>
      <c r="E139" s="93"/>
      <c r="F139" s="94"/>
      <c r="G139" s="94"/>
      <c r="H139" s="95">
        <f t="shared" si="3"/>
        <v>0</v>
      </c>
      <c r="I139" s="95">
        <f t="shared" si="4"/>
        <v>0</v>
      </c>
      <c r="J139" s="96"/>
      <c r="L139" s="97"/>
      <c r="M139" s="148"/>
    </row>
    <row r="140" spans="2:13" ht="30" x14ac:dyDescent="0.2">
      <c r="B140" s="309"/>
      <c r="C140" s="139" t="str">
        <f>'Memoria Aporte FIA al Ejecutor'!C11</f>
        <v>Equipo Técnico 4: indicar nombre aquí</v>
      </c>
      <c r="D140" s="147"/>
      <c r="E140" s="93"/>
      <c r="F140" s="94"/>
      <c r="G140" s="94"/>
      <c r="H140" s="95">
        <f t="shared" si="3"/>
        <v>0</v>
      </c>
      <c r="I140" s="95">
        <f t="shared" si="4"/>
        <v>0</v>
      </c>
      <c r="J140" s="96"/>
      <c r="L140" s="97"/>
      <c r="M140" s="148"/>
    </row>
    <row r="141" spans="2:13" ht="30" x14ac:dyDescent="0.2">
      <c r="B141" s="309"/>
      <c r="C141" s="139" t="str">
        <f>'Memoria Aporte FIA al Ejecutor'!C12</f>
        <v>Equipo Técnico 5: indicar nombre aquí</v>
      </c>
      <c r="D141" s="147"/>
      <c r="E141" s="93"/>
      <c r="F141" s="94"/>
      <c r="G141" s="94"/>
      <c r="H141" s="95">
        <f t="shared" si="3"/>
        <v>0</v>
      </c>
      <c r="I141" s="95">
        <f t="shared" si="4"/>
        <v>0</v>
      </c>
      <c r="J141" s="96"/>
      <c r="L141" s="97"/>
      <c r="M141" s="148"/>
    </row>
    <row r="142" spans="2:13" ht="30" x14ac:dyDescent="0.2">
      <c r="B142" s="309"/>
      <c r="C142" s="139" t="str">
        <f>'Memoria Aporte FIA al Ejecutor'!C13</f>
        <v>Equipo Técnico 6: indicar nombre aquí</v>
      </c>
      <c r="D142" s="147"/>
      <c r="E142" s="93"/>
      <c r="F142" s="94"/>
      <c r="G142" s="94"/>
      <c r="H142" s="95">
        <f t="shared" si="3"/>
        <v>0</v>
      </c>
      <c r="I142" s="95">
        <f t="shared" si="4"/>
        <v>0</v>
      </c>
      <c r="J142" s="96"/>
      <c r="L142" s="97"/>
      <c r="M142" s="148"/>
    </row>
    <row r="143" spans="2:13" ht="30" x14ac:dyDescent="0.2">
      <c r="B143" s="309"/>
      <c r="C143" s="139" t="str">
        <f>'Memoria Aporte FIA al Ejecutor'!C14</f>
        <v>Equipo Técnico 7: indicar nombre aquí</v>
      </c>
      <c r="D143" s="147"/>
      <c r="E143" s="93"/>
      <c r="F143" s="94"/>
      <c r="G143" s="94"/>
      <c r="H143" s="95">
        <f t="shared" si="3"/>
        <v>0</v>
      </c>
      <c r="I143" s="95">
        <f t="shared" si="4"/>
        <v>0</v>
      </c>
      <c r="J143" s="96"/>
      <c r="L143" s="97"/>
      <c r="M143" s="148"/>
    </row>
    <row r="144" spans="2:13" ht="30" x14ac:dyDescent="0.2">
      <c r="B144" s="309"/>
      <c r="C144" s="139" t="str">
        <f>'Memoria Aporte FIA al Ejecutor'!C15</f>
        <v>Equipo Técnico 8: indicar nombre aquí</v>
      </c>
      <c r="D144" s="147"/>
      <c r="E144" s="93"/>
      <c r="F144" s="94"/>
      <c r="G144" s="94"/>
      <c r="H144" s="95">
        <f t="shared" si="3"/>
        <v>0</v>
      </c>
      <c r="I144" s="95">
        <f t="shared" si="4"/>
        <v>0</v>
      </c>
      <c r="J144" s="96"/>
      <c r="L144" s="97"/>
      <c r="M144" s="148"/>
    </row>
    <row r="145" spans="2:13" ht="30" x14ac:dyDescent="0.2">
      <c r="B145" s="309"/>
      <c r="C145" s="139" t="str">
        <f>'Memoria Aporte FIA al Ejecutor'!C16</f>
        <v>Equipo Técnico 9: indicar nombre aquí</v>
      </c>
      <c r="D145" s="147"/>
      <c r="E145" s="93"/>
      <c r="F145" s="94"/>
      <c r="G145" s="94"/>
      <c r="H145" s="95">
        <f t="shared" si="3"/>
        <v>0</v>
      </c>
      <c r="I145" s="95">
        <f t="shared" si="4"/>
        <v>0</v>
      </c>
      <c r="J145" s="96"/>
      <c r="L145" s="97"/>
      <c r="M145" s="148"/>
    </row>
    <row r="146" spans="2:13" ht="30" x14ac:dyDescent="0.2">
      <c r="B146" s="309"/>
      <c r="C146" s="139" t="str">
        <f>'Memoria Aporte FIA al Ejecutor'!C17</f>
        <v>Equipo Técnico 10: indicar nombre aquí</v>
      </c>
      <c r="D146" s="147"/>
      <c r="E146" s="93"/>
      <c r="F146" s="94"/>
      <c r="G146" s="94"/>
      <c r="H146" s="95">
        <f t="shared" si="3"/>
        <v>0</v>
      </c>
      <c r="I146" s="95">
        <f t="shared" si="4"/>
        <v>0</v>
      </c>
      <c r="J146" s="96"/>
      <c r="L146" s="97"/>
      <c r="M146" s="148"/>
    </row>
    <row r="147" spans="2:13" ht="30" x14ac:dyDescent="0.2">
      <c r="B147" s="309"/>
      <c r="C147" s="139" t="str">
        <f>'Memoria Aporte FIA al Ejecutor'!C18</f>
        <v>Equipo Técnico 11: indicar nombre aquí</v>
      </c>
      <c r="D147" s="147"/>
      <c r="E147" s="93"/>
      <c r="F147" s="94"/>
      <c r="G147" s="94"/>
      <c r="H147" s="95">
        <f t="shared" si="3"/>
        <v>0</v>
      </c>
      <c r="I147" s="95">
        <f t="shared" si="4"/>
        <v>0</v>
      </c>
      <c r="J147" s="96"/>
      <c r="L147" s="97"/>
      <c r="M147" s="148"/>
    </row>
    <row r="148" spans="2:13" ht="30" x14ac:dyDescent="0.2">
      <c r="B148" s="309"/>
      <c r="C148" s="139" t="str">
        <f>'Memoria Aporte FIA al Ejecutor'!C19</f>
        <v>Equipo Técnico 12: indicar nombre aquí</v>
      </c>
      <c r="D148" s="147"/>
      <c r="E148" s="93"/>
      <c r="F148" s="94"/>
      <c r="G148" s="94"/>
      <c r="H148" s="95">
        <f t="shared" si="3"/>
        <v>0</v>
      </c>
      <c r="I148" s="95">
        <f t="shared" si="4"/>
        <v>0</v>
      </c>
      <c r="J148" s="96"/>
      <c r="L148" s="97"/>
      <c r="M148" s="148"/>
    </row>
    <row r="149" spans="2:13" ht="30" x14ac:dyDescent="0.2">
      <c r="B149" s="309"/>
      <c r="C149" s="139" t="str">
        <f>'Memoria Aporte FIA al Ejecutor'!C20</f>
        <v>Equipo Técnico 13: indicar nombre aquí</v>
      </c>
      <c r="D149" s="147"/>
      <c r="E149" s="93"/>
      <c r="F149" s="94"/>
      <c r="G149" s="94"/>
      <c r="H149" s="95">
        <f t="shared" si="3"/>
        <v>0</v>
      </c>
      <c r="I149" s="95">
        <f t="shared" si="4"/>
        <v>0</v>
      </c>
      <c r="J149" s="96"/>
      <c r="L149" s="97"/>
      <c r="M149" s="148"/>
    </row>
    <row r="150" spans="2:13" ht="30" x14ac:dyDescent="0.2">
      <c r="B150" s="309"/>
      <c r="C150" s="139" t="str">
        <f>'Memoria Aporte FIA al Ejecutor'!C21</f>
        <v>Equipo Técnico 14: indicar nombre aquí</v>
      </c>
      <c r="D150" s="147"/>
      <c r="E150" s="93"/>
      <c r="F150" s="94"/>
      <c r="G150" s="94"/>
      <c r="H150" s="95">
        <f t="shared" si="3"/>
        <v>0</v>
      </c>
      <c r="I150" s="95">
        <f t="shared" si="4"/>
        <v>0</v>
      </c>
      <c r="J150" s="96"/>
      <c r="L150" s="97"/>
      <c r="M150" s="148"/>
    </row>
    <row r="151" spans="2:13" ht="30" x14ac:dyDescent="0.2">
      <c r="B151" s="309"/>
      <c r="C151" s="139" t="str">
        <f>'Memoria Aporte FIA al Ejecutor'!C22</f>
        <v>Equipo Técnico 15: indicar nombre aquí</v>
      </c>
      <c r="D151" s="147"/>
      <c r="E151" s="93"/>
      <c r="F151" s="94"/>
      <c r="G151" s="94"/>
      <c r="H151" s="95">
        <f t="shared" si="3"/>
        <v>0</v>
      </c>
      <c r="I151" s="95">
        <f t="shared" si="4"/>
        <v>0</v>
      </c>
      <c r="J151" s="96"/>
      <c r="L151" s="97"/>
      <c r="M151" s="148"/>
    </row>
    <row r="152" spans="2:13" ht="30" x14ac:dyDescent="0.2">
      <c r="B152" s="309"/>
      <c r="C152" s="139" t="str">
        <f>'Memoria Aporte FIA al Ejecutor'!C23</f>
        <v>Equipo Técnico 16: indicar nombre aquí</v>
      </c>
      <c r="D152" s="147"/>
      <c r="E152" s="93"/>
      <c r="F152" s="94"/>
      <c r="G152" s="94"/>
      <c r="H152" s="95">
        <f t="shared" si="3"/>
        <v>0</v>
      </c>
      <c r="I152" s="95">
        <f t="shared" si="4"/>
        <v>0</v>
      </c>
      <c r="J152" s="96"/>
      <c r="L152" s="97"/>
      <c r="M152" s="148"/>
    </row>
    <row r="153" spans="2:13" ht="30" x14ac:dyDescent="0.2">
      <c r="B153" s="309"/>
      <c r="C153" s="139" t="str">
        <f>'Memoria Aporte FIA al Ejecutor'!C24</f>
        <v>Equipo Técnico 17: indicar nombre aquí</v>
      </c>
      <c r="D153" s="147"/>
      <c r="E153" s="93"/>
      <c r="F153" s="94"/>
      <c r="G153" s="94"/>
      <c r="H153" s="95">
        <f t="shared" si="3"/>
        <v>0</v>
      </c>
      <c r="I153" s="95">
        <f t="shared" si="4"/>
        <v>0</v>
      </c>
      <c r="J153" s="96"/>
      <c r="L153" s="97"/>
      <c r="M153" s="148"/>
    </row>
    <row r="154" spans="2:13" ht="30" x14ac:dyDescent="0.2">
      <c r="B154" s="309"/>
      <c r="C154" s="139" t="str">
        <f>'Memoria Aporte FIA al Ejecutor'!C25</f>
        <v>Equipo Técnico 18: indicar nombre aquí</v>
      </c>
      <c r="D154" s="147"/>
      <c r="E154" s="93"/>
      <c r="F154" s="94"/>
      <c r="G154" s="94"/>
      <c r="H154" s="95">
        <f t="shared" si="3"/>
        <v>0</v>
      </c>
      <c r="I154" s="95">
        <f t="shared" si="4"/>
        <v>0</v>
      </c>
      <c r="J154" s="96"/>
      <c r="L154" s="97"/>
      <c r="M154" s="148"/>
    </row>
    <row r="155" spans="2:13" ht="30" x14ac:dyDescent="0.2">
      <c r="B155" s="309"/>
      <c r="C155" s="139" t="str">
        <f>'Memoria Aporte FIA al Ejecutor'!C26</f>
        <v>Equipo Técnico 19: indicar nombre aquí</v>
      </c>
      <c r="D155" s="147"/>
      <c r="E155" s="93"/>
      <c r="F155" s="94"/>
      <c r="G155" s="94"/>
      <c r="H155" s="95">
        <f t="shared" si="3"/>
        <v>0</v>
      </c>
      <c r="I155" s="95">
        <f t="shared" si="4"/>
        <v>0</v>
      </c>
      <c r="J155" s="96"/>
      <c r="L155" s="97"/>
      <c r="M155" s="148"/>
    </row>
    <row r="156" spans="2:13" ht="30" x14ac:dyDescent="0.2">
      <c r="B156" s="309"/>
      <c r="C156" s="139" t="str">
        <f>'Memoria Aporte FIA al Ejecutor'!C27</f>
        <v>Equipo Técnico 20: indicar nombre aquí</v>
      </c>
      <c r="D156" s="147"/>
      <c r="E156" s="93"/>
      <c r="F156" s="94"/>
      <c r="G156" s="94"/>
      <c r="H156" s="95">
        <f t="shared" si="3"/>
        <v>0</v>
      </c>
      <c r="I156" s="95">
        <f t="shared" si="4"/>
        <v>0</v>
      </c>
      <c r="J156" s="96"/>
      <c r="L156" s="97"/>
      <c r="M156" s="148"/>
    </row>
    <row r="157" spans="2:13" ht="45" x14ac:dyDescent="0.2">
      <c r="B157" s="309"/>
      <c r="C157" s="101" t="s">
        <v>64</v>
      </c>
      <c r="D157" s="147"/>
      <c r="E157" s="93"/>
      <c r="F157" s="94"/>
      <c r="G157" s="94"/>
      <c r="H157" s="95">
        <f>F157*G157</f>
        <v>0</v>
      </c>
      <c r="I157" s="95">
        <f t="shared" si="4"/>
        <v>0</v>
      </c>
      <c r="J157" s="96"/>
      <c r="K157" s="105"/>
      <c r="L157" s="97"/>
      <c r="M157" s="148"/>
    </row>
    <row r="158" spans="2:13" ht="12.75" customHeight="1" x14ac:dyDescent="0.2">
      <c r="B158" s="309"/>
      <c r="C158" s="311" t="s">
        <v>3</v>
      </c>
      <c r="D158" s="149"/>
      <c r="E158" s="103"/>
      <c r="F158" s="150"/>
      <c r="G158" s="150"/>
      <c r="H158" s="185">
        <f t="shared" si="3"/>
        <v>0</v>
      </c>
      <c r="I158" s="104"/>
      <c r="J158" s="96"/>
      <c r="L158" s="97"/>
      <c r="M158" s="148"/>
    </row>
    <row r="159" spans="2:13" x14ac:dyDescent="0.2">
      <c r="B159" s="309"/>
      <c r="C159" s="312"/>
      <c r="D159" s="151"/>
      <c r="E159" s="103"/>
      <c r="F159" s="152"/>
      <c r="G159" s="152"/>
      <c r="H159" s="185">
        <f t="shared" si="3"/>
        <v>0</v>
      </c>
      <c r="I159" s="104"/>
      <c r="J159" s="96"/>
      <c r="L159" s="97"/>
      <c r="M159" s="148"/>
    </row>
    <row r="160" spans="2:13" x14ac:dyDescent="0.2">
      <c r="B160" s="309"/>
      <c r="C160" s="312"/>
      <c r="D160" s="151"/>
      <c r="E160" s="103"/>
      <c r="F160" s="152"/>
      <c r="G160" s="152"/>
      <c r="H160" s="185">
        <f t="shared" si="3"/>
        <v>0</v>
      </c>
      <c r="I160" s="104"/>
      <c r="J160" s="96"/>
      <c r="L160" s="97"/>
      <c r="M160" s="148"/>
    </row>
    <row r="161" spans="2:13" x14ac:dyDescent="0.2">
      <c r="B161" s="309"/>
      <c r="C161" s="312"/>
      <c r="D161" s="151"/>
      <c r="E161" s="103"/>
      <c r="F161" s="152"/>
      <c r="G161" s="152"/>
      <c r="H161" s="185">
        <f t="shared" si="3"/>
        <v>0</v>
      </c>
      <c r="I161" s="104"/>
      <c r="J161" s="96"/>
      <c r="L161" s="97"/>
      <c r="M161" s="148"/>
    </row>
    <row r="162" spans="2:13" x14ac:dyDescent="0.2">
      <c r="B162" s="309"/>
      <c r="C162" s="313"/>
      <c r="D162" s="151"/>
      <c r="E162" s="103"/>
      <c r="F162" s="152"/>
      <c r="G162" s="152"/>
      <c r="H162" s="95">
        <f t="shared" si="3"/>
        <v>0</v>
      </c>
      <c r="I162" s="95">
        <f>SUM(H158:H162)</f>
        <v>0</v>
      </c>
      <c r="J162" s="96"/>
      <c r="L162" s="97"/>
      <c r="M162" s="148"/>
    </row>
    <row r="163" spans="2:13" x14ac:dyDescent="0.2">
      <c r="B163" s="309"/>
      <c r="C163" s="311" t="s">
        <v>2</v>
      </c>
      <c r="D163" s="151"/>
      <c r="E163" s="103"/>
      <c r="F163" s="152"/>
      <c r="G163" s="152"/>
      <c r="H163" s="95">
        <f t="shared" si="3"/>
        <v>0</v>
      </c>
      <c r="I163" s="104"/>
      <c r="J163" s="96"/>
      <c r="L163" s="97"/>
      <c r="M163" s="148"/>
    </row>
    <row r="164" spans="2:13" ht="15.75" thickBot="1" x14ac:dyDescent="0.25">
      <c r="B164" s="309"/>
      <c r="C164" s="312"/>
      <c r="D164" s="151"/>
      <c r="E164" s="103"/>
      <c r="F164" s="152"/>
      <c r="G164" s="152"/>
      <c r="H164" s="95">
        <f t="shared" si="3"/>
        <v>0</v>
      </c>
      <c r="I164" s="104"/>
      <c r="J164" s="96"/>
      <c r="L164" s="97"/>
      <c r="M164" s="148"/>
    </row>
    <row r="165" spans="2:13" ht="13.5" hidden="1" customHeight="1" thickBot="1" x14ac:dyDescent="0.25">
      <c r="B165" s="309"/>
      <c r="C165" s="312"/>
      <c r="D165" s="151"/>
      <c r="E165" s="103"/>
      <c r="F165" s="152"/>
      <c r="G165" s="152"/>
      <c r="H165" s="95">
        <f t="shared" si="3"/>
        <v>0</v>
      </c>
      <c r="I165" s="104"/>
      <c r="J165" s="96"/>
      <c r="L165" s="97"/>
      <c r="M165" s="148"/>
    </row>
    <row r="166" spans="2:13" ht="13.5" hidden="1" customHeight="1" x14ac:dyDescent="0.2">
      <c r="B166" s="309"/>
      <c r="C166" s="312"/>
      <c r="D166" s="151"/>
      <c r="E166" s="103"/>
      <c r="F166" s="152"/>
      <c r="G166" s="152"/>
      <c r="H166" s="95">
        <f t="shared" si="3"/>
        <v>0</v>
      </c>
      <c r="I166" s="104"/>
      <c r="J166" s="96"/>
      <c r="L166" s="97"/>
      <c r="M166" s="148"/>
    </row>
    <row r="167" spans="2:13" ht="15.75" thickBot="1" x14ac:dyDescent="0.25">
      <c r="B167" s="310"/>
      <c r="C167" s="314"/>
      <c r="D167" s="153"/>
      <c r="E167" s="154"/>
      <c r="F167" s="155"/>
      <c r="G167" s="155"/>
      <c r="H167" s="109">
        <f t="shared" si="3"/>
        <v>0</v>
      </c>
      <c r="I167" s="110">
        <f>SUM(H163:H167)</f>
        <v>0</v>
      </c>
      <c r="J167" s="111">
        <f>SUM(I135:I157)+I162+I167</f>
        <v>0</v>
      </c>
      <c r="L167" s="97"/>
      <c r="M167" s="148"/>
    </row>
    <row r="168" spans="2:13" x14ac:dyDescent="0.2">
      <c r="B168" s="315" t="s">
        <v>5</v>
      </c>
      <c r="C168" s="316"/>
      <c r="D168" s="157"/>
      <c r="E168" s="158"/>
      <c r="F168" s="159"/>
      <c r="G168" s="159"/>
      <c r="H168" s="117">
        <f t="shared" si="3"/>
        <v>0</v>
      </c>
      <c r="I168" s="104"/>
      <c r="J168" s="96"/>
      <c r="L168" s="97"/>
      <c r="M168" s="148"/>
    </row>
    <row r="169" spans="2:13" ht="15.75" thickBot="1" x14ac:dyDescent="0.25">
      <c r="B169" s="317"/>
      <c r="C169" s="318"/>
      <c r="D169" s="147"/>
      <c r="E169" s="160"/>
      <c r="F169" s="161"/>
      <c r="G169" s="161"/>
      <c r="H169" s="95">
        <f t="shared" si="3"/>
        <v>0</v>
      </c>
      <c r="I169" s="104"/>
      <c r="J169" s="96"/>
      <c r="L169" s="97"/>
      <c r="M169" s="148"/>
    </row>
    <row r="170" spans="2:13" ht="13.5" hidden="1" customHeight="1" thickBot="1" x14ac:dyDescent="0.25">
      <c r="B170" s="317"/>
      <c r="C170" s="318"/>
      <c r="D170" s="147"/>
      <c r="E170" s="160"/>
      <c r="F170" s="161"/>
      <c r="G170" s="161"/>
      <c r="H170" s="95">
        <f t="shared" si="3"/>
        <v>0</v>
      </c>
      <c r="I170" s="104"/>
      <c r="J170" s="96"/>
      <c r="L170" s="97"/>
      <c r="M170" s="148"/>
    </row>
    <row r="171" spans="2:13" ht="13.5" hidden="1" customHeight="1" thickBot="1" x14ac:dyDescent="0.25">
      <c r="B171" s="317"/>
      <c r="C171" s="318"/>
      <c r="D171" s="147"/>
      <c r="E171" s="160"/>
      <c r="F171" s="161"/>
      <c r="G171" s="161"/>
      <c r="H171" s="95">
        <f t="shared" si="3"/>
        <v>0</v>
      </c>
      <c r="I171" s="104"/>
      <c r="J171" s="96"/>
      <c r="L171" s="97"/>
      <c r="M171" s="148"/>
    </row>
    <row r="172" spans="2:13" ht="13.5" hidden="1" customHeight="1" thickBot="1" x14ac:dyDescent="0.25">
      <c r="B172" s="317"/>
      <c r="C172" s="318"/>
      <c r="D172" s="147"/>
      <c r="E172" s="160"/>
      <c r="F172" s="161"/>
      <c r="G172" s="161"/>
      <c r="H172" s="95">
        <f t="shared" si="3"/>
        <v>0</v>
      </c>
      <c r="I172" s="104"/>
      <c r="J172" s="96"/>
      <c r="L172" s="97"/>
      <c r="M172" s="148"/>
    </row>
    <row r="173" spans="2:13" ht="13.5" hidden="1" customHeight="1" thickBot="1" x14ac:dyDescent="0.25">
      <c r="B173" s="317"/>
      <c r="C173" s="318"/>
      <c r="D173" s="147"/>
      <c r="E173" s="160"/>
      <c r="F173" s="161"/>
      <c r="G173" s="161"/>
      <c r="H173" s="95">
        <f t="shared" si="3"/>
        <v>0</v>
      </c>
      <c r="I173" s="104"/>
      <c r="J173" s="96"/>
      <c r="L173" s="97"/>
      <c r="M173" s="148"/>
    </row>
    <row r="174" spans="2:13" ht="13.5" hidden="1" customHeight="1" thickBot="1" x14ac:dyDescent="0.25">
      <c r="B174" s="317"/>
      <c r="C174" s="318"/>
      <c r="D174" s="147"/>
      <c r="E174" s="160"/>
      <c r="F174" s="161"/>
      <c r="G174" s="161"/>
      <c r="H174" s="95">
        <f t="shared" si="3"/>
        <v>0</v>
      </c>
      <c r="I174" s="104"/>
      <c r="J174" s="96"/>
      <c r="L174" s="97"/>
      <c r="M174" s="148"/>
    </row>
    <row r="175" spans="2:13" ht="13.5" hidden="1" customHeight="1" thickBot="1" x14ac:dyDescent="0.25">
      <c r="B175" s="317"/>
      <c r="C175" s="318"/>
      <c r="D175" s="147"/>
      <c r="E175" s="160"/>
      <c r="F175" s="161"/>
      <c r="G175" s="161"/>
      <c r="H175" s="95">
        <f t="shared" si="3"/>
        <v>0</v>
      </c>
      <c r="I175" s="104"/>
      <c r="J175" s="96"/>
      <c r="L175" s="97"/>
      <c r="M175" s="148"/>
    </row>
    <row r="176" spans="2:13" ht="13.5" hidden="1" customHeight="1" thickBot="1" x14ac:dyDescent="0.25">
      <c r="B176" s="317"/>
      <c r="C176" s="318"/>
      <c r="D176" s="147"/>
      <c r="E176" s="160"/>
      <c r="F176" s="161"/>
      <c r="G176" s="161"/>
      <c r="H176" s="95">
        <f t="shared" si="3"/>
        <v>0</v>
      </c>
      <c r="I176" s="104"/>
      <c r="J176" s="96"/>
      <c r="L176" s="97"/>
      <c r="M176" s="148"/>
    </row>
    <row r="177" spans="2:13" ht="13.5" hidden="1" customHeight="1" thickBot="1" x14ac:dyDescent="0.25">
      <c r="B177" s="317"/>
      <c r="C177" s="318"/>
      <c r="D177" s="147"/>
      <c r="E177" s="160"/>
      <c r="F177" s="161"/>
      <c r="G177" s="161"/>
      <c r="H177" s="95">
        <f t="shared" si="3"/>
        <v>0</v>
      </c>
      <c r="I177" s="104"/>
      <c r="J177" s="96"/>
      <c r="L177" s="97"/>
      <c r="M177" s="148"/>
    </row>
    <row r="178" spans="2:13" ht="13.5" hidden="1" customHeight="1" thickBot="1" x14ac:dyDescent="0.25">
      <c r="B178" s="317"/>
      <c r="C178" s="318"/>
      <c r="D178" s="147"/>
      <c r="E178" s="160"/>
      <c r="F178" s="161"/>
      <c r="G178" s="161"/>
      <c r="H178" s="95">
        <f t="shared" si="3"/>
        <v>0</v>
      </c>
      <c r="I178" s="104"/>
      <c r="J178" s="96"/>
      <c r="L178" s="97"/>
      <c r="M178" s="148"/>
    </row>
    <row r="179" spans="2:13" ht="13.5" hidden="1" customHeight="1" thickBot="1" x14ac:dyDescent="0.25">
      <c r="B179" s="317"/>
      <c r="C179" s="318"/>
      <c r="D179" s="147"/>
      <c r="E179" s="160"/>
      <c r="F179" s="161"/>
      <c r="G179" s="161"/>
      <c r="H179" s="95">
        <f t="shared" si="3"/>
        <v>0</v>
      </c>
      <c r="I179" s="104"/>
      <c r="J179" s="96"/>
      <c r="L179" s="97"/>
      <c r="M179" s="148"/>
    </row>
    <row r="180" spans="2:13" ht="13.5" hidden="1" customHeight="1" thickBot="1" x14ac:dyDescent="0.25">
      <c r="B180" s="317"/>
      <c r="C180" s="318"/>
      <c r="D180" s="147"/>
      <c r="E180" s="160"/>
      <c r="F180" s="161"/>
      <c r="G180" s="161"/>
      <c r="H180" s="95">
        <f t="shared" si="3"/>
        <v>0</v>
      </c>
      <c r="I180" s="104"/>
      <c r="J180" s="96"/>
      <c r="L180" s="97"/>
      <c r="M180" s="148"/>
    </row>
    <row r="181" spans="2:13" ht="13.5" hidden="1" customHeight="1" thickBot="1" x14ac:dyDescent="0.25">
      <c r="B181" s="317"/>
      <c r="C181" s="318"/>
      <c r="D181" s="147"/>
      <c r="E181" s="160"/>
      <c r="F181" s="161"/>
      <c r="G181" s="161"/>
      <c r="H181" s="95">
        <f t="shared" si="3"/>
        <v>0</v>
      </c>
      <c r="I181" s="104"/>
      <c r="J181" s="96"/>
      <c r="L181" s="97"/>
      <c r="M181" s="148"/>
    </row>
    <row r="182" spans="2:13" ht="13.5" hidden="1" customHeight="1" thickBot="1" x14ac:dyDescent="0.25">
      <c r="B182" s="317"/>
      <c r="C182" s="318"/>
      <c r="D182" s="147"/>
      <c r="E182" s="160"/>
      <c r="F182" s="161"/>
      <c r="G182" s="161"/>
      <c r="H182" s="95">
        <f t="shared" si="3"/>
        <v>0</v>
      </c>
      <c r="I182" s="104"/>
      <c r="J182" s="96"/>
      <c r="L182" s="97"/>
      <c r="M182" s="148"/>
    </row>
    <row r="183" spans="2:13" ht="13.5" hidden="1" customHeight="1" thickBot="1" x14ac:dyDescent="0.25">
      <c r="B183" s="317"/>
      <c r="C183" s="318"/>
      <c r="D183" s="147"/>
      <c r="E183" s="160"/>
      <c r="F183" s="94"/>
      <c r="G183" s="161"/>
      <c r="H183" s="95">
        <f t="shared" si="3"/>
        <v>0</v>
      </c>
      <c r="I183" s="104"/>
      <c r="J183" s="96"/>
      <c r="L183" s="97"/>
      <c r="M183" s="148"/>
    </row>
    <row r="184" spans="2:13" ht="13.5" hidden="1" customHeight="1" thickBot="1" x14ac:dyDescent="0.25">
      <c r="B184" s="317"/>
      <c r="C184" s="318"/>
      <c r="D184" s="147"/>
      <c r="E184" s="93"/>
      <c r="F184" s="94"/>
      <c r="G184" s="94"/>
      <c r="H184" s="95">
        <f t="shared" si="3"/>
        <v>0</v>
      </c>
      <c r="I184" s="104"/>
      <c r="J184" s="96"/>
      <c r="L184" s="97"/>
      <c r="M184" s="148"/>
    </row>
    <row r="185" spans="2:13" ht="13.5" hidden="1" customHeight="1" thickBot="1" x14ac:dyDescent="0.25">
      <c r="B185" s="317"/>
      <c r="C185" s="318"/>
      <c r="D185" s="147"/>
      <c r="E185" s="93"/>
      <c r="F185" s="94"/>
      <c r="G185" s="94"/>
      <c r="H185" s="95">
        <f t="shared" si="3"/>
        <v>0</v>
      </c>
      <c r="I185" s="104"/>
      <c r="J185" s="96"/>
      <c r="L185" s="97"/>
      <c r="M185" s="148"/>
    </row>
    <row r="186" spans="2:13" ht="13.5" hidden="1" customHeight="1" thickBot="1" x14ac:dyDescent="0.25">
      <c r="B186" s="317"/>
      <c r="C186" s="318"/>
      <c r="D186" s="147"/>
      <c r="E186" s="93"/>
      <c r="F186" s="94"/>
      <c r="G186" s="94"/>
      <c r="H186" s="95">
        <f t="shared" si="3"/>
        <v>0</v>
      </c>
      <c r="I186" s="104"/>
      <c r="J186" s="96"/>
      <c r="L186" s="97"/>
      <c r="M186" s="148"/>
    </row>
    <row r="187" spans="2:13" ht="13.5" hidden="1" customHeight="1" thickBot="1" x14ac:dyDescent="0.25">
      <c r="B187" s="317"/>
      <c r="C187" s="318"/>
      <c r="D187" s="147"/>
      <c r="E187" s="93"/>
      <c r="F187" s="94"/>
      <c r="G187" s="94"/>
      <c r="H187" s="95">
        <f t="shared" si="3"/>
        <v>0</v>
      </c>
      <c r="I187" s="104"/>
      <c r="J187" s="96"/>
      <c r="L187" s="97"/>
      <c r="M187" s="148"/>
    </row>
    <row r="188" spans="2:13" ht="13.5" hidden="1" customHeight="1" thickBot="1" x14ac:dyDescent="0.25">
      <c r="B188" s="317"/>
      <c r="C188" s="318"/>
      <c r="D188" s="147"/>
      <c r="E188" s="93"/>
      <c r="F188" s="94"/>
      <c r="G188" s="94"/>
      <c r="H188" s="95">
        <f t="shared" si="3"/>
        <v>0</v>
      </c>
      <c r="I188" s="104"/>
      <c r="J188" s="96"/>
      <c r="L188" s="97"/>
      <c r="M188" s="148"/>
    </row>
    <row r="189" spans="2:13" ht="15.75" thickBot="1" x14ac:dyDescent="0.25">
      <c r="B189" s="319"/>
      <c r="C189" s="320"/>
      <c r="D189" s="162"/>
      <c r="E189" s="163"/>
      <c r="F189" s="164"/>
      <c r="G189" s="164"/>
      <c r="H189" s="109">
        <f t="shared" si="3"/>
        <v>0</v>
      </c>
      <c r="I189" s="306">
        <f>SUM(H168:H189)</f>
        <v>0</v>
      </c>
      <c r="J189" s="338"/>
      <c r="L189" s="97"/>
      <c r="M189" s="148"/>
    </row>
    <row r="190" spans="2:13" x14ac:dyDescent="0.2">
      <c r="B190" s="321" t="s">
        <v>6</v>
      </c>
      <c r="C190" s="322"/>
      <c r="D190" s="165"/>
      <c r="E190" s="166"/>
      <c r="F190" s="167"/>
      <c r="G190" s="167"/>
      <c r="H190" s="117">
        <f t="shared" si="3"/>
        <v>0</v>
      </c>
      <c r="I190" s="104"/>
      <c r="J190" s="96"/>
      <c r="L190" s="97"/>
      <c r="M190" s="148"/>
    </row>
    <row r="191" spans="2:13" ht="15.75" thickBot="1" x14ac:dyDescent="0.25">
      <c r="B191" s="323"/>
      <c r="C191" s="324"/>
      <c r="D191" s="151"/>
      <c r="E191" s="103"/>
      <c r="F191" s="152"/>
      <c r="G191" s="152"/>
      <c r="H191" s="95">
        <f t="shared" si="3"/>
        <v>0</v>
      </c>
      <c r="I191" s="104"/>
      <c r="J191" s="96"/>
      <c r="L191" s="97"/>
      <c r="M191" s="148"/>
    </row>
    <row r="192" spans="2:13" ht="13.5" hidden="1" customHeight="1" thickBot="1" x14ac:dyDescent="0.25">
      <c r="B192" s="323"/>
      <c r="C192" s="324"/>
      <c r="D192" s="151"/>
      <c r="E192" s="103"/>
      <c r="F192" s="152"/>
      <c r="G192" s="152"/>
      <c r="H192" s="95">
        <f t="shared" si="3"/>
        <v>0</v>
      </c>
      <c r="I192" s="104"/>
      <c r="J192" s="96"/>
      <c r="L192" s="97"/>
      <c r="M192" s="148"/>
    </row>
    <row r="193" spans="2:13" ht="13.5" hidden="1" customHeight="1" thickBot="1" x14ac:dyDescent="0.25">
      <c r="B193" s="323"/>
      <c r="C193" s="324"/>
      <c r="D193" s="151"/>
      <c r="E193" s="103"/>
      <c r="F193" s="152"/>
      <c r="G193" s="152"/>
      <c r="H193" s="95">
        <f t="shared" si="3"/>
        <v>0</v>
      </c>
      <c r="I193" s="104"/>
      <c r="J193" s="96"/>
      <c r="L193" s="97"/>
      <c r="M193" s="148"/>
    </row>
    <row r="194" spans="2:13" ht="13.5" hidden="1" customHeight="1" thickBot="1" x14ac:dyDescent="0.25">
      <c r="B194" s="323"/>
      <c r="C194" s="324"/>
      <c r="D194" s="151"/>
      <c r="E194" s="103"/>
      <c r="F194" s="152"/>
      <c r="G194" s="152"/>
      <c r="H194" s="95">
        <f t="shared" si="3"/>
        <v>0</v>
      </c>
      <c r="I194" s="104"/>
      <c r="J194" s="96"/>
      <c r="L194" s="97"/>
      <c r="M194" s="148"/>
    </row>
    <row r="195" spans="2:13" ht="15.75" thickBot="1" x14ac:dyDescent="0.25">
      <c r="B195" s="325"/>
      <c r="C195" s="326"/>
      <c r="D195" s="153"/>
      <c r="E195" s="154"/>
      <c r="F195" s="155"/>
      <c r="G195" s="155"/>
      <c r="H195" s="109">
        <f t="shared" si="3"/>
        <v>0</v>
      </c>
      <c r="I195" s="306">
        <f>SUM(H190:H195)</f>
        <v>0</v>
      </c>
      <c r="J195" s="338"/>
      <c r="L195" s="97"/>
      <c r="M195" s="148"/>
    </row>
    <row r="196" spans="2:13" ht="12.75" customHeight="1" x14ac:dyDescent="0.2">
      <c r="B196" s="315" t="s">
        <v>7</v>
      </c>
      <c r="C196" s="316"/>
      <c r="D196" s="186"/>
      <c r="E196" s="168"/>
      <c r="F196" s="169"/>
      <c r="G196" s="169"/>
      <c r="H196" s="113">
        <f t="shared" si="3"/>
        <v>0</v>
      </c>
      <c r="I196" s="104"/>
      <c r="J196" s="96"/>
      <c r="L196" s="97"/>
      <c r="M196" s="148"/>
    </row>
    <row r="197" spans="2:13" ht="15.75" thickBot="1" x14ac:dyDescent="0.25">
      <c r="B197" s="317"/>
      <c r="C197" s="318"/>
      <c r="D197" s="147"/>
      <c r="E197" s="160"/>
      <c r="F197" s="161"/>
      <c r="G197" s="161"/>
      <c r="H197" s="95">
        <f t="shared" si="3"/>
        <v>0</v>
      </c>
      <c r="I197" s="104"/>
      <c r="J197" s="96"/>
      <c r="L197" s="97"/>
      <c r="M197" s="148"/>
    </row>
    <row r="198" spans="2:13" ht="13.5" hidden="1" customHeight="1" thickBot="1" x14ac:dyDescent="0.25">
      <c r="B198" s="317"/>
      <c r="C198" s="318"/>
      <c r="D198" s="147"/>
      <c r="E198" s="160"/>
      <c r="F198" s="161"/>
      <c r="G198" s="161"/>
      <c r="H198" s="95">
        <f t="shared" si="3"/>
        <v>0</v>
      </c>
      <c r="I198" s="104"/>
      <c r="J198" s="96"/>
      <c r="L198" s="97"/>
      <c r="M198" s="148"/>
    </row>
    <row r="199" spans="2:13" ht="13.5" hidden="1" customHeight="1" thickBot="1" x14ac:dyDescent="0.25">
      <c r="B199" s="317"/>
      <c r="C199" s="318"/>
      <c r="D199" s="147"/>
      <c r="E199" s="160"/>
      <c r="F199" s="161"/>
      <c r="G199" s="161"/>
      <c r="H199" s="95">
        <f t="shared" ref="H199:H247" si="5">F199*G199</f>
        <v>0</v>
      </c>
      <c r="I199" s="104"/>
      <c r="J199" s="96"/>
      <c r="L199" s="97"/>
      <c r="M199" s="148"/>
    </row>
    <row r="200" spans="2:13" ht="13.5" hidden="1" customHeight="1" thickBot="1" x14ac:dyDescent="0.25">
      <c r="B200" s="317"/>
      <c r="C200" s="318"/>
      <c r="D200" s="147"/>
      <c r="E200" s="160"/>
      <c r="F200" s="161"/>
      <c r="G200" s="161"/>
      <c r="H200" s="95">
        <f t="shared" si="5"/>
        <v>0</v>
      </c>
      <c r="I200" s="104"/>
      <c r="J200" s="96"/>
      <c r="L200" s="97"/>
      <c r="M200" s="148"/>
    </row>
    <row r="201" spans="2:13" ht="13.5" hidden="1" customHeight="1" thickBot="1" x14ac:dyDescent="0.25">
      <c r="B201" s="317"/>
      <c r="C201" s="318"/>
      <c r="D201" s="147"/>
      <c r="E201" s="160"/>
      <c r="F201" s="161"/>
      <c r="G201" s="161"/>
      <c r="H201" s="95">
        <f t="shared" si="5"/>
        <v>0</v>
      </c>
      <c r="I201" s="104"/>
      <c r="J201" s="96"/>
      <c r="L201" s="97"/>
      <c r="M201" s="148"/>
    </row>
    <row r="202" spans="2:13" ht="13.5" hidden="1" customHeight="1" thickBot="1" x14ac:dyDescent="0.25">
      <c r="B202" s="317"/>
      <c r="C202" s="318"/>
      <c r="D202" s="147"/>
      <c r="E202" s="160"/>
      <c r="F202" s="161"/>
      <c r="G202" s="161"/>
      <c r="H202" s="95">
        <f t="shared" si="5"/>
        <v>0</v>
      </c>
      <c r="I202" s="104"/>
      <c r="J202" s="96"/>
      <c r="L202" s="97"/>
      <c r="M202" s="148"/>
    </row>
    <row r="203" spans="2:13" ht="15.75" thickBot="1" x14ac:dyDescent="0.25">
      <c r="B203" s="319"/>
      <c r="C203" s="320"/>
      <c r="D203" s="162"/>
      <c r="E203" s="163"/>
      <c r="F203" s="164"/>
      <c r="G203" s="164"/>
      <c r="H203" s="109">
        <f t="shared" si="5"/>
        <v>0</v>
      </c>
      <c r="I203" s="306">
        <f>SUM(H196:H203)</f>
        <v>0</v>
      </c>
      <c r="J203" s="338"/>
      <c r="L203" s="97"/>
      <c r="M203" s="148"/>
    </row>
    <row r="204" spans="2:13" ht="12.75" customHeight="1" x14ac:dyDescent="0.2">
      <c r="B204" s="315" t="s">
        <v>8</v>
      </c>
      <c r="C204" s="316"/>
      <c r="D204" s="118"/>
      <c r="E204" s="170"/>
      <c r="F204" s="171"/>
      <c r="G204" s="171"/>
      <c r="H204" s="117">
        <f t="shared" si="5"/>
        <v>0</v>
      </c>
      <c r="I204" s="104"/>
      <c r="J204" s="96"/>
      <c r="L204" s="97"/>
      <c r="M204" s="148"/>
    </row>
    <row r="205" spans="2:13" ht="15.75" thickBot="1" x14ac:dyDescent="0.25">
      <c r="B205" s="317"/>
      <c r="C205" s="318"/>
      <c r="D205" s="149"/>
      <c r="E205" s="103"/>
      <c r="F205" s="150"/>
      <c r="G205" s="150"/>
      <c r="H205" s="95">
        <f t="shared" si="5"/>
        <v>0</v>
      </c>
      <c r="I205" s="104"/>
      <c r="J205" s="96"/>
      <c r="L205" s="97"/>
      <c r="M205" s="148"/>
    </row>
    <row r="206" spans="2:13" ht="13.5" hidden="1" customHeight="1" thickBot="1" x14ac:dyDescent="0.25">
      <c r="B206" s="317"/>
      <c r="C206" s="318"/>
      <c r="D206" s="149"/>
      <c r="E206" s="103"/>
      <c r="F206" s="150"/>
      <c r="G206" s="150"/>
      <c r="H206" s="95">
        <f t="shared" si="5"/>
        <v>0</v>
      </c>
      <c r="I206" s="104"/>
      <c r="J206" s="96"/>
      <c r="L206" s="97"/>
      <c r="M206" s="148"/>
    </row>
    <row r="207" spans="2:13" ht="13.5" hidden="1" customHeight="1" thickBot="1" x14ac:dyDescent="0.25">
      <c r="B207" s="317"/>
      <c r="C207" s="318"/>
      <c r="D207" s="149"/>
      <c r="E207" s="103"/>
      <c r="F207" s="150"/>
      <c r="G207" s="150"/>
      <c r="H207" s="95">
        <f t="shared" si="5"/>
        <v>0</v>
      </c>
      <c r="I207" s="104"/>
      <c r="J207" s="96"/>
      <c r="L207" s="97"/>
      <c r="M207" s="148"/>
    </row>
    <row r="208" spans="2:13" ht="13.5" hidden="1" customHeight="1" thickBot="1" x14ac:dyDescent="0.25">
      <c r="B208" s="317"/>
      <c r="C208" s="318"/>
      <c r="D208" s="149"/>
      <c r="E208" s="103"/>
      <c r="F208" s="150"/>
      <c r="G208" s="150"/>
      <c r="H208" s="95">
        <f t="shared" si="5"/>
        <v>0</v>
      </c>
      <c r="I208" s="104"/>
      <c r="J208" s="96"/>
      <c r="L208" s="97"/>
      <c r="M208" s="148"/>
    </row>
    <row r="209" spans="2:13" ht="13.5" hidden="1" customHeight="1" thickBot="1" x14ac:dyDescent="0.25">
      <c r="B209" s="317"/>
      <c r="C209" s="318"/>
      <c r="D209" s="149"/>
      <c r="E209" s="103"/>
      <c r="F209" s="150"/>
      <c r="G209" s="150"/>
      <c r="H209" s="95">
        <f t="shared" si="5"/>
        <v>0</v>
      </c>
      <c r="I209" s="104"/>
      <c r="J209" s="96"/>
      <c r="L209" s="97"/>
      <c r="M209" s="148"/>
    </row>
    <row r="210" spans="2:13" ht="13.5" hidden="1" customHeight="1" thickBot="1" x14ac:dyDescent="0.25">
      <c r="B210" s="317"/>
      <c r="C210" s="318"/>
      <c r="D210" s="149"/>
      <c r="E210" s="103"/>
      <c r="F210" s="150"/>
      <c r="G210" s="150"/>
      <c r="H210" s="95">
        <f t="shared" si="5"/>
        <v>0</v>
      </c>
      <c r="I210" s="104"/>
      <c r="J210" s="96"/>
      <c r="L210" s="97"/>
      <c r="M210" s="148"/>
    </row>
    <row r="211" spans="2:13" ht="13.5" hidden="1" customHeight="1" thickBot="1" x14ac:dyDescent="0.25">
      <c r="B211" s="317"/>
      <c r="C211" s="318"/>
      <c r="D211" s="149"/>
      <c r="E211" s="103"/>
      <c r="F211" s="150"/>
      <c r="G211" s="150"/>
      <c r="H211" s="95">
        <f t="shared" si="5"/>
        <v>0</v>
      </c>
      <c r="I211" s="104"/>
      <c r="J211" s="96"/>
      <c r="L211" s="97"/>
      <c r="M211" s="148"/>
    </row>
    <row r="212" spans="2:13" ht="13.5" hidden="1" customHeight="1" thickBot="1" x14ac:dyDescent="0.25">
      <c r="B212" s="317"/>
      <c r="C212" s="318"/>
      <c r="D212" s="149"/>
      <c r="E212" s="103"/>
      <c r="F212" s="150"/>
      <c r="G212" s="150"/>
      <c r="H212" s="95">
        <f t="shared" si="5"/>
        <v>0</v>
      </c>
      <c r="I212" s="104"/>
      <c r="J212" s="96"/>
      <c r="L212" s="97"/>
      <c r="M212" s="148"/>
    </row>
    <row r="213" spans="2:13" ht="15.75" thickBot="1" x14ac:dyDescent="0.25">
      <c r="B213" s="319"/>
      <c r="C213" s="320"/>
      <c r="D213" s="172"/>
      <c r="E213" s="144"/>
      <c r="F213" s="173"/>
      <c r="G213" s="173"/>
      <c r="H213" s="109">
        <f t="shared" si="5"/>
        <v>0</v>
      </c>
      <c r="I213" s="306">
        <f>SUM(H204:H213)</f>
        <v>0</v>
      </c>
      <c r="J213" s="338"/>
      <c r="L213" s="97"/>
      <c r="M213" s="148"/>
    </row>
    <row r="214" spans="2:13" x14ac:dyDescent="0.2">
      <c r="B214" s="321" t="s">
        <v>20</v>
      </c>
      <c r="C214" s="322"/>
      <c r="D214" s="157"/>
      <c r="E214" s="174"/>
      <c r="F214" s="175"/>
      <c r="G214" s="175"/>
      <c r="H214" s="117">
        <f t="shared" si="5"/>
        <v>0</v>
      </c>
      <c r="I214" s="104"/>
      <c r="J214" s="96"/>
      <c r="L214" s="97"/>
      <c r="M214" s="148"/>
    </row>
    <row r="215" spans="2:13" ht="15.75" thickBot="1" x14ac:dyDescent="0.25">
      <c r="B215" s="323"/>
      <c r="C215" s="324"/>
      <c r="D215" s="147"/>
      <c r="E215" s="160"/>
      <c r="F215" s="161"/>
      <c r="G215" s="161"/>
      <c r="H215" s="95">
        <f t="shared" si="5"/>
        <v>0</v>
      </c>
      <c r="I215" s="104"/>
      <c r="J215" s="96"/>
      <c r="L215" s="97"/>
      <c r="M215" s="148"/>
    </row>
    <row r="216" spans="2:13" ht="13.5" hidden="1" customHeight="1" thickBot="1" x14ac:dyDescent="0.25">
      <c r="B216" s="323"/>
      <c r="C216" s="324"/>
      <c r="D216" s="147"/>
      <c r="E216" s="160"/>
      <c r="F216" s="161"/>
      <c r="G216" s="161"/>
      <c r="H216" s="95">
        <f t="shared" si="5"/>
        <v>0</v>
      </c>
      <c r="I216" s="104"/>
      <c r="J216" s="96"/>
      <c r="L216" s="97"/>
      <c r="M216" s="148"/>
    </row>
    <row r="217" spans="2:13" ht="13.5" hidden="1" customHeight="1" thickBot="1" x14ac:dyDescent="0.25">
      <c r="B217" s="323"/>
      <c r="C217" s="324"/>
      <c r="D217" s="147"/>
      <c r="E217" s="160"/>
      <c r="F217" s="161"/>
      <c r="G217" s="161"/>
      <c r="H217" s="95">
        <f t="shared" si="5"/>
        <v>0</v>
      </c>
      <c r="I217" s="104"/>
      <c r="J217" s="96"/>
      <c r="L217" s="97"/>
      <c r="M217" s="148"/>
    </row>
    <row r="218" spans="2:13" ht="13.5" hidden="1" customHeight="1" thickBot="1" x14ac:dyDescent="0.25">
      <c r="B218" s="323"/>
      <c r="C218" s="324"/>
      <c r="D218" s="147"/>
      <c r="E218" s="160"/>
      <c r="F218" s="161"/>
      <c r="G218" s="161"/>
      <c r="H218" s="95">
        <f t="shared" si="5"/>
        <v>0</v>
      </c>
      <c r="I218" s="104"/>
      <c r="J218" s="96"/>
      <c r="L218" s="97"/>
      <c r="M218" s="148"/>
    </row>
    <row r="219" spans="2:13" ht="13.5" hidden="1" customHeight="1" thickBot="1" x14ac:dyDescent="0.25">
      <c r="B219" s="323"/>
      <c r="C219" s="324"/>
      <c r="D219" s="147"/>
      <c r="E219" s="160"/>
      <c r="F219" s="161"/>
      <c r="G219" s="161"/>
      <c r="H219" s="95">
        <f t="shared" si="5"/>
        <v>0</v>
      </c>
      <c r="I219" s="104"/>
      <c r="J219" s="96"/>
      <c r="L219" s="97"/>
      <c r="M219" s="148"/>
    </row>
    <row r="220" spans="2:13" ht="13.5" hidden="1" customHeight="1" thickBot="1" x14ac:dyDescent="0.25">
      <c r="B220" s="323"/>
      <c r="C220" s="324"/>
      <c r="D220" s="147"/>
      <c r="E220" s="160"/>
      <c r="F220" s="161"/>
      <c r="G220" s="161"/>
      <c r="H220" s="95">
        <f t="shared" si="5"/>
        <v>0</v>
      </c>
      <c r="I220" s="104"/>
      <c r="J220" s="96"/>
      <c r="L220" s="97"/>
      <c r="M220" s="148"/>
    </row>
    <row r="221" spans="2:13" ht="15.75" thickBot="1" x14ac:dyDescent="0.25">
      <c r="B221" s="325"/>
      <c r="C221" s="326"/>
      <c r="D221" s="162"/>
      <c r="E221" s="163"/>
      <c r="F221" s="164"/>
      <c r="G221" s="164"/>
      <c r="H221" s="124">
        <f t="shared" si="5"/>
        <v>0</v>
      </c>
      <c r="I221" s="306">
        <f>SUM(H214:H221)</f>
        <v>0</v>
      </c>
      <c r="J221" s="338"/>
      <c r="L221" s="97"/>
      <c r="M221" s="148"/>
    </row>
    <row r="222" spans="2:13" x14ac:dyDescent="0.2">
      <c r="B222" s="321" t="s">
        <v>9</v>
      </c>
      <c r="C222" s="322"/>
      <c r="D222" s="118"/>
      <c r="E222" s="170"/>
      <c r="F222" s="171"/>
      <c r="G222" s="171"/>
      <c r="H222" s="117">
        <f t="shared" si="5"/>
        <v>0</v>
      </c>
      <c r="I222" s="104"/>
      <c r="J222" s="96"/>
      <c r="L222" s="97"/>
      <c r="M222" s="148"/>
    </row>
    <row r="223" spans="2:13" ht="15.75" thickBot="1" x14ac:dyDescent="0.25">
      <c r="B223" s="323"/>
      <c r="C223" s="324"/>
      <c r="D223" s="176"/>
      <c r="E223" s="177"/>
      <c r="F223" s="178"/>
      <c r="G223" s="178"/>
      <c r="H223" s="95">
        <f t="shared" si="5"/>
        <v>0</v>
      </c>
      <c r="I223" s="104"/>
      <c r="J223" s="96"/>
      <c r="L223" s="97"/>
      <c r="M223" s="148"/>
    </row>
    <row r="224" spans="2:13" ht="13.5" hidden="1" customHeight="1" thickBot="1" x14ac:dyDescent="0.25">
      <c r="B224" s="323"/>
      <c r="C224" s="324"/>
      <c r="D224" s="176"/>
      <c r="E224" s="177"/>
      <c r="F224" s="178"/>
      <c r="G224" s="178"/>
      <c r="H224" s="95">
        <f t="shared" si="5"/>
        <v>0</v>
      </c>
      <c r="I224" s="104"/>
      <c r="J224" s="96"/>
      <c r="L224" s="97"/>
      <c r="M224" s="148"/>
    </row>
    <row r="225" spans="2:13" ht="13.5" hidden="1" customHeight="1" thickBot="1" x14ac:dyDescent="0.25">
      <c r="B225" s="323"/>
      <c r="C225" s="324"/>
      <c r="D225" s="176"/>
      <c r="E225" s="177"/>
      <c r="F225" s="178"/>
      <c r="G225" s="178"/>
      <c r="H225" s="95">
        <f t="shared" si="5"/>
        <v>0</v>
      </c>
      <c r="I225" s="104"/>
      <c r="J225" s="96"/>
      <c r="L225" s="97"/>
      <c r="M225" s="148"/>
    </row>
    <row r="226" spans="2:13" ht="13.5" hidden="1" customHeight="1" thickBot="1" x14ac:dyDescent="0.25">
      <c r="B226" s="323"/>
      <c r="C226" s="324"/>
      <c r="D226" s="176"/>
      <c r="E226" s="177"/>
      <c r="F226" s="178"/>
      <c r="G226" s="178"/>
      <c r="H226" s="95">
        <f t="shared" si="5"/>
        <v>0</v>
      </c>
      <c r="I226" s="104"/>
      <c r="J226" s="96"/>
      <c r="L226" s="97"/>
      <c r="M226" s="148"/>
    </row>
    <row r="227" spans="2:13" ht="13.5" hidden="1" customHeight="1" thickBot="1" x14ac:dyDescent="0.25">
      <c r="B227" s="323"/>
      <c r="C227" s="324"/>
      <c r="D227" s="149"/>
      <c r="E227" s="103"/>
      <c r="F227" s="150"/>
      <c r="G227" s="150"/>
      <c r="H227" s="95">
        <f t="shared" si="5"/>
        <v>0</v>
      </c>
      <c r="I227" s="104"/>
      <c r="J227" s="96"/>
      <c r="L227" s="97"/>
      <c r="M227" s="148"/>
    </row>
    <row r="228" spans="2:13" ht="13.5" hidden="1" customHeight="1" thickBot="1" x14ac:dyDescent="0.25">
      <c r="B228" s="323"/>
      <c r="C228" s="324"/>
      <c r="D228" s="149"/>
      <c r="E228" s="103"/>
      <c r="F228" s="150"/>
      <c r="G228" s="150"/>
      <c r="H228" s="95">
        <f t="shared" si="5"/>
        <v>0</v>
      </c>
      <c r="I228" s="104"/>
      <c r="J228" s="96"/>
      <c r="L228" s="97"/>
      <c r="M228" s="148"/>
    </row>
    <row r="229" spans="2:13" ht="15.75" thickBot="1" x14ac:dyDescent="0.25">
      <c r="B229" s="325"/>
      <c r="C229" s="326"/>
      <c r="D229" s="172"/>
      <c r="E229" s="144"/>
      <c r="F229" s="173"/>
      <c r="G229" s="173"/>
      <c r="H229" s="124">
        <f t="shared" si="5"/>
        <v>0</v>
      </c>
      <c r="I229" s="306">
        <f>SUM(H222:H229)</f>
        <v>0</v>
      </c>
      <c r="J229" s="338"/>
      <c r="L229" s="97"/>
      <c r="M229" s="148"/>
    </row>
    <row r="230" spans="2:13" x14ac:dyDescent="0.2">
      <c r="B230" s="321" t="s">
        <v>10</v>
      </c>
      <c r="C230" s="322"/>
      <c r="D230" s="157"/>
      <c r="E230" s="174"/>
      <c r="F230" s="175"/>
      <c r="G230" s="175"/>
      <c r="H230" s="117">
        <f t="shared" si="5"/>
        <v>0</v>
      </c>
      <c r="I230" s="104"/>
      <c r="J230" s="96"/>
      <c r="L230" s="97"/>
      <c r="M230" s="148"/>
    </row>
    <row r="231" spans="2:13" ht="15.75" thickBot="1" x14ac:dyDescent="0.25">
      <c r="B231" s="323"/>
      <c r="C231" s="324"/>
      <c r="D231" s="147"/>
      <c r="E231" s="160"/>
      <c r="F231" s="161"/>
      <c r="G231" s="161"/>
      <c r="H231" s="95">
        <f t="shared" si="5"/>
        <v>0</v>
      </c>
      <c r="I231" s="104"/>
      <c r="J231" s="96"/>
      <c r="L231" s="97"/>
      <c r="M231" s="148"/>
    </row>
    <row r="232" spans="2:13" ht="13.5" hidden="1" customHeight="1" thickBot="1" x14ac:dyDescent="0.25">
      <c r="B232" s="323"/>
      <c r="C232" s="324"/>
      <c r="D232" s="147"/>
      <c r="E232" s="160"/>
      <c r="F232" s="161"/>
      <c r="G232" s="161"/>
      <c r="H232" s="95">
        <f t="shared" si="5"/>
        <v>0</v>
      </c>
      <c r="I232" s="104"/>
      <c r="J232" s="96"/>
      <c r="L232" s="97"/>
      <c r="M232" s="148"/>
    </row>
    <row r="233" spans="2:13" ht="13.5" hidden="1" customHeight="1" thickBot="1" x14ac:dyDescent="0.25">
      <c r="B233" s="323"/>
      <c r="C233" s="324"/>
      <c r="D233" s="147"/>
      <c r="E233" s="160"/>
      <c r="F233" s="161"/>
      <c r="G233" s="161"/>
      <c r="H233" s="95">
        <f t="shared" si="5"/>
        <v>0</v>
      </c>
      <c r="I233" s="104"/>
      <c r="J233" s="96"/>
      <c r="L233" s="97"/>
      <c r="M233" s="148"/>
    </row>
    <row r="234" spans="2:13" ht="15.75" thickBot="1" x14ac:dyDescent="0.25">
      <c r="B234" s="325"/>
      <c r="C234" s="326"/>
      <c r="D234" s="162"/>
      <c r="E234" s="163"/>
      <c r="F234" s="164"/>
      <c r="G234" s="164"/>
      <c r="H234" s="124">
        <f t="shared" si="5"/>
        <v>0</v>
      </c>
      <c r="I234" s="306">
        <f>SUM(H230:H234)</f>
        <v>0</v>
      </c>
      <c r="J234" s="338"/>
      <c r="L234" s="97"/>
      <c r="M234" s="148"/>
    </row>
    <row r="235" spans="2:13" x14ac:dyDescent="0.2">
      <c r="B235" s="321" t="s">
        <v>11</v>
      </c>
      <c r="C235" s="322"/>
      <c r="D235" s="118"/>
      <c r="E235" s="170"/>
      <c r="F235" s="171"/>
      <c r="G235" s="171"/>
      <c r="H235" s="95">
        <f t="shared" si="5"/>
        <v>0</v>
      </c>
      <c r="I235" s="104"/>
      <c r="J235" s="96"/>
      <c r="L235" s="97"/>
      <c r="M235" s="148"/>
    </row>
    <row r="236" spans="2:13" ht="15.75" thickBot="1" x14ac:dyDescent="0.25">
      <c r="B236" s="323"/>
      <c r="C236" s="324"/>
      <c r="D236" s="149"/>
      <c r="E236" s="103"/>
      <c r="F236" s="150"/>
      <c r="G236" s="150"/>
      <c r="H236" s="95">
        <f t="shared" si="5"/>
        <v>0</v>
      </c>
      <c r="I236" s="104"/>
      <c r="J236" s="96"/>
      <c r="L236" s="97"/>
      <c r="M236" s="148"/>
    </row>
    <row r="237" spans="2:13" ht="13.5" hidden="1" customHeight="1" thickBot="1" x14ac:dyDescent="0.25">
      <c r="B237" s="323"/>
      <c r="C237" s="324"/>
      <c r="D237" s="149"/>
      <c r="E237" s="103"/>
      <c r="F237" s="150"/>
      <c r="G237" s="150"/>
      <c r="H237" s="95">
        <f t="shared" si="5"/>
        <v>0</v>
      </c>
      <c r="I237" s="104"/>
      <c r="J237" s="96"/>
      <c r="L237" s="97"/>
      <c r="M237" s="148"/>
    </row>
    <row r="238" spans="2:13" ht="13.5" hidden="1" customHeight="1" thickBot="1" x14ac:dyDescent="0.25">
      <c r="B238" s="323"/>
      <c r="C238" s="324"/>
      <c r="D238" s="149"/>
      <c r="E238" s="103"/>
      <c r="F238" s="150"/>
      <c r="G238" s="150"/>
      <c r="H238" s="95">
        <f t="shared" si="5"/>
        <v>0</v>
      </c>
      <c r="I238" s="104"/>
      <c r="J238" s="96"/>
      <c r="L238" s="97"/>
      <c r="M238" s="148"/>
    </row>
    <row r="239" spans="2:13" ht="13.5" hidden="1" customHeight="1" thickBot="1" x14ac:dyDescent="0.25">
      <c r="B239" s="323"/>
      <c r="C239" s="324"/>
      <c r="D239" s="149"/>
      <c r="E239" s="103"/>
      <c r="F239" s="150"/>
      <c r="G239" s="150"/>
      <c r="H239" s="185">
        <f t="shared" si="5"/>
        <v>0</v>
      </c>
      <c r="I239" s="104"/>
      <c r="J239" s="96"/>
      <c r="L239" s="97"/>
      <c r="M239" s="148"/>
    </row>
    <row r="240" spans="2:13" ht="13.5" hidden="1" customHeight="1" thickBot="1" x14ac:dyDescent="0.25">
      <c r="B240" s="323"/>
      <c r="C240" s="324"/>
      <c r="D240" s="149"/>
      <c r="E240" s="103"/>
      <c r="F240" s="150"/>
      <c r="G240" s="150"/>
      <c r="H240" s="185">
        <f t="shared" si="5"/>
        <v>0</v>
      </c>
      <c r="I240" s="104"/>
      <c r="J240" s="96"/>
      <c r="L240" s="97"/>
      <c r="M240" s="148"/>
    </row>
    <row r="241" spans="2:13" ht="13.5" hidden="1" customHeight="1" thickBot="1" x14ac:dyDescent="0.25">
      <c r="B241" s="323"/>
      <c r="C241" s="324"/>
      <c r="D241" s="149"/>
      <c r="E241" s="103"/>
      <c r="F241" s="150"/>
      <c r="G241" s="150"/>
      <c r="H241" s="185">
        <f t="shared" si="5"/>
        <v>0</v>
      </c>
      <c r="I241" s="104"/>
      <c r="J241" s="96"/>
      <c r="L241" s="97"/>
      <c r="M241" s="148"/>
    </row>
    <row r="242" spans="2:13" ht="13.5" hidden="1" customHeight="1" thickBot="1" x14ac:dyDescent="0.25">
      <c r="B242" s="323"/>
      <c r="C242" s="324"/>
      <c r="D242" s="149"/>
      <c r="E242" s="103"/>
      <c r="F242" s="150"/>
      <c r="G242" s="150"/>
      <c r="H242" s="185">
        <f>F242*G242</f>
        <v>0</v>
      </c>
      <c r="I242" s="104"/>
      <c r="J242" s="96"/>
      <c r="L242" s="97"/>
      <c r="M242" s="148"/>
    </row>
    <row r="243" spans="2:13" ht="15.75" thickBot="1" x14ac:dyDescent="0.25">
      <c r="B243" s="325"/>
      <c r="C243" s="326"/>
      <c r="D243" s="172"/>
      <c r="E243" s="144"/>
      <c r="F243" s="173"/>
      <c r="G243" s="173"/>
      <c r="H243" s="124">
        <f t="shared" si="5"/>
        <v>0</v>
      </c>
      <c r="I243" s="306">
        <f>SUM(H235:H243)</f>
        <v>0</v>
      </c>
      <c r="J243" s="338"/>
      <c r="L243" s="97"/>
      <c r="M243" s="148"/>
    </row>
    <row r="244" spans="2:13" x14ac:dyDescent="0.2">
      <c r="B244" s="321" t="s">
        <v>0</v>
      </c>
      <c r="C244" s="322"/>
      <c r="D244" s="157"/>
      <c r="E244" s="174"/>
      <c r="F244" s="175"/>
      <c r="G244" s="175"/>
      <c r="H244" s="117">
        <f t="shared" si="5"/>
        <v>0</v>
      </c>
      <c r="I244" s="104"/>
      <c r="J244" s="96"/>
      <c r="L244" s="97"/>
      <c r="M244" s="148"/>
    </row>
    <row r="245" spans="2:13" ht="15.75" thickBot="1" x14ac:dyDescent="0.25">
      <c r="B245" s="323"/>
      <c r="C245" s="324"/>
      <c r="D245" s="147"/>
      <c r="E245" s="160"/>
      <c r="F245" s="161"/>
      <c r="G245" s="161"/>
      <c r="H245" s="95">
        <f t="shared" si="5"/>
        <v>0</v>
      </c>
      <c r="I245" s="104"/>
      <c r="J245" s="96"/>
      <c r="L245" s="97"/>
      <c r="M245" s="148"/>
    </row>
    <row r="246" spans="2:13" ht="15.75" thickBot="1" x14ac:dyDescent="0.25">
      <c r="B246" s="325"/>
      <c r="C246" s="326"/>
      <c r="D246" s="162"/>
      <c r="E246" s="163"/>
      <c r="F246" s="164"/>
      <c r="G246" s="164"/>
      <c r="H246" s="124">
        <f t="shared" si="5"/>
        <v>0</v>
      </c>
      <c r="I246" s="306">
        <f>SUM(H244:H246)</f>
        <v>0</v>
      </c>
      <c r="J246" s="338"/>
      <c r="L246" s="97"/>
      <c r="M246" s="148"/>
    </row>
    <row r="247" spans="2:13" x14ac:dyDescent="0.2">
      <c r="B247" s="327" t="s">
        <v>4</v>
      </c>
      <c r="C247" s="328"/>
      <c r="D247" s="118"/>
      <c r="E247" s="170"/>
      <c r="F247" s="171"/>
      <c r="G247" s="171"/>
      <c r="H247" s="117">
        <f t="shared" si="5"/>
        <v>0</v>
      </c>
      <c r="I247" s="126"/>
      <c r="J247" s="127"/>
      <c r="L247" s="97"/>
      <c r="M247" s="148"/>
    </row>
    <row r="248" spans="2:13" ht="15.75" thickBot="1" x14ac:dyDescent="0.25">
      <c r="B248" s="329"/>
      <c r="C248" s="330"/>
      <c r="D248" s="149"/>
      <c r="E248" s="103"/>
      <c r="F248" s="150"/>
      <c r="G248" s="150"/>
      <c r="H248" s="95">
        <f>F248*G248</f>
        <v>0</v>
      </c>
      <c r="I248" s="126"/>
      <c r="J248" s="127"/>
      <c r="L248" s="97"/>
      <c r="M248" s="148"/>
    </row>
    <row r="249" spans="2:13" ht="15.75" thickBot="1" x14ac:dyDescent="0.25">
      <c r="B249" s="331"/>
      <c r="C249" s="332"/>
      <c r="D249" s="172"/>
      <c r="E249" s="144"/>
      <c r="F249" s="173"/>
      <c r="G249" s="173"/>
      <c r="H249" s="124">
        <f>F249*G249</f>
        <v>0</v>
      </c>
      <c r="I249" s="306">
        <f>SUM(H247:H249)</f>
        <v>0</v>
      </c>
      <c r="J249" s="338"/>
      <c r="L249" s="97"/>
      <c r="M249" s="148"/>
    </row>
    <row r="250" spans="2:13" ht="15.75" thickBot="1" x14ac:dyDescent="0.25">
      <c r="F250" s="105"/>
      <c r="H250" s="104"/>
      <c r="I250" s="104"/>
      <c r="J250" s="96"/>
      <c r="L250" s="97"/>
      <c r="M250" s="148"/>
    </row>
    <row r="251" spans="2:13" ht="15.75" thickBot="1" x14ac:dyDescent="0.25">
      <c r="B251" s="128" t="s">
        <v>22</v>
      </c>
      <c r="C251" s="129"/>
      <c r="D251" s="179"/>
      <c r="E251" s="180"/>
      <c r="F251" s="181"/>
      <c r="G251" s="182"/>
      <c r="H251" s="183">
        <f>SUM(H135:H249)</f>
        <v>0</v>
      </c>
      <c r="I251" s="339">
        <f>SUM(J167+I189+I195+I203+I213+I221+I229+I234+I243+I246+I249)</f>
        <v>0</v>
      </c>
      <c r="J251" s="338"/>
      <c r="L251" s="97"/>
      <c r="M251" s="148"/>
    </row>
  </sheetData>
  <sheetProtection algorithmName="SHA-512" hashValue="sziLm2vapsBjjSfARTaH+MxUekgJjVhXIS1F1kCCWbBQ6rUURldE23Mj88oI6ESlpphSaVr0RQdqQ+tR3oBwJg==" saltValue="NabcfK7IDPfjgZ/QqA8oYg==" spinCount="100000" sheet="1" formatColumns="0" formatRows="0"/>
  <mergeCells count="55">
    <mergeCell ref="B2:J2"/>
    <mergeCell ref="D3:J3"/>
    <mergeCell ref="B7:J7"/>
    <mergeCell ref="B129:J129"/>
    <mergeCell ref="D130:J130"/>
    <mergeCell ref="I126:J126"/>
    <mergeCell ref="B89:C96"/>
    <mergeCell ref="I96:J96"/>
    <mergeCell ref="B97:C104"/>
    <mergeCell ref="I104:J104"/>
    <mergeCell ref="B105:C109"/>
    <mergeCell ref="I109:J109"/>
    <mergeCell ref="B65:C70"/>
    <mergeCell ref="I70:J70"/>
    <mergeCell ref="B71:C78"/>
    <mergeCell ref="I78:J78"/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132:J132"/>
    <mergeCell ref="B110:C118"/>
    <mergeCell ref="I118:J118"/>
    <mergeCell ref="B119:C121"/>
    <mergeCell ref="I121:J121"/>
    <mergeCell ref="B122:C124"/>
    <mergeCell ref="I124:J124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9">
    <tabColor rgb="FFFFFF00"/>
    <pageSetUpPr fitToPage="1"/>
  </sheetPr>
  <dimension ref="A2:Q84"/>
  <sheetViews>
    <sheetView showGridLines="0" zoomScale="80" zoomScaleNormal="80" workbookViewId="0">
      <selection activeCell="C1" sqref="C1"/>
    </sheetView>
  </sheetViews>
  <sheetFormatPr baseColWidth="10" defaultColWidth="9.28515625" defaultRowHeight="15" x14ac:dyDescent="0.2"/>
  <cols>
    <col min="1" max="1" width="1.28515625" style="78" customWidth="1"/>
    <col min="2" max="2" width="18.140625" style="78" customWidth="1"/>
    <col min="3" max="3" width="38.42578125" style="78" customWidth="1"/>
    <col min="4" max="4" width="14.7109375" style="78" customWidth="1"/>
    <col min="5" max="5" width="15.5703125" style="90" customWidth="1"/>
    <col min="6" max="6" width="15.7109375" style="78" customWidth="1"/>
    <col min="7" max="7" width="19.140625" style="78" customWidth="1"/>
    <col min="8" max="8" width="14.42578125" style="78" customWidth="1"/>
    <col min="9" max="9" width="18.140625" style="78" customWidth="1"/>
    <col min="10" max="10" width="13.7109375" style="78" customWidth="1"/>
    <col min="11" max="11" width="14.42578125" style="78" customWidth="1"/>
    <col min="12" max="12" width="11.42578125" style="78" bestFit="1" customWidth="1"/>
    <col min="13" max="13" width="18.28515625" style="78" customWidth="1"/>
    <col min="14" max="14" width="12.7109375" style="1" bestFit="1" customWidth="1"/>
    <col min="15" max="15" width="14.140625" style="1" bestFit="1" customWidth="1"/>
    <col min="16" max="16" width="12.42578125" style="1" bestFit="1" customWidth="1"/>
    <col min="17" max="16384" width="9.28515625" style="1"/>
  </cols>
  <sheetData>
    <row r="2" spans="2:17" ht="21.75" customHeight="1" x14ac:dyDescent="0.4">
      <c r="B2" s="374" t="s">
        <v>114</v>
      </c>
      <c r="C2" s="374"/>
      <c r="D2" s="374"/>
      <c r="E2" s="374"/>
      <c r="F2" s="374"/>
      <c r="G2" s="374"/>
      <c r="H2" s="374"/>
      <c r="I2" s="374"/>
    </row>
    <row r="3" spans="2:17" ht="14.25" customHeight="1" x14ac:dyDescent="0.4">
      <c r="B3" s="208"/>
      <c r="C3" s="208"/>
      <c r="D3" s="208"/>
      <c r="E3" s="208"/>
      <c r="F3" s="208"/>
      <c r="G3" s="208"/>
      <c r="H3" s="208"/>
      <c r="I3" s="208"/>
    </row>
    <row r="4" spans="2:17" ht="14.25" customHeight="1" x14ac:dyDescent="0.4">
      <c r="B4" s="208"/>
      <c r="C4" s="208"/>
      <c r="D4" s="208"/>
      <c r="E4" s="208"/>
      <c r="F4" s="208"/>
      <c r="G4" s="208"/>
      <c r="H4" s="208"/>
      <c r="I4" s="208"/>
    </row>
    <row r="5" spans="2:17" ht="15.75" customHeight="1" x14ac:dyDescent="0.3">
      <c r="B5" s="268" t="s">
        <v>181</v>
      </c>
      <c r="C5" s="268"/>
      <c r="D5" s="371" t="str">
        <f>IF(Instrucciones!C5=0,"",Instrucciones!C5)</f>
        <v/>
      </c>
      <c r="E5" s="372"/>
      <c r="F5" s="372"/>
      <c r="G5" s="372"/>
      <c r="H5" s="372"/>
      <c r="I5" s="372"/>
      <c r="J5" s="373"/>
    </row>
    <row r="6" spans="2:17" ht="16.5" customHeight="1" x14ac:dyDescent="0.3">
      <c r="B6" s="268" t="s">
        <v>182</v>
      </c>
      <c r="C6" s="268"/>
      <c r="D6" s="371" t="str">
        <f>IF(Instrucciones!C6=0,"",Instrucciones!C6)</f>
        <v/>
      </c>
      <c r="E6" s="372"/>
      <c r="F6" s="372"/>
      <c r="G6" s="372"/>
      <c r="H6" s="372"/>
      <c r="I6" s="372"/>
      <c r="J6" s="373"/>
    </row>
    <row r="7" spans="2:17" ht="16.5" customHeight="1" x14ac:dyDescent="0.3">
      <c r="B7" s="268" t="s">
        <v>185</v>
      </c>
      <c r="C7" s="268"/>
      <c r="D7" s="371" t="str">
        <f>IF(Instrucciones!C7=0,"",Instrucciones!C7)</f>
        <v/>
      </c>
      <c r="E7" s="372"/>
      <c r="F7" s="372"/>
      <c r="G7" s="372"/>
      <c r="H7" s="372"/>
      <c r="I7" s="372"/>
      <c r="J7" s="373"/>
    </row>
    <row r="8" spans="2:17" ht="16.5" customHeight="1" x14ac:dyDescent="0.2">
      <c r="B8" s="211"/>
      <c r="C8" s="211"/>
      <c r="H8" s="212"/>
      <c r="I8" s="213"/>
      <c r="J8" s="213"/>
    </row>
    <row r="9" spans="2:17" ht="16.5" customHeight="1" x14ac:dyDescent="0.2">
      <c r="B9" s="210" t="s">
        <v>49</v>
      </c>
      <c r="C9" s="209"/>
      <c r="I9" s="250" t="s">
        <v>168</v>
      </c>
      <c r="J9" s="250"/>
      <c r="N9" s="78"/>
      <c r="O9" s="78"/>
      <c r="P9" s="78"/>
      <c r="Q9" s="78"/>
    </row>
    <row r="10" spans="2:17" ht="12.75" customHeight="1" x14ac:dyDescent="0.3">
      <c r="D10" s="89" t="s">
        <v>42</v>
      </c>
      <c r="E10" s="89" t="s">
        <v>206</v>
      </c>
      <c r="F10" s="89" t="s">
        <v>207</v>
      </c>
      <c r="G10" s="89" t="s">
        <v>170</v>
      </c>
      <c r="H10" s="89" t="s">
        <v>169</v>
      </c>
      <c r="I10" s="89" t="s">
        <v>171</v>
      </c>
      <c r="J10" s="89" t="s">
        <v>172</v>
      </c>
      <c r="K10" s="187"/>
      <c r="N10" s="78"/>
      <c r="O10" s="78"/>
      <c r="P10" s="78"/>
      <c r="Q10" s="78"/>
    </row>
    <row r="11" spans="2:17" ht="19.5" customHeight="1" x14ac:dyDescent="0.3">
      <c r="B11" s="362" t="s">
        <v>46</v>
      </c>
      <c r="C11" s="89" t="s">
        <v>111</v>
      </c>
      <c r="D11" s="188">
        <f>E58</f>
        <v>0</v>
      </c>
      <c r="E11" s="249" t="str">
        <f>IF(D11=0,"",ROUND(D11/$D$17,3))</f>
        <v/>
      </c>
      <c r="G11" s="189"/>
      <c r="H11" s="189"/>
      <c r="I11" s="189"/>
      <c r="J11" s="189"/>
      <c r="K11" s="187"/>
      <c r="N11" s="78"/>
      <c r="O11" s="78"/>
      <c r="P11" s="78"/>
      <c r="Q11" s="78"/>
    </row>
    <row r="12" spans="2:17" ht="16.5" customHeight="1" x14ac:dyDescent="0.3">
      <c r="B12" s="363"/>
      <c r="C12" s="89" t="s">
        <v>116</v>
      </c>
      <c r="D12" s="188">
        <f>F58</f>
        <v>0</v>
      </c>
      <c r="E12" s="247"/>
      <c r="G12" s="189"/>
      <c r="H12" s="189"/>
      <c r="I12" s="189"/>
      <c r="J12" s="189"/>
      <c r="K12" s="187"/>
      <c r="N12" s="78"/>
      <c r="O12" s="78"/>
      <c r="P12" s="78"/>
      <c r="Q12" s="78"/>
    </row>
    <row r="13" spans="2:17" ht="39" customHeight="1" x14ac:dyDescent="0.3">
      <c r="B13" s="364"/>
      <c r="C13" s="89" t="s">
        <v>112</v>
      </c>
      <c r="D13" s="190">
        <f>D11+D12</f>
        <v>0</v>
      </c>
      <c r="E13" s="248" t="str">
        <f>IF(D13=0,"",ROUND(D13/$D$17,3))</f>
        <v/>
      </c>
      <c r="G13" s="191" t="str">
        <f>"&lt;= $"&amp;TEXT(+aporte_fia,"#.##")</f>
        <v>&lt;= $120.000.000</v>
      </c>
      <c r="H13" s="192" t="str">
        <f>"&lt;= "&amp;TEXT(+porcentaje_aporte_FIA,"0,0%")</f>
        <v>&lt;= 80,0%</v>
      </c>
      <c r="I13" s="193" t="str">
        <f>IF(E13&lt;&gt;"",+IF(ISNUMBER(D13),IF(D13&lt;=aporte_fia,"CUMPLE","NO CUMPLE"),"-"),"-")</f>
        <v>-</v>
      </c>
      <c r="J13" s="193" t="str">
        <f>+IF(ISNUMBER(E13),IF(ROUND(E13,3)&lt;=porcentaje_aporte_FIA,"CUMPLE","NO CUMPLE"),"-")</f>
        <v>-</v>
      </c>
      <c r="K13" s="187"/>
      <c r="N13" s="78"/>
      <c r="O13" s="78"/>
      <c r="P13" s="78"/>
      <c r="Q13" s="78"/>
    </row>
    <row r="14" spans="2:17" ht="22.5" customHeight="1" x14ac:dyDescent="0.3">
      <c r="B14" s="362" t="s">
        <v>47</v>
      </c>
      <c r="C14" s="89" t="s">
        <v>25</v>
      </c>
      <c r="D14" s="188">
        <f>H58</f>
        <v>0</v>
      </c>
      <c r="E14" s="251"/>
      <c r="F14" s="247" t="str">
        <f>IF(D14=0,"",ROUND(D14/$D$16,3))</f>
        <v/>
      </c>
      <c r="G14" s="194"/>
      <c r="H14" s="196" t="str">
        <f>+"&gt;= "&amp;TEXT(Minimo_5_Pecuniario_del_20,"0,0%")</f>
        <v>&gt;= 5,0%</v>
      </c>
      <c r="I14" s="194"/>
      <c r="J14" s="193" t="str">
        <f>+IF(ISNUMBER(F14),IF(F14&gt;=Minimo_5_Pecuniario_del_20,"CUMPLE","NO CUMPLE"),"-")</f>
        <v>-</v>
      </c>
      <c r="K14" s="187"/>
      <c r="L14" s="195"/>
      <c r="N14" s="78"/>
      <c r="O14" s="78"/>
      <c r="P14" s="78"/>
      <c r="Q14" s="78"/>
    </row>
    <row r="15" spans="2:17" ht="22.5" customHeight="1" x14ac:dyDescent="0.3">
      <c r="B15" s="363"/>
      <c r="C15" s="89" t="s">
        <v>38</v>
      </c>
      <c r="D15" s="188">
        <f>I58</f>
        <v>0</v>
      </c>
      <c r="E15" s="251"/>
      <c r="F15" s="247" t="str">
        <f>IF(D15=0,"",ROUND(D15/$D$16,3))</f>
        <v/>
      </c>
      <c r="G15" s="194"/>
      <c r="H15" s="194"/>
      <c r="I15" s="194"/>
      <c r="J15" s="194"/>
      <c r="K15" s="197"/>
      <c r="N15" s="78"/>
      <c r="O15" s="78"/>
      <c r="P15" s="78"/>
      <c r="Q15" s="78"/>
    </row>
    <row r="16" spans="2:17" ht="27" customHeight="1" x14ac:dyDescent="0.2">
      <c r="B16" s="364"/>
      <c r="C16" s="89" t="s">
        <v>48</v>
      </c>
      <c r="D16" s="190">
        <f>D14+D15</f>
        <v>0</v>
      </c>
      <c r="E16" s="248" t="str">
        <f>IF(D16=0,"",ROUND(D16/D17,3))</f>
        <v/>
      </c>
      <c r="G16" s="194"/>
      <c r="H16" s="196" t="str">
        <f>+"&gt;= "&amp;TEXT(porcentaje_aporte_minimo_contraparte,"0,0%")</f>
        <v>&gt;= 20,0%</v>
      </c>
      <c r="I16" s="194"/>
      <c r="J16" s="193" t="str">
        <f>+IF(ISNUMBER(E16),IF(E16&gt;=porcentaje_aporte_minimo_contraparte,"CUMPLE","NO CUMPLE"),"-")</f>
        <v>-</v>
      </c>
      <c r="N16" s="78"/>
      <c r="O16" s="78"/>
      <c r="P16" s="78"/>
      <c r="Q16" s="78"/>
    </row>
    <row r="17" spans="2:10" ht="23.25" customHeight="1" x14ac:dyDescent="0.2">
      <c r="B17" s="369" t="s">
        <v>24</v>
      </c>
      <c r="C17" s="369"/>
      <c r="D17" s="145">
        <f>D16+D13</f>
        <v>0</v>
      </c>
      <c r="E17" s="201" t="str">
        <f>IF(D17=0,"",ROUND(D17*100/$D$17,3))</f>
        <v/>
      </c>
      <c r="G17" s="194"/>
      <c r="I17" s="194"/>
    </row>
    <row r="19" spans="2:10" ht="17.25" customHeight="1" x14ac:dyDescent="0.2">
      <c r="B19" s="210" t="s">
        <v>44</v>
      </c>
      <c r="C19" s="209"/>
    </row>
    <row r="21" spans="2:10" ht="14.25" customHeight="1" x14ac:dyDescent="0.2">
      <c r="B21" s="293" t="s">
        <v>13</v>
      </c>
      <c r="C21" s="293" t="s">
        <v>23</v>
      </c>
      <c r="D21" s="293" t="s">
        <v>39</v>
      </c>
      <c r="E21" s="375" t="s">
        <v>40</v>
      </c>
      <c r="F21" s="378"/>
      <c r="G21" s="379"/>
      <c r="H21" s="375" t="s">
        <v>41</v>
      </c>
      <c r="I21" s="376"/>
      <c r="J21" s="377"/>
    </row>
    <row r="22" spans="2:10" ht="14.25" customHeight="1" x14ac:dyDescent="0.2">
      <c r="B22" s="293"/>
      <c r="C22" s="293"/>
      <c r="D22" s="293"/>
      <c r="E22" s="82" t="s">
        <v>111</v>
      </c>
      <c r="F22" s="82" t="s">
        <v>113</v>
      </c>
      <c r="G22" s="82" t="s">
        <v>24</v>
      </c>
      <c r="H22" s="82" t="s">
        <v>25</v>
      </c>
      <c r="I22" s="82" t="s">
        <v>38</v>
      </c>
      <c r="J22" s="82" t="s">
        <v>24</v>
      </c>
    </row>
    <row r="23" spans="2:10" ht="30" x14ac:dyDescent="0.2">
      <c r="B23" s="370" t="s">
        <v>50</v>
      </c>
      <c r="C23" s="202" t="str">
        <f>'Memoria Aporte FIA al Ejecutor'!C6</f>
        <v>Coordinador Principal: indicar nombre aquí</v>
      </c>
      <c r="D23" s="95">
        <f>G23+J23</f>
        <v>0</v>
      </c>
      <c r="E23" s="198">
        <f>'Aportes FIA Consolidado'!D5</f>
        <v>0</v>
      </c>
      <c r="F23" s="198">
        <f>SUM('Aportes FIA Consolidado'!E5:J5)</f>
        <v>0</v>
      </c>
      <c r="G23" s="199">
        <f>E23+F23</f>
        <v>0</v>
      </c>
      <c r="H23" s="198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10'!I10+'Memoria Aporte de Asociado 11'!I10+'Memoria Aporte de Asociado 12'!I10+'Memoria Aporte de Asociado 13'!I10+'Memoria Aporte de Asociado 14'!I10+'Memoria Aporte de Asociado 15'!I10+'Memoria Aporte de Asociado 16'!I10+'Memoria Aporte de Asociado 17'!I10+'Memoria Aporte de Asociado 18'!I10</f>
        <v>0</v>
      </c>
      <c r="I23" s="198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10'!I135+'Memoria Aporte de Asociado 11'!I135+'Memoria Aporte de Asociado 12'!I135+'Memoria Aporte de Asociado 13'!I135+'Memoria Aporte de Asociado 14'!I135+'Memoria Aporte de Asociado 15'!I135+'Memoria Aporte de Asociado 16'!I135+'Memoria Aporte de Asociado 17'!I135+'Memoria Aporte de Asociado 18'!I135</f>
        <v>0</v>
      </c>
      <c r="J23" s="199">
        <f>H23+I23</f>
        <v>0</v>
      </c>
    </row>
    <row r="24" spans="2:10" ht="30" x14ac:dyDescent="0.2">
      <c r="B24" s="370"/>
      <c r="C24" s="202" t="str">
        <f>'Memoria Aporte FIA al Ejecutor'!C7</f>
        <v>Coordinador Alterno: indicar nombre aquí</v>
      </c>
      <c r="D24" s="95">
        <f t="shared" ref="D24:D57" si="0">G24+J24</f>
        <v>0</v>
      </c>
      <c r="E24" s="198">
        <f>'Aportes FIA Consolidado'!D6</f>
        <v>0</v>
      </c>
      <c r="F24" s="198">
        <f>SUM('Aportes FIA Consolidado'!E6:J6)</f>
        <v>0</v>
      </c>
      <c r="G24" s="199">
        <f t="shared" ref="G24:G57" si="1">E24+F24</f>
        <v>0</v>
      </c>
      <c r="H24" s="198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10'!I11+'Memoria Aporte de Asociado 11'!I11+'Memoria Aporte de Asociado 12'!I11+'Memoria Aporte de Asociado 13'!I11+'Memoria Aporte de Asociado 14'!I11+'Memoria Aporte de Asociado 15'!I11+'Memoria Aporte de Asociado 16'!I11+'Memoria Aporte de Asociado 17'!I11+'Memoria Aporte de Asociado 18'!I11</f>
        <v>0</v>
      </c>
      <c r="I24" s="198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10'!I136+'Memoria Aporte de Asociado 11'!I136+'Memoria Aporte de Asociado 12'!I136+'Memoria Aporte de Asociado 13'!I136+'Memoria Aporte de Asociado 14'!I136+'Memoria Aporte de Asociado 15'!I136+'Memoria Aporte de Asociado 16'!I136+'Memoria Aporte de Asociado 17'!I136+'Memoria Aporte de Asociado 18'!I136</f>
        <v>0</v>
      </c>
      <c r="J24" s="199">
        <f t="shared" ref="J24:J57" si="2">H24+I24</f>
        <v>0</v>
      </c>
    </row>
    <row r="25" spans="2:10" x14ac:dyDescent="0.2">
      <c r="B25" s="370"/>
      <c r="C25" s="202" t="str">
        <f>'Memoria Aporte FIA al Ejecutor'!C8</f>
        <v>Equipo Técnico 1: indicar nombre aquí</v>
      </c>
      <c r="D25" s="95">
        <f t="shared" si="0"/>
        <v>0</v>
      </c>
      <c r="E25" s="198">
        <f>'Aportes FIA Consolidado'!D7</f>
        <v>0</v>
      </c>
      <c r="F25" s="198">
        <f>SUM('Aportes FIA Consolidado'!E7:J7)</f>
        <v>0</v>
      </c>
      <c r="G25" s="199">
        <f t="shared" si="1"/>
        <v>0</v>
      </c>
      <c r="H25" s="198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10'!I12+'Memoria Aporte de Asociado 11'!I12+'Memoria Aporte de Asociado 12'!I12+'Memoria Aporte de Asociado 13'!I12+'Memoria Aporte de Asociado 14'!I12+'Memoria Aporte de Asociado 15'!I12+'Memoria Aporte de Asociado 16'!I12+'Memoria Aporte de Asociado 17'!I12+'Memoria Aporte de Asociado 18'!I12</f>
        <v>0</v>
      </c>
      <c r="I25" s="198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9'!I1374+'Memoria Aporte de Asociado 10'!I137+'Memoria Aporte de Asociado 11'!I137+'Memoria Aporte de Asociado 12'!I137+'Memoria Aporte de Asociado 13'!I137+'Memoria Aporte de Asociado 14'!I137+'Memoria Aporte de Asociado 15'!I137+'Memoria Aporte de Asociado 16'!I137+'Memoria Aporte de Asociado 17'!I137+'Memoria Aporte de Asociado 18'!I137</f>
        <v>0</v>
      </c>
      <c r="J25" s="199">
        <f t="shared" si="2"/>
        <v>0</v>
      </c>
    </row>
    <row r="26" spans="2:10" ht="15.6" customHeight="1" x14ac:dyDescent="0.2">
      <c r="B26" s="370"/>
      <c r="C26" s="202" t="str">
        <f>'Memoria Aporte FIA al Ejecutor'!C9</f>
        <v>Equipo Técnico 2: indicar nombre aquí</v>
      </c>
      <c r="D26" s="95">
        <f t="shared" si="0"/>
        <v>0</v>
      </c>
      <c r="E26" s="198">
        <f>'Aportes FIA Consolidado'!D8</f>
        <v>0</v>
      </c>
      <c r="F26" s="198">
        <f>SUM('Aportes FIA Consolidado'!E8:J8)</f>
        <v>0</v>
      </c>
      <c r="G26" s="199">
        <f>E26+F26</f>
        <v>0</v>
      </c>
      <c r="H26" s="198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10'!I13+'Memoria Aporte de Asociado 11'!I13+'Memoria Aporte de Asociado 12'!I13+'Memoria Aporte de Asociado 13'!I13+'Memoria Aporte de Asociado 14'!I13+'Memoria Aporte de Asociado 15'!I13+'Memoria Aporte de Asociado 16'!I13+'Memoria Aporte de Asociado 17'!I13+'Memoria Aporte de Asociado 18'!I13</f>
        <v>0</v>
      </c>
      <c r="I26" s="198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10'!I138+'Memoria Aporte de Asociado 11'!I138+'Memoria Aporte de Asociado 12'!I138+'Memoria Aporte de Asociado 13'!I138+'Memoria Aporte de Asociado 14'!I138+'Memoria Aporte de Asociado 15'!I138+'Memoria Aporte de Asociado 16'!I138+'Memoria Aporte de Asociado 17'!I138+'Memoria Aporte de Asociado 18'!I138</f>
        <v>0</v>
      </c>
      <c r="J26" s="199">
        <f t="shared" si="2"/>
        <v>0</v>
      </c>
    </row>
    <row r="27" spans="2:10" x14ac:dyDescent="0.2">
      <c r="B27" s="370"/>
      <c r="C27" s="202" t="str">
        <f>'Memoria Aporte FIA al Ejecutor'!C10</f>
        <v>Equipo Técnico 3: indicar nombre aquí</v>
      </c>
      <c r="D27" s="95">
        <f>G27+J27</f>
        <v>0</v>
      </c>
      <c r="E27" s="198">
        <f>'Aportes FIA Consolidado'!D9</f>
        <v>0</v>
      </c>
      <c r="F27" s="198">
        <f>SUM('Aportes FIA Consolidado'!E9:J9)</f>
        <v>0</v>
      </c>
      <c r="G27" s="199">
        <f t="shared" si="1"/>
        <v>0</v>
      </c>
      <c r="H27" s="198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10'!I14+'Memoria Aporte de Asociado 11'!I14+'Memoria Aporte de Asociado 12'!I14+'Memoria Aporte de Asociado 13'!I14+'Memoria Aporte de Asociado 14'!I14+'Memoria Aporte de Asociado 15'!I14+'Memoria Aporte de Asociado 16'!I14+'Memoria Aporte de Asociado 17'!I14+'Memoria Aporte de Asociado 18'!I14</f>
        <v>0</v>
      </c>
      <c r="I27" s="198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10'!I139+'Memoria Aporte de Asociado 11'!I139+'Memoria Aporte de Asociado 12'!I139+'Memoria Aporte de Asociado 13'!I139+'Memoria Aporte de Asociado 14'!I139+'Memoria Aporte de Asociado 15'!I139+'Memoria Aporte de Asociado 16'!I139+'Memoria Aporte de Asociado 17'!I139+'Memoria Aporte de Asociado 18'!I139</f>
        <v>0</v>
      </c>
      <c r="J27" s="199">
        <f t="shared" si="2"/>
        <v>0</v>
      </c>
    </row>
    <row r="28" spans="2:10" x14ac:dyDescent="0.2">
      <c r="B28" s="370"/>
      <c r="C28" s="202" t="str">
        <f>'Memoria Aporte FIA al Ejecutor'!C11</f>
        <v>Equipo Técnico 4: indicar nombre aquí</v>
      </c>
      <c r="D28" s="95">
        <f t="shared" si="0"/>
        <v>0</v>
      </c>
      <c r="E28" s="198">
        <f>'Aportes FIA Consolidado'!D10</f>
        <v>0</v>
      </c>
      <c r="F28" s="198">
        <f>SUM('Aportes FIA Consolidado'!E10:J10)</f>
        <v>0</v>
      </c>
      <c r="G28" s="199">
        <f t="shared" si="1"/>
        <v>0</v>
      </c>
      <c r="H28" s="198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10'!I15+'Memoria Aporte de Asociado 11'!I15+'Memoria Aporte de Asociado 12'!I15+'Memoria Aporte de Asociado 13'!I15+'Memoria Aporte de Asociado 14'!I15+'Memoria Aporte de Asociado 15'!I15+'Memoria Aporte de Asociado 16'!I15+'Memoria Aporte de Asociado 17'!I15+'Memoria Aporte de Asociado 18'!I15</f>
        <v>0</v>
      </c>
      <c r="I28" s="198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10'!I140+'Memoria Aporte de Asociado 11'!I140+'Memoria Aporte de Asociado 12'!I140+'Memoria Aporte de Asociado 13'!I140+'Memoria Aporte de Asociado 14'!I140+'Memoria Aporte de Asociado 15'!I140+'Memoria Aporte de Asociado 16'!I140+'Memoria Aporte de Asociado 17'!I140+'Memoria Aporte de Asociado 18'!I140</f>
        <v>0</v>
      </c>
      <c r="J28" s="199">
        <f t="shared" si="2"/>
        <v>0</v>
      </c>
    </row>
    <row r="29" spans="2:10" x14ac:dyDescent="0.2">
      <c r="B29" s="370"/>
      <c r="C29" s="202" t="str">
        <f>'Memoria Aporte FIA al Ejecutor'!C12</f>
        <v>Equipo Técnico 5: indicar nombre aquí</v>
      </c>
      <c r="D29" s="95">
        <f t="shared" si="0"/>
        <v>0</v>
      </c>
      <c r="E29" s="198">
        <f>'Aportes FIA Consolidado'!D11</f>
        <v>0</v>
      </c>
      <c r="F29" s="198">
        <f>SUM('Aportes FIA Consolidado'!E11:J11)</f>
        <v>0</v>
      </c>
      <c r="G29" s="199">
        <f t="shared" si="1"/>
        <v>0</v>
      </c>
      <c r="H29" s="198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10'!I16+'Memoria Aporte de Asociado 11'!I16+'Memoria Aporte de Asociado 12'!I16+'Memoria Aporte de Asociado 13'!I16+'Memoria Aporte de Asociado 14'!I16+'Memoria Aporte de Asociado 15'!I16+'Memoria Aporte de Asociado 16'!I16+'Memoria Aporte de Asociado 17'!I16+'Memoria Aporte de Asociado 18'!I16</f>
        <v>0</v>
      </c>
      <c r="I29" s="198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10'!I141+'Memoria Aporte de Asociado 11'!I141+'Memoria Aporte de Asociado 12'!I141+'Memoria Aporte de Asociado 13'!I141+'Memoria Aporte de Asociado 14'!I141+'Memoria Aporte de Asociado 15'!I141+'Memoria Aporte de Asociado 16'!I141+'Memoria Aporte de Asociado 17'!I141+'Memoria Aporte de Asociado 18'!I141</f>
        <v>0</v>
      </c>
      <c r="J29" s="199">
        <f t="shared" si="2"/>
        <v>0</v>
      </c>
    </row>
    <row r="30" spans="2:10" x14ac:dyDescent="0.2">
      <c r="B30" s="370"/>
      <c r="C30" s="202" t="str">
        <f>'Memoria Aporte FIA al Ejecutor'!C13</f>
        <v>Equipo Técnico 6: indicar nombre aquí</v>
      </c>
      <c r="D30" s="95">
        <f t="shared" si="0"/>
        <v>0</v>
      </c>
      <c r="E30" s="198">
        <f>'Aportes FIA Consolidado'!D12</f>
        <v>0</v>
      </c>
      <c r="F30" s="198">
        <f>SUM('Aportes FIA Consolidado'!E12:J12)</f>
        <v>0</v>
      </c>
      <c r="G30" s="199">
        <f>E30+F30</f>
        <v>0</v>
      </c>
      <c r="H30" s="198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10'!I17+'Memoria Aporte de Asociado 11'!I17+'Memoria Aporte de Asociado 12'!I17+'Memoria Aporte de Asociado 13'!I17+'Memoria Aporte de Asociado 14'!I17+'Memoria Aporte de Asociado 15'!I17+'Memoria Aporte de Asociado 16'!I17+'Memoria Aporte de Asociado 17'!I17+'Memoria Aporte de Asociado 18'!I17</f>
        <v>0</v>
      </c>
      <c r="I30" s="198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10'!I142+'Memoria Aporte de Asociado 11'!I142+'Memoria Aporte de Asociado 12'!I142+'Memoria Aporte de Asociado 13'!I142+'Memoria Aporte de Asociado 14'!I142+'Memoria Aporte de Asociado 15'!I142+'Memoria Aporte de Asociado 16'!I142+'Memoria Aporte de Asociado 17'!I142+'Memoria Aporte de Asociado 18'!I142</f>
        <v>0</v>
      </c>
      <c r="J30" s="199">
        <f t="shared" si="2"/>
        <v>0</v>
      </c>
    </row>
    <row r="31" spans="2:10" x14ac:dyDescent="0.2">
      <c r="B31" s="370"/>
      <c r="C31" s="202" t="str">
        <f>'Memoria Aporte FIA al Ejecutor'!C14</f>
        <v>Equipo Técnico 7: indicar nombre aquí</v>
      </c>
      <c r="D31" s="95">
        <f t="shared" si="0"/>
        <v>0</v>
      </c>
      <c r="E31" s="198">
        <f>'Aportes FIA Consolidado'!D13</f>
        <v>0</v>
      </c>
      <c r="F31" s="198">
        <f>SUM('Aportes FIA Consolidado'!E13:J13)</f>
        <v>0</v>
      </c>
      <c r="G31" s="199">
        <f t="shared" si="1"/>
        <v>0</v>
      </c>
      <c r="H31" s="198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10'!I18+'Memoria Aporte de Asociado 11'!I18+'Memoria Aporte de Asociado 12'!I18+'Memoria Aporte de Asociado 13'!I18+'Memoria Aporte de Asociado 14'!I18+'Memoria Aporte de Asociado 15'!I18+'Memoria Aporte de Asociado 16'!I18+'Memoria Aporte de Asociado 17'!I18+'Memoria Aporte de Asociado 18'!I18</f>
        <v>0</v>
      </c>
      <c r="I31" s="198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10'!I143+'Memoria Aporte de Asociado 11'!I143+'Memoria Aporte de Asociado 12'!I143+'Memoria Aporte de Asociado 13'!I143+'Memoria Aporte de Asociado 14'!I143+'Memoria Aporte de Asociado 15'!I143+'Memoria Aporte de Asociado 16'!I143+'Memoria Aporte de Asociado 17'!I143+'Memoria Aporte de Asociado 18'!I143</f>
        <v>0</v>
      </c>
      <c r="J31" s="199">
        <f t="shared" si="2"/>
        <v>0</v>
      </c>
    </row>
    <row r="32" spans="2:10" x14ac:dyDescent="0.2">
      <c r="B32" s="370"/>
      <c r="C32" s="202" t="str">
        <f>'Memoria Aporte FIA al Ejecutor'!C15</f>
        <v>Equipo Técnico 8: indicar nombre aquí</v>
      </c>
      <c r="D32" s="95">
        <f t="shared" si="0"/>
        <v>0</v>
      </c>
      <c r="E32" s="198">
        <f>'Aportes FIA Consolidado'!D14</f>
        <v>0</v>
      </c>
      <c r="F32" s="198">
        <f>SUM('Aportes FIA Consolidado'!E14:J14)</f>
        <v>0</v>
      </c>
      <c r="G32" s="199">
        <f t="shared" si="1"/>
        <v>0</v>
      </c>
      <c r="H32" s="198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10'!I19+'Memoria Aporte de Asociado 11'!I19+'Memoria Aporte de Asociado 12'!I19+'Memoria Aporte de Asociado 13'!I19+'Memoria Aporte de Asociado 14'!I19+'Memoria Aporte de Asociado 15'!I19+'Memoria Aporte de Asociado 16'!I19+'Memoria Aporte de Asociado 17'!I19+'Memoria Aporte de Asociado 18'!I19</f>
        <v>0</v>
      </c>
      <c r="I32" s="198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10'!I144+'Memoria Aporte de Asociado 11'!I144+'Memoria Aporte de Asociado 12'!I144+'Memoria Aporte de Asociado 13'!I144+'Memoria Aporte de Asociado 14'!I144+'Memoria Aporte de Asociado 15'!I144+'Memoria Aporte de Asociado 16'!I144+'Memoria Aporte de Asociado 17'!I144+'Memoria Aporte de Asociado 18'!I144</f>
        <v>0</v>
      </c>
      <c r="J32" s="199">
        <f t="shared" si="2"/>
        <v>0</v>
      </c>
    </row>
    <row r="33" spans="2:10" x14ac:dyDescent="0.2">
      <c r="B33" s="370"/>
      <c r="C33" s="202" t="str">
        <f>'Memoria Aporte FIA al Ejecutor'!C16</f>
        <v>Equipo Técnico 9: indicar nombre aquí</v>
      </c>
      <c r="D33" s="95">
        <f>G33+J33</f>
        <v>0</v>
      </c>
      <c r="E33" s="198">
        <f>'Aportes FIA Consolidado'!D15</f>
        <v>0</v>
      </c>
      <c r="F33" s="198">
        <f>SUM('Aportes FIA Consolidado'!E15:J15)</f>
        <v>0</v>
      </c>
      <c r="G33" s="199">
        <f t="shared" si="1"/>
        <v>0</v>
      </c>
      <c r="H33" s="198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10'!I20+'Memoria Aporte de Asociado 11'!I20+'Memoria Aporte de Asociado 12'!I20+'Memoria Aporte de Asociado 13'!I20+'Memoria Aporte de Asociado 14'!I20+'Memoria Aporte de Asociado 15'!I20+'Memoria Aporte de Asociado 16'!I20+'Memoria Aporte de Asociado 17'!I20+'Memoria Aporte de Asociado 18'!I20</f>
        <v>0</v>
      </c>
      <c r="I33" s="198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10'!I145+'Memoria Aporte de Asociado 11'!I145+'Memoria Aporte de Asociado 12'!I145+'Memoria Aporte de Asociado 13'!I145+'Memoria Aporte de Asociado 14'!I145+'Memoria Aporte de Asociado 15'!I145+'Memoria Aporte de Asociado 16'!I145+'Memoria Aporte de Asociado 17'!I145+'Memoria Aporte de Asociado 18'!I145</f>
        <v>0</v>
      </c>
      <c r="J33" s="199">
        <f t="shared" si="2"/>
        <v>0</v>
      </c>
    </row>
    <row r="34" spans="2:10" ht="30" x14ac:dyDescent="0.2">
      <c r="B34" s="370"/>
      <c r="C34" s="202" t="str">
        <f>'Memoria Aporte FIA al Ejecutor'!C17</f>
        <v>Equipo Técnico 10: indicar nombre aquí</v>
      </c>
      <c r="D34" s="95">
        <f t="shared" si="0"/>
        <v>0</v>
      </c>
      <c r="E34" s="198">
        <f>'Aportes FIA Consolidado'!D16</f>
        <v>0</v>
      </c>
      <c r="F34" s="198">
        <f>SUM('Aportes FIA Consolidado'!E16:J16)</f>
        <v>0</v>
      </c>
      <c r="G34" s="199">
        <f t="shared" si="1"/>
        <v>0</v>
      </c>
      <c r="H34" s="198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10'!I21+'Memoria Aporte de Asociado 11'!I21+'Memoria Aporte de Asociado 12'!I21+'Memoria Aporte de Asociado 13'!I21+'Memoria Aporte de Asociado 14'!I21+'Memoria Aporte de Asociado 15'!I21+'Memoria Aporte de Asociado 16'!I21+'Memoria Aporte de Asociado 17'!I21+'Memoria Aporte de Asociado 18'!I21</f>
        <v>0</v>
      </c>
      <c r="I34" s="198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10'!I146+'Memoria Aporte de Asociado 11'!I146+'Memoria Aporte de Asociado 12'!I146+'Memoria Aporte de Asociado 13'!I146+'Memoria Aporte de Asociado 14'!I146+'Memoria Aporte de Asociado 15'!I146+'Memoria Aporte de Asociado 16'!I146+'Memoria Aporte de Asociado 17'!I146+'Memoria Aporte de Asociado 18'!I146</f>
        <v>0</v>
      </c>
      <c r="J34" s="199">
        <f t="shared" si="2"/>
        <v>0</v>
      </c>
    </row>
    <row r="35" spans="2:10" ht="30" x14ac:dyDescent="0.2">
      <c r="B35" s="370"/>
      <c r="C35" s="202" t="str">
        <f>'Memoria Aporte FIA al Ejecutor'!C18</f>
        <v>Equipo Técnico 11: indicar nombre aquí</v>
      </c>
      <c r="D35" s="95">
        <f t="shared" si="0"/>
        <v>0</v>
      </c>
      <c r="E35" s="198">
        <f>'Aportes FIA Consolidado'!D17</f>
        <v>0</v>
      </c>
      <c r="F35" s="198">
        <f>SUM('Aportes FIA Consolidado'!E17:J17)</f>
        <v>0</v>
      </c>
      <c r="G35" s="199">
        <f t="shared" si="1"/>
        <v>0</v>
      </c>
      <c r="H35" s="198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10'!I22+'Memoria Aporte de Asociado 11'!I22+'Memoria Aporte de Asociado 12'!I22+'Memoria Aporte de Asociado 13'!I22+'Memoria Aporte de Asociado 14'!I22+'Memoria Aporte de Asociado 15'!I22+'Memoria Aporte de Asociado 16'!I22+'Memoria Aporte de Asociado 17'!I22+'Memoria Aporte de Asociado 18'!I22</f>
        <v>0</v>
      </c>
      <c r="I35" s="198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10'!I147+'Memoria Aporte de Asociado 11'!I147+'Memoria Aporte de Asociado 12'!I147+'Memoria Aporte de Asociado 13'!I147+'Memoria Aporte de Asociado 14'!I147+'Memoria Aporte de Asociado 15'!I147+'Memoria Aporte de Asociado 16'!I147+'Memoria Aporte de Asociado 17'!I147+'Memoria Aporte de Asociado 18'!I147</f>
        <v>0</v>
      </c>
      <c r="J35" s="199">
        <f t="shared" si="2"/>
        <v>0</v>
      </c>
    </row>
    <row r="36" spans="2:10" ht="30" x14ac:dyDescent="0.2">
      <c r="B36" s="370"/>
      <c r="C36" s="202" t="str">
        <f>'Memoria Aporte FIA al Ejecutor'!C19</f>
        <v>Equipo Técnico 12: indicar nombre aquí</v>
      </c>
      <c r="D36" s="95">
        <f t="shared" si="0"/>
        <v>0</v>
      </c>
      <c r="E36" s="198">
        <f>'Aportes FIA Consolidado'!D18</f>
        <v>0</v>
      </c>
      <c r="F36" s="198">
        <f>SUM('Aportes FIA Consolidado'!E18:J18)</f>
        <v>0</v>
      </c>
      <c r="G36" s="199">
        <f t="shared" si="1"/>
        <v>0</v>
      </c>
      <c r="H36" s="198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10'!I23+'Memoria Aporte de Asociado 11'!I23+'Memoria Aporte de Asociado 12'!I23+'Memoria Aporte de Asociado 13'!I23+'Memoria Aporte de Asociado 14'!I23+'Memoria Aporte de Asociado 15'!I23+'Memoria Aporte de Asociado 16'!I23+'Memoria Aporte de Asociado 17'!I23+'Memoria Aporte de Asociado 18'!I23</f>
        <v>0</v>
      </c>
      <c r="I36" s="198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10'!I148+'Memoria Aporte de Asociado 11'!I148+'Memoria Aporte de Asociado 12'!I148+'Memoria Aporte de Asociado 13'!I148+'Memoria Aporte de Asociado 14'!I148+'Memoria Aporte de Asociado 15'!I148+'Memoria Aporte de Asociado 16'!I148+'Memoria Aporte de Asociado 17'!I148+'Memoria Aporte de Asociado 18'!I148</f>
        <v>0</v>
      </c>
      <c r="J36" s="199">
        <f>H36+I36</f>
        <v>0</v>
      </c>
    </row>
    <row r="37" spans="2:10" ht="30" x14ac:dyDescent="0.2">
      <c r="B37" s="370"/>
      <c r="C37" s="202" t="str">
        <f>'Memoria Aporte FIA al Ejecutor'!C20</f>
        <v>Equipo Técnico 13: indicar nombre aquí</v>
      </c>
      <c r="D37" s="95">
        <f t="shared" si="0"/>
        <v>0</v>
      </c>
      <c r="E37" s="198">
        <f>'Aportes FIA Consolidado'!D19</f>
        <v>0</v>
      </c>
      <c r="F37" s="198">
        <f>SUM('Aportes FIA Consolidado'!E19:J19)</f>
        <v>0</v>
      </c>
      <c r="G37" s="199">
        <f t="shared" si="1"/>
        <v>0</v>
      </c>
      <c r="H37" s="198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10'!I24+'Memoria Aporte de Asociado 11'!I24+'Memoria Aporte de Asociado 12'!I24+'Memoria Aporte de Asociado 13'!I24+'Memoria Aporte de Asociado 14'!I24+'Memoria Aporte de Asociado 15'!I24+'Memoria Aporte de Asociado 16'!I24+'Memoria Aporte de Asociado 17'!I24+'Memoria Aporte de Asociado 18'!I24</f>
        <v>0</v>
      </c>
      <c r="I37" s="198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10'!I149+'Memoria Aporte de Asociado 11'!I149+'Memoria Aporte de Asociado 12'!I149+'Memoria Aporte de Asociado 13'!I149+'Memoria Aporte de Asociado 14'!I149+'Memoria Aporte de Asociado 15'!I149+'Memoria Aporte de Asociado 16'!I149+'Memoria Aporte de Asociado 17'!I149+'Memoria Aporte de Asociado 18'!I149</f>
        <v>0</v>
      </c>
      <c r="J37" s="199">
        <f t="shared" si="2"/>
        <v>0</v>
      </c>
    </row>
    <row r="38" spans="2:10" ht="30" x14ac:dyDescent="0.2">
      <c r="B38" s="370"/>
      <c r="C38" s="202" t="str">
        <f>'Memoria Aporte FIA al Ejecutor'!C21</f>
        <v>Equipo Técnico 14: indicar nombre aquí</v>
      </c>
      <c r="D38" s="95">
        <f>G38+J38</f>
        <v>0</v>
      </c>
      <c r="E38" s="198">
        <f>'Aportes FIA Consolidado'!D20</f>
        <v>0</v>
      </c>
      <c r="F38" s="198">
        <f>SUM('Aportes FIA Consolidado'!E20:J20)</f>
        <v>0</v>
      </c>
      <c r="G38" s="199">
        <f t="shared" si="1"/>
        <v>0</v>
      </c>
      <c r="H38" s="198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10'!I25+'Memoria Aporte de Asociado 11'!I25+'Memoria Aporte de Asociado 12'!I25+'Memoria Aporte de Asociado 13'!I25+'Memoria Aporte de Asociado 14'!I25+'Memoria Aporte de Asociado 15'!I25+'Memoria Aporte de Asociado 16'!I25+'Memoria Aporte de Asociado 17'!I25+'Memoria Aporte de Asociado 18'!I25</f>
        <v>0</v>
      </c>
      <c r="I38" s="198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10'!I150+'Memoria Aporte de Asociado 11'!I150+'Memoria Aporte de Asociado 12'!I150+'Memoria Aporte de Asociado 13'!I150+'Memoria Aporte de Asociado 14'!I150+'Memoria Aporte de Asociado 15'!I150+'Memoria Aporte de Asociado 16'!I150+'Memoria Aporte de Asociado 17'!I150+'Memoria Aporte de Asociado 18'!I150</f>
        <v>0</v>
      </c>
      <c r="J38" s="199">
        <f t="shared" si="2"/>
        <v>0</v>
      </c>
    </row>
    <row r="39" spans="2:10" ht="30" x14ac:dyDescent="0.2">
      <c r="B39" s="370"/>
      <c r="C39" s="202" t="str">
        <f>'Memoria Aporte FIA al Ejecutor'!C22</f>
        <v>Equipo Técnico 15: indicar nombre aquí</v>
      </c>
      <c r="D39" s="95">
        <f t="shared" si="0"/>
        <v>0</v>
      </c>
      <c r="E39" s="198">
        <f>'Aportes FIA Consolidado'!D21</f>
        <v>0</v>
      </c>
      <c r="F39" s="198">
        <f>SUM('Aportes FIA Consolidado'!E21:J21)</f>
        <v>0</v>
      </c>
      <c r="G39" s="199">
        <f t="shared" si="1"/>
        <v>0</v>
      </c>
      <c r="H39" s="198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10'!I26+'Memoria Aporte de Asociado 11'!I26+'Memoria Aporte de Asociado 12'!I26+'Memoria Aporte de Asociado 13'!I26+'Memoria Aporte de Asociado 14'!I26+'Memoria Aporte de Asociado 15'!I26+'Memoria Aporte de Asociado 16'!I26+'Memoria Aporte de Asociado 17'!I26+'Memoria Aporte de Asociado 18'!I26</f>
        <v>0</v>
      </c>
      <c r="I39" s="198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10'!I151+'Memoria Aporte de Asociado 11'!I151+'Memoria Aporte de Asociado 12'!I151+'Memoria Aporte de Asociado 13'!I151+'Memoria Aporte de Asociado 14'!I151+'Memoria Aporte de Asociado 15'!I151+'Memoria Aporte de Asociado 16'!I151+'Memoria Aporte de Asociado 17'!I151+'Memoria Aporte de Asociado 18'!I151</f>
        <v>0</v>
      </c>
      <c r="J39" s="199">
        <f t="shared" si="2"/>
        <v>0</v>
      </c>
    </row>
    <row r="40" spans="2:10" ht="30" x14ac:dyDescent="0.2">
      <c r="B40" s="370"/>
      <c r="C40" s="202" t="str">
        <f>'Memoria Aporte FIA al Ejecutor'!C23</f>
        <v>Equipo Técnico 16: indicar nombre aquí</v>
      </c>
      <c r="D40" s="95">
        <f t="shared" si="0"/>
        <v>0</v>
      </c>
      <c r="E40" s="198">
        <f>'Aportes FIA Consolidado'!D22</f>
        <v>0</v>
      </c>
      <c r="F40" s="198">
        <f>SUM('Aportes FIA Consolidado'!E22:J22)</f>
        <v>0</v>
      </c>
      <c r="G40" s="199">
        <f>E40+F40</f>
        <v>0</v>
      </c>
      <c r="H40" s="198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10'!I27+'Memoria Aporte de Asociado 11'!I27+'Memoria Aporte de Asociado 12'!I27+'Memoria Aporte de Asociado 13'!I27+'Memoria Aporte de Asociado 14'!I27+'Memoria Aporte de Asociado 15'!I27+'Memoria Aporte de Asociado 16'!I27+'Memoria Aporte de Asociado 17'!I27+'Memoria Aporte de Asociado 18'!I27</f>
        <v>0</v>
      </c>
      <c r="I40" s="198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10'!I152+'Memoria Aporte de Asociado 11'!I152+'Memoria Aporte de Asociado 12'!I152+'Memoria Aporte de Asociado 13'!I152+'Memoria Aporte de Asociado 14'!I152+'Memoria Aporte de Asociado 15'!I152+'Memoria Aporte de Asociado 16'!I152+'Memoria Aporte de Asociado 17'!I152+'Memoria Aporte de Asociado 18'!I152</f>
        <v>0</v>
      </c>
      <c r="J40" s="199">
        <f>H40+I40</f>
        <v>0</v>
      </c>
    </row>
    <row r="41" spans="2:10" ht="30" x14ac:dyDescent="0.2">
      <c r="B41" s="370"/>
      <c r="C41" s="202" t="str">
        <f>'Memoria Aporte FIA al Ejecutor'!C24</f>
        <v>Equipo Técnico 17: indicar nombre aquí</v>
      </c>
      <c r="D41" s="95">
        <f t="shared" si="0"/>
        <v>0</v>
      </c>
      <c r="E41" s="198">
        <f>'Aportes FIA Consolidado'!D23</f>
        <v>0</v>
      </c>
      <c r="F41" s="198">
        <f>SUM('Aportes FIA Consolidado'!E23:J23)</f>
        <v>0</v>
      </c>
      <c r="G41" s="199">
        <f t="shared" si="1"/>
        <v>0</v>
      </c>
      <c r="H41" s="198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10'!I28+'Memoria Aporte de Asociado 11'!I28+'Memoria Aporte de Asociado 12'!I28+'Memoria Aporte de Asociado 13'!I28+'Memoria Aporte de Asociado 14'!I28+'Memoria Aporte de Asociado 15'!I28+'Memoria Aporte de Asociado 16'!I28+'Memoria Aporte de Asociado 17'!I28+'Memoria Aporte de Asociado 18'!I28</f>
        <v>0</v>
      </c>
      <c r="I41" s="198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10'!I153+'Memoria Aporte de Asociado 11'!I153+'Memoria Aporte de Asociado 12'!I153+'Memoria Aporte de Asociado 13'!I153+'Memoria Aporte de Asociado 14'!I153+'Memoria Aporte de Asociado 15'!I153+'Memoria Aporte de Asociado 16'!I153+'Memoria Aporte de Asociado 17'!I153+'Memoria Aporte de Asociado 18'!I153</f>
        <v>0</v>
      </c>
      <c r="J41" s="199">
        <f t="shared" si="2"/>
        <v>0</v>
      </c>
    </row>
    <row r="42" spans="2:10" ht="30" x14ac:dyDescent="0.2">
      <c r="B42" s="370"/>
      <c r="C42" s="202" t="str">
        <f>'Memoria Aporte FIA al Ejecutor'!C25</f>
        <v>Equipo Técnico 18: indicar nombre aquí</v>
      </c>
      <c r="D42" s="95">
        <f t="shared" si="0"/>
        <v>0</v>
      </c>
      <c r="E42" s="198">
        <f>'Aportes FIA Consolidado'!D24</f>
        <v>0</v>
      </c>
      <c r="F42" s="198">
        <f>SUM('Aportes FIA Consolidado'!E24:J24)</f>
        <v>0</v>
      </c>
      <c r="G42" s="199">
        <f t="shared" si="1"/>
        <v>0</v>
      </c>
      <c r="H42" s="198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10'!I29+'Memoria Aporte de Asociado 11'!I29+'Memoria Aporte de Asociado 12'!I29+'Memoria Aporte de Asociado 13'!I29+'Memoria Aporte de Asociado 14'!I29+'Memoria Aporte de Asociado 15'!I29+'Memoria Aporte de Asociado 16'!I29+'Memoria Aporte de Asociado 17'!I29+'Memoria Aporte de Asociado 18'!I29</f>
        <v>0</v>
      </c>
      <c r="I42" s="198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10'!I154+'Memoria Aporte de Asociado 11'!I154+'Memoria Aporte de Asociado 12'!I154+'Memoria Aporte de Asociado 13'!I154+'Memoria Aporte de Asociado 14'!I154+'Memoria Aporte de Asociado 15'!I154+'Memoria Aporte de Asociado 16'!I154+'Memoria Aporte de Asociado 17'!I154+'Memoria Aporte de Asociado 18'!I154</f>
        <v>0</v>
      </c>
      <c r="J42" s="199">
        <f t="shared" si="2"/>
        <v>0</v>
      </c>
    </row>
    <row r="43" spans="2:10" ht="30" x14ac:dyDescent="0.2">
      <c r="B43" s="370"/>
      <c r="C43" s="202" t="str">
        <f>'Memoria Aporte FIA al Ejecutor'!C26</f>
        <v>Equipo Técnico 19: indicar nombre aquí</v>
      </c>
      <c r="D43" s="95">
        <f t="shared" si="0"/>
        <v>0</v>
      </c>
      <c r="E43" s="198">
        <f>'Aportes FIA Consolidado'!D25</f>
        <v>0</v>
      </c>
      <c r="F43" s="198">
        <f>SUM('Aportes FIA Consolidado'!E25:J25)</f>
        <v>0</v>
      </c>
      <c r="G43" s="199">
        <f t="shared" si="1"/>
        <v>0</v>
      </c>
      <c r="H43" s="198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10'!I30+'Memoria Aporte de Asociado 11'!I30+'Memoria Aporte de Asociado 12'!I30+'Memoria Aporte de Asociado 13'!I30+'Memoria Aporte de Asociado 14'!I30+'Memoria Aporte de Asociado 15'!I30+'Memoria Aporte de Asociado 16'!I30+'Memoria Aporte de Asociado 17'!I30+'Memoria Aporte de Asociado 18'!I30</f>
        <v>0</v>
      </c>
      <c r="I43" s="198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10'!I155+'Memoria Aporte de Asociado 11'!I155+'Memoria Aporte de Asociado 12'!I155+'Memoria Aporte de Asociado 13'!I155+'Memoria Aporte de Asociado 14'!I155+'Memoria Aporte de Asociado 15'!I155+'Memoria Aporte de Asociado 16'!I155+'Memoria Aporte de Asociado 17'!I155+'Memoria Aporte de Asociado 18'!I155</f>
        <v>0</v>
      </c>
      <c r="J43" s="199">
        <f t="shared" si="2"/>
        <v>0</v>
      </c>
    </row>
    <row r="44" spans="2:10" ht="30" x14ac:dyDescent="0.2">
      <c r="B44" s="370"/>
      <c r="C44" s="202" t="str">
        <f>'Memoria Aporte FIA al Ejecutor'!C27</f>
        <v>Equipo Técnico 20: indicar nombre aquí</v>
      </c>
      <c r="D44" s="95">
        <f t="shared" si="0"/>
        <v>0</v>
      </c>
      <c r="E44" s="198">
        <f>'Aportes FIA Consolidado'!D26</f>
        <v>0</v>
      </c>
      <c r="F44" s="198">
        <f>SUM('Aportes FIA Consolidado'!E26:J26)</f>
        <v>0</v>
      </c>
      <c r="G44" s="199">
        <f t="shared" si="1"/>
        <v>0</v>
      </c>
      <c r="H44" s="198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10'!I31+'Memoria Aporte de Asociado 11'!I31+'Memoria Aporte de Asociado 12'!I31+'Memoria Aporte de Asociado 13'!I31+'Memoria Aporte de Asociado 14'!I31+'Memoria Aporte de Asociado 15'!I31+'Memoria Aporte de Asociado 16'!I31+'Memoria Aporte de Asociado 17'!I31+'Memoria Aporte de Asociado 18'!I31</f>
        <v>0</v>
      </c>
      <c r="I44" s="198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10'!I156+'Memoria Aporte de Asociado 11'!I156+'Memoria Aporte de Asociado 12'!I156+'Memoria Aporte de Asociado 13'!I156+'Memoria Aporte de Asociado 14'!I156+'Memoria Aporte de Asociado 15'!I156+'Memoria Aporte de Asociado 16'!I156+'Memoria Aporte de Asociado 17'!I156+'Memoria Aporte de Asociado 18'!I156</f>
        <v>0</v>
      </c>
      <c r="J44" s="199">
        <f t="shared" si="2"/>
        <v>0</v>
      </c>
    </row>
    <row r="45" spans="2:10" ht="30" x14ac:dyDescent="0.2">
      <c r="B45" s="370"/>
      <c r="C45" s="202" t="s">
        <v>110</v>
      </c>
      <c r="D45" s="95">
        <f t="shared" si="0"/>
        <v>0</v>
      </c>
      <c r="E45" s="198">
        <f>'Aportes FIA Consolidado'!D27</f>
        <v>0</v>
      </c>
      <c r="F45" s="198">
        <f>SUM('Aportes FIA Consolidado'!E27:J27)</f>
        <v>0</v>
      </c>
      <c r="G45" s="199">
        <f t="shared" si="1"/>
        <v>0</v>
      </c>
      <c r="H45" s="198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10'!I32+'Memoria Aporte de Asociado 11'!I32+'Memoria Aporte de Asociado 12'!I32+'Memoria Aporte de Asociado 13'!I32+'Memoria Aporte de Asociado 14'!I32+'Memoria Aporte de Asociado 15'!I32+'Memoria Aporte de Asociado 16'!I32+'Memoria Aporte de Asociado 17'!I32+'Memoria Aporte de Asociado 18'!I32</f>
        <v>0</v>
      </c>
      <c r="I45" s="198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10'!I157+'Memoria Aporte de Asociado 11'!I157+'Memoria Aporte de Asociado 12'!I157+'Memoria Aporte de Asociado 13'!I157+'Memoria Aporte de Asociado 14'!I157+'Memoria Aporte de Asociado 15'!I157+'Memoria Aporte de Asociado 16'!I157+'Memoria Aporte de Asociado 17'!I157+'Memoria Aporte de Asociado 18'!I157</f>
        <v>0</v>
      </c>
      <c r="J45" s="199">
        <f t="shared" si="2"/>
        <v>0</v>
      </c>
    </row>
    <row r="46" spans="2:10" x14ac:dyDescent="0.2">
      <c r="B46" s="370"/>
      <c r="C46" s="202" t="s">
        <v>3</v>
      </c>
      <c r="D46" s="95">
        <f t="shared" si="0"/>
        <v>0</v>
      </c>
      <c r="E46" s="198">
        <f>'Aportes FIA Consolidado'!D28</f>
        <v>0</v>
      </c>
      <c r="F46" s="198">
        <f>SUM('Aportes FIA Consolidado'!E28:J28)</f>
        <v>0</v>
      </c>
      <c r="G46" s="199">
        <f t="shared" si="1"/>
        <v>0</v>
      </c>
      <c r="H46" s="198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10'!I37+'Memoria Aporte de Asociado 11'!I37+'Memoria Aporte de Asociado 12'!I37+'Memoria Aporte de Asociado 13'!I37+'Memoria Aporte de Asociado 14'!I37+'Memoria Aporte de Asociado 15'!I37+'Memoria Aporte de Asociado 16'!I37+'Memoria Aporte de Asociado 17'!I37+'Memoria Aporte de Asociado 18'!I37</f>
        <v>0</v>
      </c>
      <c r="I46" s="198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10'!I162+'Memoria Aporte de Asociado 11'!I162+'Memoria Aporte de Asociado 12'!I162+'Memoria Aporte de Asociado 13'!I162+'Memoria Aporte de Asociado 14'!I162+'Memoria Aporte de Asociado 15'!I162+'Memoria Aporte de Asociado 16'!I162+'Memoria Aporte de Asociado 17'!I162+'Memoria Aporte de Asociado 18'!I162</f>
        <v>0</v>
      </c>
      <c r="J46" s="199">
        <f t="shared" si="2"/>
        <v>0</v>
      </c>
    </row>
    <row r="47" spans="2:10" x14ac:dyDescent="0.2">
      <c r="B47" s="370"/>
      <c r="C47" s="202" t="s">
        <v>27</v>
      </c>
      <c r="D47" s="95">
        <f t="shared" si="0"/>
        <v>0</v>
      </c>
      <c r="E47" s="198">
        <f>'Aportes FIA Consolidado'!D29</f>
        <v>0</v>
      </c>
      <c r="F47" s="198">
        <f>SUM('Aportes FIA Consolidado'!E29:J29)</f>
        <v>0</v>
      </c>
      <c r="G47" s="199">
        <f t="shared" si="1"/>
        <v>0</v>
      </c>
      <c r="H47" s="198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10'!I42+'Memoria Aporte de Asociado 11'!I42+'Memoria Aporte de Asociado 12'!I42+'Memoria Aporte de Asociado 13'!I42+'Memoria Aporte de Asociado 14'!I42+'Memoria Aporte de Asociado 15'!I42+'Memoria Aporte de Asociado 16'!I42+'Memoria Aporte de Asociado 17'!I42+'Memoria Aporte de Asociado 18'!I42</f>
        <v>0</v>
      </c>
      <c r="I47" s="198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10'!I167+'Memoria Aporte de Asociado 11'!I167+'Memoria Aporte de Asociado 12'!I167+'Memoria Aporte de Asociado 13'!I167+'Memoria Aporte de Asociado 14'!I167+'Memoria Aporte de Asociado 15'!I167+'Memoria Aporte de Asociado 16'!I167+'Memoria Aporte de Asociado 17'!I167+'Memoria Aporte de Asociado 18'!I167</f>
        <v>0</v>
      </c>
      <c r="J47" s="199">
        <f t="shared" si="2"/>
        <v>0</v>
      </c>
    </row>
    <row r="48" spans="2:10" x14ac:dyDescent="0.2">
      <c r="B48" s="367" t="s">
        <v>5</v>
      </c>
      <c r="C48" s="368"/>
      <c r="D48" s="95">
        <f t="shared" si="0"/>
        <v>0</v>
      </c>
      <c r="E48" s="198">
        <f>'Aportes FIA Consolidado'!D30</f>
        <v>0</v>
      </c>
      <c r="F48" s="198">
        <f>SUM('Aportes FIA Consolidado'!E30:J30)</f>
        <v>0</v>
      </c>
      <c r="G48" s="199">
        <f t="shared" si="1"/>
        <v>0</v>
      </c>
      <c r="H48" s="198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10'!I64+'Memoria Aporte de Asociado 11'!I64+'Memoria Aporte de Asociado 12'!I64+'Memoria Aporte de Asociado 13'!I64+'Memoria Aporte de Asociado 14'!I64+'Memoria Aporte de Asociado 15'!I64+'Memoria Aporte de Asociado 16'!I64+'Memoria Aporte de Asociado 17'!I64+'Memoria Aporte de Asociado 18'!I64</f>
        <v>0</v>
      </c>
      <c r="I48" s="198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10'!I189+'Memoria Aporte de Asociado 11'!I189+'Memoria Aporte de Asociado 12'!I189+'Memoria Aporte de Asociado 13'!I189+'Memoria Aporte de Asociado 14'!I189+'Memoria Aporte de Asociado 15'!I189+'Memoria Aporte de Asociado 16'!I189+'Memoria Aporte de Asociado 17'!I189+'Memoria Aporte de Asociado 18'!I189</f>
        <v>0</v>
      </c>
      <c r="J48" s="199">
        <f>H48+I48</f>
        <v>0</v>
      </c>
    </row>
    <row r="49" spans="2:10" ht="12.75" customHeight="1" x14ac:dyDescent="0.2">
      <c r="B49" s="367" t="s">
        <v>6</v>
      </c>
      <c r="C49" s="368"/>
      <c r="D49" s="95">
        <f t="shared" si="0"/>
        <v>0</v>
      </c>
      <c r="E49" s="198">
        <f>'Aportes FIA Consolidado'!D31</f>
        <v>0</v>
      </c>
      <c r="F49" s="198">
        <f>SUM('Aportes FIA Consolidado'!E31:J31)</f>
        <v>0</v>
      </c>
      <c r="G49" s="199">
        <f t="shared" si="1"/>
        <v>0</v>
      </c>
      <c r="H49" s="198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10'!I70+'Memoria Aporte de Asociado 11'!I70+'Memoria Aporte de Asociado 12'!I70+'Memoria Aporte de Asociado 13'!I70+'Memoria Aporte de Asociado 14'!I70+'Memoria Aporte de Asociado 15'!I70+'Memoria Aporte de Asociado 16'!I70+'Memoria Aporte de Asociado 17'!I70+'Memoria Aporte de Asociado 18'!I70</f>
        <v>0</v>
      </c>
      <c r="I49" s="198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10'!I195+'Memoria Aporte de Asociado 11'!I195+'Memoria Aporte de Asociado 12'!I195+'Memoria Aporte de Asociado 13'!I195+'Memoria Aporte de Asociado 14'!I195+'Memoria Aporte de Asociado 15'!I195+'Memoria Aporte de Asociado 16'!I195+'Memoria Aporte de Asociado 17'!I195+'Memoria Aporte de Asociado 18'!I195</f>
        <v>0</v>
      </c>
      <c r="J49" s="199">
        <f t="shared" si="2"/>
        <v>0</v>
      </c>
    </row>
    <row r="50" spans="2:10" ht="12.75" customHeight="1" x14ac:dyDescent="0.2">
      <c r="B50" s="367" t="s">
        <v>115</v>
      </c>
      <c r="C50" s="368"/>
      <c r="D50" s="95">
        <f t="shared" si="0"/>
        <v>0</v>
      </c>
      <c r="E50" s="198">
        <f>'Aportes FIA Consolidado'!D32</f>
        <v>0</v>
      </c>
      <c r="F50" s="198">
        <f>SUM('Aportes FIA Consolidado'!E32:J32)</f>
        <v>0</v>
      </c>
      <c r="G50" s="199">
        <f>E50+F50</f>
        <v>0</v>
      </c>
      <c r="H50" s="198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10'!I78+'Memoria Aporte de Asociado 11'!I78+'Memoria Aporte de Asociado 12'!I78+'Memoria Aporte de Asociado 13'!I78+'Memoria Aporte de Asociado 14'!I78+'Memoria Aporte de Asociado 15'!I78+'Memoria Aporte de Asociado 16'!I78+'Memoria Aporte de Asociado 17'!I78+'Memoria Aporte de Asociado 18'!I78</f>
        <v>0</v>
      </c>
      <c r="I50" s="198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10'!I203+'Memoria Aporte de Asociado 11'!I203+'Memoria Aporte de Asociado 12'!I203+'Memoria Aporte de Asociado 13'!I203+'Memoria Aporte de Asociado 14'!I203+'Memoria Aporte de Asociado 15'!I203+'Memoria Aporte de Asociado 16'!I203+'Memoria Aporte de Asociado 17'!I203+'Memoria Aporte de Asociado 18'!I203</f>
        <v>0</v>
      </c>
      <c r="J50" s="199">
        <f t="shared" si="2"/>
        <v>0</v>
      </c>
    </row>
    <row r="51" spans="2:10" ht="12.75" customHeight="1" x14ac:dyDescent="0.2">
      <c r="B51" s="367" t="s">
        <v>8</v>
      </c>
      <c r="C51" s="368"/>
      <c r="D51" s="95">
        <f t="shared" si="0"/>
        <v>0</v>
      </c>
      <c r="E51" s="198">
        <f>'Aportes FIA Consolidado'!D33</f>
        <v>0</v>
      </c>
      <c r="F51" s="198">
        <f>SUM('Aportes FIA Consolidado'!E33:J33)</f>
        <v>0</v>
      </c>
      <c r="G51" s="199">
        <f t="shared" si="1"/>
        <v>0</v>
      </c>
      <c r="H51" s="198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10'!I88+'Memoria Aporte de Asociado 11'!I88+'Memoria Aporte de Asociado 12'!I88+'Memoria Aporte de Asociado 13'!I88+'Memoria Aporte de Asociado 14'!I88+'Memoria Aporte de Asociado 15'!I88+'Memoria Aporte de Asociado 16'!I88+'Memoria Aporte de Asociado 17'!I88+'Memoria Aporte de Asociado 18'!I88</f>
        <v>0</v>
      </c>
      <c r="I51" s="198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10'!I213+'Memoria Aporte de Asociado 11'!I213+'Memoria Aporte de Asociado 12'!I213+'Memoria Aporte de Asociado 13'!I213+'Memoria Aporte de Asociado 14'!I213+'Memoria Aporte de Asociado 15'!I213+'Memoria Aporte de Asociado 16'!I213+'Memoria Aporte de Asociado 17'!I213+'Memoria Aporte de Asociado 18'!I213</f>
        <v>0</v>
      </c>
      <c r="J51" s="199">
        <f t="shared" si="2"/>
        <v>0</v>
      </c>
    </row>
    <row r="52" spans="2:10" ht="12.75" customHeight="1" x14ac:dyDescent="0.2">
      <c r="B52" s="367" t="s">
        <v>20</v>
      </c>
      <c r="C52" s="368"/>
      <c r="D52" s="95">
        <f t="shared" si="0"/>
        <v>0</v>
      </c>
      <c r="E52" s="198">
        <f>'Aportes FIA Consolidado'!D34</f>
        <v>0</v>
      </c>
      <c r="F52" s="198">
        <f>SUM('Aportes FIA Consolidado'!E34:J34)</f>
        <v>0</v>
      </c>
      <c r="G52" s="199">
        <f t="shared" si="1"/>
        <v>0</v>
      </c>
      <c r="H52" s="198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10'!I96+'Memoria Aporte de Asociado 11'!I96+'Memoria Aporte de Asociado 12'!I96+'Memoria Aporte de Asociado 13'!I96+'Memoria Aporte de Asociado 14'!I96+'Memoria Aporte de Asociado 15'!I96+'Memoria Aporte de Asociado 16'!I96+'Memoria Aporte de Asociado 17'!I96+'Memoria Aporte de Asociado 18'!I96</f>
        <v>0</v>
      </c>
      <c r="I52" s="198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10'!I221+'Memoria Aporte de Asociado 11'!I221+'Memoria Aporte de Asociado 12'!I221+'Memoria Aporte de Asociado 13'!I221+'Memoria Aporte de Asociado 14'!I221+'Memoria Aporte de Asociado 15'!I221+'Memoria Aporte de Asociado 16'!I221+'Memoria Aporte de Asociado 17'!I221+'Memoria Aporte de Asociado 18'!I221</f>
        <v>0</v>
      </c>
      <c r="J52" s="199">
        <f t="shared" si="2"/>
        <v>0</v>
      </c>
    </row>
    <row r="53" spans="2:10" x14ac:dyDescent="0.2">
      <c r="B53" s="365" t="s">
        <v>9</v>
      </c>
      <c r="C53" s="366"/>
      <c r="D53" s="95">
        <f t="shared" si="0"/>
        <v>0</v>
      </c>
      <c r="E53" s="198">
        <f>'Aportes FIA Consolidado'!D35</f>
        <v>0</v>
      </c>
      <c r="F53" s="198">
        <f>SUM('Aportes FIA Consolidado'!E35:J35)</f>
        <v>0</v>
      </c>
      <c r="G53" s="199">
        <f t="shared" si="1"/>
        <v>0</v>
      </c>
      <c r="H53" s="198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10'!I104+'Memoria Aporte de Asociado 11'!I104+'Memoria Aporte de Asociado 12'!I104+'Memoria Aporte de Asociado 13'!I104+'Memoria Aporte de Asociado 14'!I104+'Memoria Aporte de Asociado 15'!I104+'Memoria Aporte de Asociado 16'!I104+'Memoria Aporte de Asociado 17'!I104+'Memoria Aporte de Asociado 18'!I104</f>
        <v>0</v>
      </c>
      <c r="I53" s="198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10'!I229+'Memoria Aporte de Asociado 11'!I229+'Memoria Aporte de Asociado 12'!I229+'Memoria Aporte de Asociado 13'!I229+'Memoria Aporte de Asociado 14'!I229+'Memoria Aporte de Asociado 15'!I229+'Memoria Aporte de Asociado 16'!I229+'Memoria Aporte de Asociado 17'!I229+'Memoria Aporte de Asociado 18'!I229</f>
        <v>0</v>
      </c>
      <c r="J53" s="199">
        <f t="shared" si="2"/>
        <v>0</v>
      </c>
    </row>
    <row r="54" spans="2:10" x14ac:dyDescent="0.2">
      <c r="B54" s="365" t="s">
        <v>10</v>
      </c>
      <c r="C54" s="366"/>
      <c r="D54" s="95">
        <f t="shared" si="0"/>
        <v>0</v>
      </c>
      <c r="E54" s="198">
        <f>'Aportes FIA Consolidado'!D36</f>
        <v>0</v>
      </c>
      <c r="F54" s="198">
        <f>SUM('Aportes FIA Consolidado'!E36:J36)</f>
        <v>0</v>
      </c>
      <c r="G54" s="199">
        <f t="shared" si="1"/>
        <v>0</v>
      </c>
      <c r="H54" s="198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10'!I109+'Memoria Aporte de Asociado 11'!I109+'Memoria Aporte de Asociado 12'!I109+'Memoria Aporte de Asociado 13'!I109+'Memoria Aporte de Asociado 14'!I109+'Memoria Aporte de Asociado 15'!I109+'Memoria Aporte de Asociado 16'!I109+'Memoria Aporte de Asociado 17'!I109+'Memoria Aporte de Asociado 18'!I109</f>
        <v>0</v>
      </c>
      <c r="I54" s="198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10'!I234+'Memoria Aporte de Asociado 11'!I234+'Memoria Aporte de Asociado 12'!I234+'Memoria Aporte de Asociado 13'!I234+'Memoria Aporte de Asociado 14'!I234+'Memoria Aporte de Asociado 15'!I234+'Memoria Aporte de Asociado 16'!I234+'Memoria Aporte de Asociado 17'!I234+'Memoria Aporte de Asociado 18'!I234</f>
        <v>0</v>
      </c>
      <c r="J54" s="199">
        <f t="shared" si="2"/>
        <v>0</v>
      </c>
    </row>
    <row r="55" spans="2:10" ht="12.75" customHeight="1" x14ac:dyDescent="0.2">
      <c r="B55" s="365" t="s">
        <v>11</v>
      </c>
      <c r="C55" s="366"/>
      <c r="D55" s="95">
        <f t="shared" si="0"/>
        <v>0</v>
      </c>
      <c r="E55" s="198">
        <f>'Aportes FIA Consolidado'!D37</f>
        <v>0</v>
      </c>
      <c r="F55" s="198">
        <f>SUM('Aportes FIA Consolidado'!E37:J37)</f>
        <v>0</v>
      </c>
      <c r="G55" s="199">
        <f t="shared" si="1"/>
        <v>0</v>
      </c>
      <c r="H55" s="198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10'!I118+'Memoria Aporte de Asociado 11'!I118+'Memoria Aporte de Asociado 12'!I118+'Memoria Aporte de Asociado 13'!I118+'Memoria Aporte de Asociado 14'!I118+'Memoria Aporte de Asociado 15'!I118+'Memoria Aporte de Asociado 16'!I118+'Memoria Aporte de Asociado 17'!I118+'Memoria Aporte de Asociado 18'!I118</f>
        <v>0</v>
      </c>
      <c r="I55" s="198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10'!I243+'Memoria Aporte de Asociado 11'!I243+'Memoria Aporte de Asociado 12'!I243+'Memoria Aporte de Asociado 13'!I243+'Memoria Aporte de Asociado 14'!I243+'Memoria Aporte de Asociado 15'!I243+'Memoria Aporte de Asociado 16'!I243+'Memoria Aporte de Asociado 17'!I243+'Memoria Aporte de Asociado 18'!I243</f>
        <v>0</v>
      </c>
      <c r="J55" s="199">
        <f t="shared" si="2"/>
        <v>0</v>
      </c>
    </row>
    <row r="56" spans="2:10" ht="12.75" customHeight="1" x14ac:dyDescent="0.2">
      <c r="B56" s="365" t="s">
        <v>0</v>
      </c>
      <c r="C56" s="366"/>
      <c r="D56" s="95">
        <f t="shared" si="0"/>
        <v>0</v>
      </c>
      <c r="E56" s="198">
        <f>'Aportes FIA Consolidado'!D38</f>
        <v>0</v>
      </c>
      <c r="F56" s="198">
        <f>SUM('Aportes FIA Consolidado'!E38:J38)</f>
        <v>0</v>
      </c>
      <c r="G56" s="199">
        <f t="shared" si="1"/>
        <v>0</v>
      </c>
      <c r="H56" s="198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10'!I121+'Memoria Aporte de Asociado 11'!I121+'Memoria Aporte de Asociado 12'!I121+'Memoria Aporte de Asociado 13'!I121+'Memoria Aporte de Asociado 14'!I121+'Memoria Aporte de Asociado 15'!I121+'Memoria Aporte de Asociado 16'!I121+'Memoria Aporte de Asociado 17'!I121+'Memoria Aporte de Asociado 18'!I121</f>
        <v>0</v>
      </c>
      <c r="I56" s="198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10'!I246+'Memoria Aporte de Asociado 11'!I246+'Memoria Aporte de Asociado 12'!I246+'Memoria Aporte de Asociado 13'!I246+'Memoria Aporte de Asociado 14'!I246+'Memoria Aporte de Asociado 15'!I246+'Memoria Aporte de Asociado 16'!I246+'Memoria Aporte de Asociado 17'!I246+'Memoria Aporte de Asociado 18'!I246</f>
        <v>0</v>
      </c>
      <c r="J56" s="199">
        <f t="shared" si="2"/>
        <v>0</v>
      </c>
    </row>
    <row r="57" spans="2:10" x14ac:dyDescent="0.2">
      <c r="B57" s="365" t="s">
        <v>4</v>
      </c>
      <c r="C57" s="366"/>
      <c r="D57" s="95">
        <f t="shared" si="0"/>
        <v>0</v>
      </c>
      <c r="E57" s="198">
        <f>'Aportes FIA Consolidado'!D39</f>
        <v>0</v>
      </c>
      <c r="F57" s="198">
        <f>SUM('Aportes FIA Consolidado'!E39:J39)</f>
        <v>0</v>
      </c>
      <c r="G57" s="199">
        <f t="shared" si="1"/>
        <v>0</v>
      </c>
      <c r="H57" s="198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10'!I124+'Memoria Aporte de Asociado 11'!I124+'Memoria Aporte de Asociado 12'!I124+'Memoria Aporte de Asociado 13'!I124+'Memoria Aporte de Asociado 14'!I124+'Memoria Aporte de Asociado 15'!I124+'Memoria Aporte de Asociado 16'!I124+'Memoria Aporte de Asociado 17'!I124+'Memoria Aporte de Asociado 18'!I124</f>
        <v>0</v>
      </c>
      <c r="I57" s="198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10'!I249+'Memoria Aporte de Asociado 11'!I249+'Memoria Aporte de Asociado 12'!I249+'Memoria Aporte de Asociado 13'!I249+'Memoria Aporte de Asociado 14'!I249+'Memoria Aporte de Asociado 15'!I249+'Memoria Aporte de Asociado 16'!I249+'Memoria Aporte de Asociado 17'!I249+'Memoria Aporte de Asociado 18'!I249</f>
        <v>0</v>
      </c>
      <c r="J57" s="199">
        <f t="shared" si="2"/>
        <v>0</v>
      </c>
    </row>
    <row r="58" spans="2:10" x14ac:dyDescent="0.2">
      <c r="B58" s="370" t="s">
        <v>24</v>
      </c>
      <c r="C58" s="370"/>
      <c r="D58" s="203">
        <f t="shared" ref="D58:J58" si="3">SUM(D23:D57)</f>
        <v>0</v>
      </c>
      <c r="E58" s="203">
        <f t="shared" si="3"/>
        <v>0</v>
      </c>
      <c r="F58" s="203">
        <f t="shared" si="3"/>
        <v>0</v>
      </c>
      <c r="G58" s="203">
        <f t="shared" si="3"/>
        <v>0</v>
      </c>
      <c r="H58" s="203">
        <f t="shared" si="3"/>
        <v>0</v>
      </c>
      <c r="I58" s="203">
        <f t="shared" si="3"/>
        <v>0</v>
      </c>
      <c r="J58" s="203">
        <f t="shared" si="3"/>
        <v>0</v>
      </c>
    </row>
    <row r="61" spans="2:10" ht="18" customHeight="1" x14ac:dyDescent="0.2">
      <c r="B61" s="210" t="s">
        <v>45</v>
      </c>
      <c r="C61" s="209"/>
    </row>
    <row r="63" spans="2:10" x14ac:dyDescent="0.2">
      <c r="B63" s="369" t="s">
        <v>43</v>
      </c>
      <c r="C63" s="369"/>
      <c r="D63" s="369" t="s">
        <v>42</v>
      </c>
      <c r="E63" s="369"/>
      <c r="F63" s="369" t="s">
        <v>24</v>
      </c>
    </row>
    <row r="64" spans="2:10" x14ac:dyDescent="0.2">
      <c r="B64" s="369"/>
      <c r="C64" s="369"/>
      <c r="D64" s="89" t="s">
        <v>25</v>
      </c>
      <c r="E64" s="89" t="s">
        <v>38</v>
      </c>
      <c r="F64" s="369"/>
    </row>
    <row r="65" spans="2:6" x14ac:dyDescent="0.2">
      <c r="B65" s="361" t="str">
        <f>IF('Memoria Aporte del Ejecutor'!B3="INDICAR AQUÍ NOMBRE EJECUTOR","EJECUTOR",'Memoria Aporte del Ejecutor'!B3)</f>
        <v/>
      </c>
      <c r="C65" s="361"/>
      <c r="D65" s="198">
        <f>'Memoria Aporte del Ejecutor'!I126</f>
        <v>0</v>
      </c>
      <c r="E65" s="200">
        <f>'Memoria Aporte del Ejecutor'!I251</f>
        <v>0</v>
      </c>
      <c r="F65" s="95">
        <f>D65+E65</f>
        <v>0</v>
      </c>
    </row>
    <row r="66" spans="2:6" x14ac:dyDescent="0.2">
      <c r="B66" s="361" t="str">
        <f>IF('Memoria Aporte de Asociado 1'!B3="INDICAR AQUÍ NOMBRE ASOCIADO 1","Sin asociado 1",'Memoria Aporte de Asociado 1'!B3)</f>
        <v>Sin asociado 1</v>
      </c>
      <c r="C66" s="361"/>
      <c r="D66" s="198">
        <f>'Memoria Aporte de Asociado 1'!I126</f>
        <v>0</v>
      </c>
      <c r="E66" s="200">
        <f>'Memoria Aporte de Asociado 1'!I251</f>
        <v>0</v>
      </c>
      <c r="F66" s="95">
        <f>D66+E66</f>
        <v>0</v>
      </c>
    </row>
    <row r="67" spans="2:6" x14ac:dyDescent="0.2">
      <c r="B67" s="361" t="str">
        <f>IF('Memoria Aporte de Asociado 2'!B3="INDICAR AQUÍ NOMBRE ASOCIADO 2","Sin asociado 2",'Memoria Aporte de Asociado 2'!B3)</f>
        <v>Sin asociado 2</v>
      </c>
      <c r="C67" s="361"/>
      <c r="D67" s="198">
        <f>'Memoria Aporte de Asociado 2'!I126</f>
        <v>0</v>
      </c>
      <c r="E67" s="200">
        <f>'Memoria Aporte de Asociado 2'!I251</f>
        <v>0</v>
      </c>
      <c r="F67" s="95">
        <f>D67+E67</f>
        <v>0</v>
      </c>
    </row>
    <row r="68" spans="2:6" x14ac:dyDescent="0.2">
      <c r="B68" s="361" t="str">
        <f>IF('Memoria Aporte de Asociado 3'!B3="INDICAR AQUÍ NOMBRE ASOCIADO 3","Sin asociado 3",'Memoria Aporte de Asociado 3'!B3)</f>
        <v>Sin asociado 3</v>
      </c>
      <c r="C68" s="361"/>
      <c r="D68" s="198">
        <f>'Memoria Aporte de Asociado 3'!I126</f>
        <v>0</v>
      </c>
      <c r="E68" s="200">
        <f>'Memoria Aporte de Asociado 3'!I251</f>
        <v>0</v>
      </c>
      <c r="F68" s="95">
        <f>D68+E68</f>
        <v>0</v>
      </c>
    </row>
    <row r="69" spans="2:6" x14ac:dyDescent="0.2">
      <c r="B69" s="361" t="str">
        <f>IF('Memoria Aporte de Asociado 4'!B3="INDICAR AQUÍ NOMBRE ASOCIADO 4","Sin asociado 4",'Memoria Aporte de Asociado 4'!B3)</f>
        <v>Sin asociado 4</v>
      </c>
      <c r="C69" s="361"/>
      <c r="D69" s="198">
        <f>'Memoria Aporte de Asociado 4'!I126</f>
        <v>0</v>
      </c>
      <c r="E69" s="200">
        <f>'Memoria Aporte de Asociado 4'!I251</f>
        <v>0</v>
      </c>
      <c r="F69" s="95">
        <f t="shared" ref="F69:F83" si="4">D69+E69</f>
        <v>0</v>
      </c>
    </row>
    <row r="70" spans="2:6" x14ac:dyDescent="0.2">
      <c r="B70" s="361" t="str">
        <f>IF('Memoria Aporte de Asociado 5'!B3="INDICAR AQUÍ NOMBRE ASOCIADO 5","Sin asociado 5",'Memoria Aporte de Asociado 5'!B3)</f>
        <v>Sin asociado 5</v>
      </c>
      <c r="C70" s="361"/>
      <c r="D70" s="198">
        <f>'Memoria Aporte de Asociado 5'!I126</f>
        <v>0</v>
      </c>
      <c r="E70" s="200">
        <f>'Memoria Aporte de Asociado 5'!I251</f>
        <v>0</v>
      </c>
      <c r="F70" s="95">
        <f t="shared" si="4"/>
        <v>0</v>
      </c>
    </row>
    <row r="71" spans="2:6" x14ac:dyDescent="0.2">
      <c r="B71" s="361" t="str">
        <f>IF('Memoria Aporte de Asociado 6'!B3="INDICAR AQUÍ NOMBRE ASOCIADO 6","Sin asociado 6",'Memoria Aporte de Asociado 6'!B3)</f>
        <v>Sin asociado 6</v>
      </c>
      <c r="C71" s="361"/>
      <c r="D71" s="198">
        <f>'Memoria Aporte de Asociado 6'!I126</f>
        <v>0</v>
      </c>
      <c r="E71" s="200">
        <f>'Memoria Aporte de Asociado 6'!I251</f>
        <v>0</v>
      </c>
      <c r="F71" s="95">
        <f t="shared" si="4"/>
        <v>0</v>
      </c>
    </row>
    <row r="72" spans="2:6" hidden="1" x14ac:dyDescent="0.2">
      <c r="B72" s="361" t="str">
        <f>IF('Memoria Aporte de Asociado 7'!B3="INDICAR AQUÍ NOMBRE ASOCIADO 7","Sin asociado 7",'Memoria Aporte de Asociado 7'!B3)</f>
        <v>Sin asociado 7</v>
      </c>
      <c r="C72" s="361"/>
      <c r="D72" s="198">
        <f>'Memoria Aporte de Asociado 7'!I126</f>
        <v>0</v>
      </c>
      <c r="E72" s="200">
        <f>'Memoria Aporte de Asociado 7'!I251</f>
        <v>0</v>
      </c>
      <c r="F72" s="95">
        <f t="shared" si="4"/>
        <v>0</v>
      </c>
    </row>
    <row r="73" spans="2:6" hidden="1" x14ac:dyDescent="0.2">
      <c r="B73" s="361" t="str">
        <f>IF('Memoria Aporte de Asociado 8'!B3="INDICAR AQUÍ NOMBRE ASOCIADO 8","Sin asociado 8",'Memoria Aporte de Asociado 8'!B3)</f>
        <v>Sin asociado 8</v>
      </c>
      <c r="C73" s="361"/>
      <c r="D73" s="198">
        <f>'Memoria Aporte de Asociado 8'!I126</f>
        <v>0</v>
      </c>
      <c r="E73" s="200">
        <f>'Memoria Aporte de Asociado 8'!I251</f>
        <v>0</v>
      </c>
      <c r="F73" s="95">
        <f t="shared" si="4"/>
        <v>0</v>
      </c>
    </row>
    <row r="74" spans="2:6" hidden="1" x14ac:dyDescent="0.2">
      <c r="B74" s="361" t="str">
        <f>IF('Memoria Aporte de Asociado 9'!B3="INDICAR AQUÍ NOMBRE ASOCIADO 9","Sin asociado 9",'Memoria Aporte de Asociado 9'!B3)</f>
        <v>Sin asociado 9</v>
      </c>
      <c r="C74" s="361"/>
      <c r="D74" s="198">
        <f>'Memoria Aporte de Asociado 9'!I126</f>
        <v>0</v>
      </c>
      <c r="E74" s="200">
        <f>'Memoria Aporte de Asociado 9'!I251</f>
        <v>0</v>
      </c>
      <c r="F74" s="95">
        <f t="shared" si="4"/>
        <v>0</v>
      </c>
    </row>
    <row r="75" spans="2:6" hidden="1" x14ac:dyDescent="0.2">
      <c r="B75" s="361" t="str">
        <f>IF('Memoria Aporte de Asociado 10'!B3="INDICAR AQUÍ NOMBRE ASOCIADO 10","Sin asociado 10",'Memoria Aporte de Asociado 10'!B3)</f>
        <v>Sin asociado 10</v>
      </c>
      <c r="C75" s="361"/>
      <c r="D75" s="198">
        <f>'Memoria Aporte de Asociado 10'!I126</f>
        <v>0</v>
      </c>
      <c r="E75" s="200">
        <f>'Memoria Aporte de Asociado 10'!I251</f>
        <v>0</v>
      </c>
      <c r="F75" s="95">
        <f t="shared" si="4"/>
        <v>0</v>
      </c>
    </row>
    <row r="76" spans="2:6" hidden="1" x14ac:dyDescent="0.2">
      <c r="B76" s="360" t="str">
        <f>IF('Memoria Aporte de Asociado 11'!B3="INDICAR AQUÍ NOMBRE ASOCIADO 11","Sin asociado 11",'Memoria Aporte de Asociado 11'!B3)</f>
        <v>Sin asociado 11</v>
      </c>
      <c r="C76" s="299"/>
      <c r="D76" s="198">
        <f>'Memoria Aporte de Asociado 11'!I126</f>
        <v>0</v>
      </c>
      <c r="E76" s="200">
        <f>'Memoria Aporte de Asociado 11'!I251</f>
        <v>0</v>
      </c>
      <c r="F76" s="95">
        <f t="shared" si="4"/>
        <v>0</v>
      </c>
    </row>
    <row r="77" spans="2:6" hidden="1" x14ac:dyDescent="0.2">
      <c r="B77" s="360" t="str">
        <f>IF('Memoria Aporte de Asociado 12'!B3="INDICAR AQUÍ NOMBRE ASOCIADO 12","Sin asociado 12",'Memoria Aporte de Asociado 12'!B3)</f>
        <v>Sin asociado 12</v>
      </c>
      <c r="C77" s="299"/>
      <c r="D77" s="198">
        <f>'Memoria Aporte de Asociado 12'!I126</f>
        <v>0</v>
      </c>
      <c r="E77" s="200">
        <f>'Memoria Aporte de Asociado 12'!I251</f>
        <v>0</v>
      </c>
      <c r="F77" s="95">
        <f t="shared" si="4"/>
        <v>0</v>
      </c>
    </row>
    <row r="78" spans="2:6" hidden="1" x14ac:dyDescent="0.2">
      <c r="B78" s="360" t="str">
        <f>IF('Memoria Aporte de Asociado 13'!B3="INDICAR AQUÍ NOMBRE ASOCIADO 13","Sin asociado 13",'Memoria Aporte de Asociado 13'!B3)</f>
        <v>Sin asociado 13</v>
      </c>
      <c r="C78" s="299"/>
      <c r="D78" s="198">
        <f>'Memoria Aporte de Asociado 13'!I126</f>
        <v>0</v>
      </c>
      <c r="E78" s="200">
        <f>'Memoria Aporte de Asociado 13'!I251</f>
        <v>0</v>
      </c>
      <c r="F78" s="95">
        <f t="shared" si="4"/>
        <v>0</v>
      </c>
    </row>
    <row r="79" spans="2:6" hidden="1" x14ac:dyDescent="0.2">
      <c r="B79" s="360" t="str">
        <f>IF('Memoria Aporte de Asociado 14'!B3="INDICAR AQUÍ NOMBRE ASOCIADO 14","Sin asociado 14",'Memoria Aporte de Asociado 14'!B3)</f>
        <v>Sin asociado 14</v>
      </c>
      <c r="C79" s="299"/>
      <c r="D79" s="198">
        <f>'Memoria Aporte de Asociado 14'!I126</f>
        <v>0</v>
      </c>
      <c r="E79" s="200">
        <f>'Memoria Aporte de Asociado 14'!I251</f>
        <v>0</v>
      </c>
      <c r="F79" s="95">
        <f t="shared" si="4"/>
        <v>0</v>
      </c>
    </row>
    <row r="80" spans="2:6" hidden="1" x14ac:dyDescent="0.2">
      <c r="B80" s="360" t="str">
        <f>IF('Memoria Aporte de Asociado 15'!B3="INDICAR AQUÍ NOMBRE ASOCIADO 15","Sin asociado 15",'Memoria Aporte de Asociado 15'!B3)</f>
        <v>Sin asociado 15</v>
      </c>
      <c r="C80" s="299"/>
      <c r="D80" s="198">
        <f>'Memoria Aporte de Asociado 15'!I126</f>
        <v>0</v>
      </c>
      <c r="E80" s="200">
        <f>'Memoria Aporte de Asociado 15'!I251</f>
        <v>0</v>
      </c>
      <c r="F80" s="95">
        <f t="shared" si="4"/>
        <v>0</v>
      </c>
    </row>
    <row r="81" spans="2:6" hidden="1" x14ac:dyDescent="0.2">
      <c r="B81" s="360" t="str">
        <f>IF('Memoria Aporte de Asociado 16'!B3="INDICAR AQUÍ NOMBRE ASOCIADO 16","Sin asociado 16",'Memoria Aporte de Asociado 16'!B3)</f>
        <v>Sin asociado 16</v>
      </c>
      <c r="C81" s="299"/>
      <c r="D81" s="198">
        <f>'Memoria Aporte de Asociado 16'!I126</f>
        <v>0</v>
      </c>
      <c r="E81" s="200">
        <f>'Memoria Aporte de Asociado 16'!I251</f>
        <v>0</v>
      </c>
      <c r="F81" s="95">
        <f t="shared" si="4"/>
        <v>0</v>
      </c>
    </row>
    <row r="82" spans="2:6" hidden="1" x14ac:dyDescent="0.2">
      <c r="B82" s="360" t="str">
        <f>IF('Memoria Aporte de Asociado 17'!B3="INDICAR AQUÍ NOMBRE ASOCIADO 17","Sin asociado 17",'Memoria Aporte de Asociado 17'!B3)</f>
        <v>Sin asociado 17</v>
      </c>
      <c r="C82" s="299"/>
      <c r="D82" s="198">
        <f>'Memoria Aporte de Asociado 17'!I126</f>
        <v>0</v>
      </c>
      <c r="E82" s="200">
        <f>'Memoria Aporte de Asociado 17'!I251</f>
        <v>0</v>
      </c>
      <c r="F82" s="95">
        <f t="shared" si="4"/>
        <v>0</v>
      </c>
    </row>
    <row r="83" spans="2:6" hidden="1" x14ac:dyDescent="0.2">
      <c r="B83" s="360" t="str">
        <f>IF('Memoria Aporte de Asociado 18'!B3="INDICAR AQUÍ NOMBRE ASOCIADO 18","Sin asociado 18",'Memoria Aporte de Asociado 18'!B3)</f>
        <v>Sin asociado 18</v>
      </c>
      <c r="C83" s="299"/>
      <c r="D83" s="198">
        <f>'Memoria Aporte de Asociado 18'!I126</f>
        <v>0</v>
      </c>
      <c r="E83" s="200">
        <f>'Memoria Aporte de Asociado 18'!I251</f>
        <v>0</v>
      </c>
      <c r="F83" s="95">
        <f t="shared" si="4"/>
        <v>0</v>
      </c>
    </row>
    <row r="84" spans="2:6" x14ac:dyDescent="0.2">
      <c r="B84" s="369" t="s">
        <v>24</v>
      </c>
      <c r="C84" s="369"/>
      <c r="D84" s="204">
        <f>SUM(D65:D83)</f>
        <v>0</v>
      </c>
      <c r="E84" s="204">
        <f>SUM(E65:E83)</f>
        <v>0</v>
      </c>
      <c r="F84" s="204">
        <f>SUM(F65:F83)</f>
        <v>0</v>
      </c>
    </row>
  </sheetData>
  <sheetProtection algorithmName="SHA-512" hashValue="p9K6O+na+tnpjdubMVPsxQKPsJMHp+q5djqTc7DhewUuDEgtijLA4W1hXcUVZvIg9NpXB/azoaLNQ0Z8QQ6ukw==" saltValue="hAliGV6SVClDmnothEGZVQ==" spinCount="100000" sheet="1" formatColumns="0" formatRows="0"/>
  <mergeCells count="50">
    <mergeCell ref="D6:J6"/>
    <mergeCell ref="D7:J7"/>
    <mergeCell ref="B2:I2"/>
    <mergeCell ref="D63:E63"/>
    <mergeCell ref="B65:C65"/>
    <mergeCell ref="F63:F64"/>
    <mergeCell ref="H21:J21"/>
    <mergeCell ref="E21:G21"/>
    <mergeCell ref="B11:B13"/>
    <mergeCell ref="D21:D22"/>
    <mergeCell ref="B5:C5"/>
    <mergeCell ref="B6:C6"/>
    <mergeCell ref="B7:C7"/>
    <mergeCell ref="D5:J5"/>
    <mergeCell ref="B84:C84"/>
    <mergeCell ref="B23:B47"/>
    <mergeCell ref="B48:C48"/>
    <mergeCell ref="B49:C49"/>
    <mergeCell ref="B50:C50"/>
    <mergeCell ref="B75:C75"/>
    <mergeCell ref="B58:C58"/>
    <mergeCell ref="B54:C54"/>
    <mergeCell ref="B63:C64"/>
    <mergeCell ref="B66:C66"/>
    <mergeCell ref="B67:C67"/>
    <mergeCell ref="B74:C74"/>
    <mergeCell ref="B72:C72"/>
    <mergeCell ref="B73:C73"/>
    <mergeCell ref="B69:C69"/>
    <mergeCell ref="B71:C71"/>
    <mergeCell ref="B70:C70"/>
    <mergeCell ref="B14:B16"/>
    <mergeCell ref="B57:C57"/>
    <mergeCell ref="B56:C56"/>
    <mergeCell ref="B52:C52"/>
    <mergeCell ref="B55:C55"/>
    <mergeCell ref="B17:C17"/>
    <mergeCell ref="B53:C53"/>
    <mergeCell ref="B68:C68"/>
    <mergeCell ref="C21:C22"/>
    <mergeCell ref="B51:C51"/>
    <mergeCell ref="B21:B22"/>
    <mergeCell ref="B81:C81"/>
    <mergeCell ref="B82:C82"/>
    <mergeCell ref="B83:C83"/>
    <mergeCell ref="B76:C76"/>
    <mergeCell ref="B77:C77"/>
    <mergeCell ref="B78:C78"/>
    <mergeCell ref="B79:C79"/>
    <mergeCell ref="B80:C80"/>
  </mergeCells>
  <conditionalFormatting sqref="I13:J13 J16">
    <cfRule type="containsText" dxfId="3" priority="5" operator="containsText" text="NO CUMPLE">
      <formula>NOT(ISERROR(SEARCH("NO CUMPLE",I13)))</formula>
    </cfRule>
  </conditionalFormatting>
  <conditionalFormatting sqref="J14">
    <cfRule type="containsText" dxfId="1" priority="3" operator="containsText" text="NO CUMPLE">
      <formula>NOT(ISERROR(SEARCH("NO CUMPLE",J14)))</formula>
    </cfRule>
  </conditionalFormatting>
  <pageMargins left="0.36" right="0.25" top="0.74803149606299213" bottom="0.74803149606299213" header="0.31496062992125984" footer="0.31496062992125984"/>
  <pageSetup scale="6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6A0FEBF8-F669-456A-995D-6B946114EC66}">
            <xm:f>NOT(ISERROR(SEARCH("CUMPLE",I13)))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I13:J13 J16</xm:sqref>
        </x14:conditionalFormatting>
        <x14:conditionalFormatting xmlns:xm="http://schemas.microsoft.com/office/excel/2006/main">
          <x14:cfRule type="containsText" priority="4" operator="containsText" id="{57018842-E947-4047-9D5F-DE9B862C56AC}">
            <xm:f>NOT(ISERROR(SEARCH("CUMPLE",J14)))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J14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indexed="50"/>
    <pageSetUpPr fitToPage="1"/>
  </sheetPr>
  <dimension ref="A2:O144"/>
  <sheetViews>
    <sheetView showGridLines="0" zoomScale="70" zoomScaleNormal="70" workbookViewId="0">
      <pane ySplit="5" topLeftCell="A25" activePane="bottomLeft" state="frozenSplit"/>
      <selection pane="bottomLeft" activeCell="B2" sqref="B2:J2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8.28515625" style="78" customWidth="1"/>
    <col min="4" max="4" width="55.7109375" style="88" customWidth="1"/>
    <col min="5" max="5" width="30.42578125" style="78" bestFit="1" customWidth="1"/>
    <col min="6" max="6" width="13" style="78" customWidth="1"/>
    <col min="7" max="7" width="12.5703125" style="78" customWidth="1"/>
    <col min="8" max="8" width="15.7109375" style="78" customWidth="1"/>
    <col min="9" max="9" width="18.2851562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5" width="9.28515625" style="78"/>
    <col min="16" max="16384" width="9.28515625" style="3"/>
  </cols>
  <sheetData>
    <row r="2" spans="2:13" ht="18" x14ac:dyDescent="0.2">
      <c r="B2" s="305" t="s">
        <v>52</v>
      </c>
      <c r="C2" s="305"/>
      <c r="D2" s="305"/>
      <c r="E2" s="305"/>
      <c r="F2" s="305"/>
      <c r="G2" s="305"/>
      <c r="H2" s="305"/>
      <c r="I2" s="305"/>
      <c r="J2" s="305"/>
      <c r="K2" s="88"/>
      <c r="M2" s="78"/>
    </row>
    <row r="3" spans="2:13" ht="17.25" customHeight="1" x14ac:dyDescent="0.2">
      <c r="B3" s="305" t="str">
        <f>IF(Instrucciones!C7=0,"",Instrucciones!C7)</f>
        <v/>
      </c>
      <c r="C3" s="305"/>
      <c r="D3" s="305" t="s">
        <v>57</v>
      </c>
      <c r="E3" s="305"/>
      <c r="F3" s="305"/>
      <c r="G3" s="305"/>
      <c r="H3" s="305"/>
      <c r="I3" s="305"/>
      <c r="J3" s="305"/>
      <c r="K3" s="87"/>
      <c r="M3" s="78"/>
    </row>
    <row r="5" spans="2:13" ht="38.25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x14ac:dyDescent="0.2">
      <c r="B6" s="308" t="s">
        <v>50</v>
      </c>
      <c r="C6" s="91" t="s">
        <v>120</v>
      </c>
      <c r="D6" s="92"/>
      <c r="E6" s="93"/>
      <c r="F6" s="94"/>
      <c r="G6" s="94"/>
      <c r="H6" s="95">
        <f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09"/>
      <c r="C7" s="91" t="s">
        <v>119</v>
      </c>
      <c r="D7" s="92"/>
      <c r="E7" s="93"/>
      <c r="F7" s="94"/>
      <c r="G7" s="94"/>
      <c r="H7" s="95">
        <f t="shared" ref="H7:H136" si="0">F7*G7</f>
        <v>0</v>
      </c>
      <c r="I7" s="95">
        <f t="shared" ref="I7:I14" si="1">H7</f>
        <v>0</v>
      </c>
      <c r="J7" s="96"/>
      <c r="L7" s="97"/>
      <c r="M7" s="98"/>
    </row>
    <row r="8" spans="2:13" ht="30" customHeight="1" x14ac:dyDescent="0.2">
      <c r="B8" s="309"/>
      <c r="C8" s="91" t="s">
        <v>118</v>
      </c>
      <c r="D8" s="99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09"/>
      <c r="C9" s="91" t="s">
        <v>117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09"/>
      <c r="C10" s="91" t="s">
        <v>92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09"/>
      <c r="C11" s="91" t="s">
        <v>93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09"/>
      <c r="C12" s="91" t="s">
        <v>94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09"/>
      <c r="C13" s="91" t="s">
        <v>95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09"/>
      <c r="C14" s="91" t="s">
        <v>109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09"/>
      <c r="C15" s="91" t="s">
        <v>96</v>
      </c>
      <c r="D15" s="92"/>
      <c r="E15" s="93"/>
      <c r="F15" s="94"/>
      <c r="G15" s="94"/>
      <c r="H15" s="95">
        <f t="shared" ref="H15:H26" si="2">F15*G15</f>
        <v>0</v>
      </c>
      <c r="I15" s="95">
        <f t="shared" ref="I15:I26" si="3">H15</f>
        <v>0</v>
      </c>
      <c r="J15" s="96"/>
      <c r="L15" s="97"/>
      <c r="M15" s="98"/>
    </row>
    <row r="16" spans="2:13" ht="30" customHeight="1" x14ac:dyDescent="0.2">
      <c r="B16" s="309"/>
      <c r="C16" s="91" t="s">
        <v>97</v>
      </c>
      <c r="D16" s="92"/>
      <c r="E16" s="93"/>
      <c r="F16" s="94"/>
      <c r="G16" s="94"/>
      <c r="H16" s="95">
        <f t="shared" si="2"/>
        <v>0</v>
      </c>
      <c r="I16" s="95">
        <f t="shared" si="3"/>
        <v>0</v>
      </c>
      <c r="J16" s="96"/>
      <c r="L16" s="97"/>
      <c r="M16" s="98"/>
    </row>
    <row r="17" spans="2:13" ht="30" customHeight="1" x14ac:dyDescent="0.2">
      <c r="B17" s="309"/>
      <c r="C17" s="91" t="s">
        <v>98</v>
      </c>
      <c r="D17" s="92"/>
      <c r="E17" s="93"/>
      <c r="F17" s="94"/>
      <c r="G17" s="94"/>
      <c r="H17" s="95">
        <f t="shared" si="2"/>
        <v>0</v>
      </c>
      <c r="I17" s="95">
        <f t="shared" si="3"/>
        <v>0</v>
      </c>
      <c r="J17" s="96"/>
      <c r="L17" s="97"/>
      <c r="M17" s="100"/>
    </row>
    <row r="18" spans="2:13" ht="30" customHeight="1" x14ac:dyDescent="0.2">
      <c r="B18" s="309"/>
      <c r="C18" s="91" t="s">
        <v>99</v>
      </c>
      <c r="D18" s="92"/>
      <c r="E18" s="93"/>
      <c r="F18" s="94"/>
      <c r="G18" s="94"/>
      <c r="H18" s="95">
        <f t="shared" si="2"/>
        <v>0</v>
      </c>
      <c r="I18" s="95">
        <f t="shared" si="3"/>
        <v>0</v>
      </c>
      <c r="J18" s="96"/>
      <c r="L18" s="97"/>
      <c r="M18" s="100"/>
    </row>
    <row r="19" spans="2:13" ht="30" customHeight="1" x14ac:dyDescent="0.2">
      <c r="B19" s="309"/>
      <c r="C19" s="91" t="s">
        <v>100</v>
      </c>
      <c r="D19" s="92"/>
      <c r="E19" s="93"/>
      <c r="F19" s="94"/>
      <c r="G19" s="94"/>
      <c r="H19" s="95">
        <f t="shared" si="2"/>
        <v>0</v>
      </c>
      <c r="I19" s="95">
        <f t="shared" si="3"/>
        <v>0</v>
      </c>
      <c r="J19" s="96"/>
      <c r="L19" s="97"/>
      <c r="M19" s="100"/>
    </row>
    <row r="20" spans="2:13" ht="30" customHeight="1" x14ac:dyDescent="0.2">
      <c r="B20" s="309"/>
      <c r="C20" s="91" t="s">
        <v>101</v>
      </c>
      <c r="D20" s="92"/>
      <c r="E20" s="93"/>
      <c r="F20" s="94"/>
      <c r="G20" s="94"/>
      <c r="H20" s="95">
        <f t="shared" si="2"/>
        <v>0</v>
      </c>
      <c r="I20" s="95">
        <f t="shared" si="3"/>
        <v>0</v>
      </c>
      <c r="J20" s="96"/>
      <c r="L20" s="97"/>
      <c r="M20" s="100"/>
    </row>
    <row r="21" spans="2:13" ht="30" customHeight="1" x14ac:dyDescent="0.2">
      <c r="B21" s="309"/>
      <c r="C21" s="91" t="s">
        <v>102</v>
      </c>
      <c r="D21" s="92"/>
      <c r="E21" s="93"/>
      <c r="F21" s="94"/>
      <c r="G21" s="94"/>
      <c r="H21" s="95">
        <f t="shared" si="2"/>
        <v>0</v>
      </c>
      <c r="I21" s="95">
        <f t="shared" si="3"/>
        <v>0</v>
      </c>
      <c r="J21" s="96"/>
      <c r="L21" s="97"/>
      <c r="M21" s="100"/>
    </row>
    <row r="22" spans="2:13" ht="30" customHeight="1" x14ac:dyDescent="0.2">
      <c r="B22" s="309"/>
      <c r="C22" s="91" t="s">
        <v>103</v>
      </c>
      <c r="D22" s="92"/>
      <c r="E22" s="93"/>
      <c r="F22" s="94"/>
      <c r="G22" s="94"/>
      <c r="H22" s="95">
        <f t="shared" si="2"/>
        <v>0</v>
      </c>
      <c r="I22" s="95">
        <f t="shared" si="3"/>
        <v>0</v>
      </c>
      <c r="J22" s="96"/>
      <c r="L22" s="97"/>
      <c r="M22" s="100"/>
    </row>
    <row r="23" spans="2:13" ht="30" customHeight="1" x14ac:dyDescent="0.2">
      <c r="B23" s="309"/>
      <c r="C23" s="91" t="s">
        <v>104</v>
      </c>
      <c r="D23" s="92"/>
      <c r="E23" s="93"/>
      <c r="F23" s="94"/>
      <c r="G23" s="94"/>
      <c r="H23" s="95">
        <f t="shared" si="2"/>
        <v>0</v>
      </c>
      <c r="I23" s="95">
        <f t="shared" si="3"/>
        <v>0</v>
      </c>
      <c r="J23" s="96"/>
      <c r="L23" s="97"/>
      <c r="M23" s="100"/>
    </row>
    <row r="24" spans="2:13" ht="30" customHeight="1" x14ac:dyDescent="0.2">
      <c r="B24" s="309"/>
      <c r="C24" s="91" t="s">
        <v>105</v>
      </c>
      <c r="D24" s="92"/>
      <c r="E24" s="93"/>
      <c r="F24" s="94"/>
      <c r="G24" s="94"/>
      <c r="H24" s="95">
        <f t="shared" si="2"/>
        <v>0</v>
      </c>
      <c r="I24" s="95">
        <f t="shared" si="3"/>
        <v>0</v>
      </c>
      <c r="J24" s="96"/>
      <c r="L24" s="97"/>
      <c r="M24" s="100"/>
    </row>
    <row r="25" spans="2:13" ht="30" customHeight="1" x14ac:dyDescent="0.2">
      <c r="B25" s="309"/>
      <c r="C25" s="91" t="s">
        <v>106</v>
      </c>
      <c r="D25" s="92"/>
      <c r="E25" s="93"/>
      <c r="F25" s="94"/>
      <c r="G25" s="94"/>
      <c r="H25" s="95">
        <f t="shared" si="2"/>
        <v>0</v>
      </c>
      <c r="I25" s="95">
        <f t="shared" si="3"/>
        <v>0</v>
      </c>
      <c r="J25" s="96"/>
      <c r="L25" s="97"/>
      <c r="M25" s="100"/>
    </row>
    <row r="26" spans="2:13" ht="30" customHeight="1" x14ac:dyDescent="0.2">
      <c r="B26" s="309"/>
      <c r="C26" s="91" t="s">
        <v>107</v>
      </c>
      <c r="D26" s="92"/>
      <c r="E26" s="93"/>
      <c r="F26" s="94"/>
      <c r="G26" s="94"/>
      <c r="H26" s="95">
        <f t="shared" si="2"/>
        <v>0</v>
      </c>
      <c r="I26" s="95">
        <f t="shared" si="3"/>
        <v>0</v>
      </c>
      <c r="J26" s="96"/>
      <c r="L26" s="97"/>
      <c r="M26" s="100"/>
    </row>
    <row r="27" spans="2:13" ht="30" customHeight="1" x14ac:dyDescent="0.2">
      <c r="B27" s="309"/>
      <c r="C27" s="91" t="s">
        <v>108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4.5" customHeight="1" x14ac:dyDescent="0.2">
      <c r="B28" s="309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09"/>
      <c r="C29" s="311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09"/>
      <c r="C30" s="312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09"/>
      <c r="C31" s="312"/>
      <c r="D31" s="102"/>
      <c r="E31" s="103"/>
      <c r="F31" s="152"/>
      <c r="G31" s="152"/>
      <c r="H31" s="95">
        <f>F31*G31</f>
        <v>0</v>
      </c>
      <c r="I31" s="104"/>
      <c r="J31" s="96"/>
      <c r="L31" s="97"/>
      <c r="M31" s="100"/>
    </row>
    <row r="32" spans="2:13" x14ac:dyDescent="0.2">
      <c r="B32" s="309"/>
      <c r="C32" s="312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09"/>
      <c r="C33" s="313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09"/>
      <c r="C34" s="311" t="s">
        <v>2</v>
      </c>
      <c r="D34" s="102"/>
      <c r="E34" s="103"/>
      <c r="F34" s="152"/>
      <c r="G34" s="152"/>
      <c r="H34" s="95">
        <f t="shared" si="0"/>
        <v>0</v>
      </c>
      <c r="I34" s="104"/>
      <c r="L34" s="97"/>
      <c r="M34" s="100"/>
    </row>
    <row r="35" spans="2:13" x14ac:dyDescent="0.2">
      <c r="B35" s="309"/>
      <c r="C35" s="312"/>
      <c r="D35" s="102"/>
      <c r="E35" s="103"/>
      <c r="F35" s="152"/>
      <c r="G35" s="152"/>
      <c r="H35" s="95">
        <f>F35*G35</f>
        <v>0</v>
      </c>
      <c r="I35" s="104"/>
      <c r="L35" s="97"/>
      <c r="M35" s="100"/>
    </row>
    <row r="36" spans="2:13" x14ac:dyDescent="0.2">
      <c r="B36" s="309"/>
      <c r="C36" s="312"/>
      <c r="D36" s="102"/>
      <c r="E36" s="103"/>
      <c r="F36" s="152"/>
      <c r="G36" s="152"/>
      <c r="H36" s="95">
        <f>F36*G36</f>
        <v>0</v>
      </c>
      <c r="I36" s="104"/>
      <c r="L36" s="97"/>
      <c r="M36" s="100"/>
    </row>
    <row r="37" spans="2:13" ht="15.75" thickBot="1" x14ac:dyDescent="0.25">
      <c r="B37" s="309"/>
      <c r="C37" s="312"/>
      <c r="D37" s="102"/>
      <c r="E37" s="103"/>
      <c r="F37" s="152"/>
      <c r="G37" s="152"/>
      <c r="H37" s="95">
        <f t="shared" si="0"/>
        <v>0</v>
      </c>
      <c r="I37" s="104"/>
      <c r="L37" s="97"/>
      <c r="M37" s="100"/>
    </row>
    <row r="38" spans="2:13" ht="15.75" thickBot="1" x14ac:dyDescent="0.25">
      <c r="B38" s="310"/>
      <c r="C38" s="314"/>
      <c r="D38" s="108"/>
      <c r="E38" s="154"/>
      <c r="F38" s="155"/>
      <c r="G38" s="155"/>
      <c r="H38" s="109">
        <f t="shared" si="0"/>
        <v>0</v>
      </c>
      <c r="I38" s="110">
        <f>SUM(H34:H38)</f>
        <v>0</v>
      </c>
      <c r="J38" s="111">
        <f>SUM(I6:I28)+I33+I38</f>
        <v>0</v>
      </c>
      <c r="L38" s="97"/>
      <c r="M38" s="100"/>
    </row>
    <row r="39" spans="2:13" x14ac:dyDescent="0.2">
      <c r="B39" s="315" t="s">
        <v>5</v>
      </c>
      <c r="C39" s="316"/>
      <c r="D39" s="112"/>
      <c r="E39" s="158"/>
      <c r="F39" s="159"/>
      <c r="G39" s="159"/>
      <c r="H39" s="113">
        <f t="shared" si="0"/>
        <v>0</v>
      </c>
      <c r="I39" s="104"/>
      <c r="J39" s="96"/>
      <c r="L39" s="97"/>
      <c r="M39" s="100"/>
    </row>
    <row r="40" spans="2:13" x14ac:dyDescent="0.2">
      <c r="B40" s="317"/>
      <c r="C40" s="318"/>
      <c r="D40" s="114"/>
      <c r="E40" s="168"/>
      <c r="F40" s="169"/>
      <c r="G40" s="169"/>
      <c r="H40" s="113">
        <f t="shared" si="0"/>
        <v>0</v>
      </c>
      <c r="I40" s="104"/>
      <c r="J40" s="96"/>
      <c r="L40" s="97"/>
      <c r="M40" s="100"/>
    </row>
    <row r="41" spans="2:13" x14ac:dyDescent="0.2">
      <c r="B41" s="317"/>
      <c r="C41" s="318"/>
      <c r="D41" s="114"/>
      <c r="E41" s="168"/>
      <c r="F41" s="169"/>
      <c r="G41" s="169"/>
      <c r="H41" s="113">
        <f t="shared" si="0"/>
        <v>0</v>
      </c>
      <c r="I41" s="104"/>
      <c r="J41" s="96"/>
      <c r="L41" s="97"/>
      <c r="M41" s="100"/>
    </row>
    <row r="42" spans="2:13" x14ac:dyDescent="0.2">
      <c r="B42" s="317"/>
      <c r="C42" s="318"/>
      <c r="D42" s="114"/>
      <c r="E42" s="168"/>
      <c r="F42" s="169"/>
      <c r="G42" s="169"/>
      <c r="H42" s="113">
        <f t="shared" si="0"/>
        <v>0</v>
      </c>
      <c r="I42" s="104"/>
      <c r="J42" s="96"/>
      <c r="L42" s="97"/>
      <c r="M42" s="100"/>
    </row>
    <row r="43" spans="2:13" x14ac:dyDescent="0.2">
      <c r="B43" s="317"/>
      <c r="C43" s="318"/>
      <c r="D43" s="114"/>
      <c r="E43" s="168"/>
      <c r="F43" s="169"/>
      <c r="G43" s="169"/>
      <c r="H43" s="113">
        <f t="shared" si="0"/>
        <v>0</v>
      </c>
      <c r="I43" s="104"/>
      <c r="J43" s="96"/>
      <c r="L43" s="97"/>
      <c r="M43" s="100"/>
    </row>
    <row r="44" spans="2:13" x14ac:dyDescent="0.2">
      <c r="B44" s="317"/>
      <c r="C44" s="318"/>
      <c r="D44" s="99"/>
      <c r="E44" s="160"/>
      <c r="F44" s="161"/>
      <c r="G44" s="161"/>
      <c r="H44" s="95">
        <f t="shared" si="0"/>
        <v>0</v>
      </c>
      <c r="I44" s="104"/>
      <c r="J44" s="96"/>
      <c r="L44" s="97"/>
      <c r="M44" s="100"/>
    </row>
    <row r="45" spans="2:13" x14ac:dyDescent="0.2">
      <c r="B45" s="317"/>
      <c r="C45" s="318"/>
      <c r="D45" s="99"/>
      <c r="E45" s="160"/>
      <c r="F45" s="161"/>
      <c r="G45" s="161"/>
      <c r="H45" s="95">
        <f t="shared" si="0"/>
        <v>0</v>
      </c>
      <c r="I45" s="104"/>
      <c r="J45" s="96"/>
      <c r="L45" s="97"/>
      <c r="M45" s="100"/>
    </row>
    <row r="46" spans="2:13" x14ac:dyDescent="0.2">
      <c r="B46" s="317"/>
      <c r="C46" s="318"/>
      <c r="D46" s="99"/>
      <c r="E46" s="160"/>
      <c r="F46" s="161"/>
      <c r="G46" s="161"/>
      <c r="H46" s="95">
        <f t="shared" si="0"/>
        <v>0</v>
      </c>
      <c r="I46" s="104"/>
      <c r="J46" s="96"/>
      <c r="L46" s="97"/>
      <c r="M46" s="100"/>
    </row>
    <row r="47" spans="2:13" x14ac:dyDescent="0.2">
      <c r="B47" s="317"/>
      <c r="C47" s="318"/>
      <c r="D47" s="99"/>
      <c r="E47" s="160"/>
      <c r="F47" s="161"/>
      <c r="G47" s="161"/>
      <c r="H47" s="95">
        <f t="shared" si="0"/>
        <v>0</v>
      </c>
      <c r="I47" s="104"/>
      <c r="J47" s="96"/>
      <c r="L47" s="97"/>
      <c r="M47" s="100"/>
    </row>
    <row r="48" spans="2:13" x14ac:dyDescent="0.2">
      <c r="B48" s="317"/>
      <c r="C48" s="318"/>
      <c r="D48" s="99"/>
      <c r="E48" s="160"/>
      <c r="F48" s="161"/>
      <c r="G48" s="161"/>
      <c r="H48" s="95">
        <f t="shared" si="0"/>
        <v>0</v>
      </c>
      <c r="I48" s="104"/>
      <c r="J48" s="96"/>
      <c r="L48" s="97"/>
      <c r="M48" s="100"/>
    </row>
    <row r="49" spans="2:13" x14ac:dyDescent="0.2">
      <c r="B49" s="317"/>
      <c r="C49" s="318"/>
      <c r="D49" s="99"/>
      <c r="E49" s="160"/>
      <c r="F49" s="161"/>
      <c r="G49" s="161"/>
      <c r="H49" s="95">
        <f t="shared" si="0"/>
        <v>0</v>
      </c>
      <c r="I49" s="104"/>
      <c r="J49" s="96"/>
      <c r="L49" s="97"/>
      <c r="M49" s="100"/>
    </row>
    <row r="50" spans="2:13" x14ac:dyDescent="0.2">
      <c r="B50" s="317"/>
      <c r="C50" s="318"/>
      <c r="D50" s="99"/>
      <c r="E50" s="160"/>
      <c r="F50" s="161"/>
      <c r="G50" s="161"/>
      <c r="H50" s="95">
        <f t="shared" si="0"/>
        <v>0</v>
      </c>
      <c r="I50" s="104"/>
      <c r="J50" s="96"/>
      <c r="L50" s="97"/>
      <c r="M50" s="100"/>
    </row>
    <row r="51" spans="2:13" x14ac:dyDescent="0.2">
      <c r="B51" s="317"/>
      <c r="C51" s="318"/>
      <c r="D51" s="99"/>
      <c r="E51" s="160"/>
      <c r="F51" s="161"/>
      <c r="G51" s="161"/>
      <c r="H51" s="95">
        <f t="shared" si="0"/>
        <v>0</v>
      </c>
      <c r="I51" s="104"/>
      <c r="J51" s="96"/>
      <c r="L51" s="97"/>
      <c r="M51" s="100"/>
    </row>
    <row r="52" spans="2:13" x14ac:dyDescent="0.2">
      <c r="B52" s="317"/>
      <c r="C52" s="318"/>
      <c r="D52" s="99"/>
      <c r="E52" s="160"/>
      <c r="F52" s="161"/>
      <c r="G52" s="161"/>
      <c r="H52" s="95">
        <f t="shared" si="0"/>
        <v>0</v>
      </c>
      <c r="I52" s="104"/>
      <c r="J52" s="96"/>
      <c r="L52" s="97"/>
      <c r="M52" s="100"/>
    </row>
    <row r="53" spans="2:13" x14ac:dyDescent="0.2">
      <c r="B53" s="317"/>
      <c r="C53" s="318"/>
      <c r="D53" s="99"/>
      <c r="E53" s="160"/>
      <c r="F53" s="161"/>
      <c r="G53" s="161"/>
      <c r="H53" s="95">
        <f t="shared" si="0"/>
        <v>0</v>
      </c>
      <c r="I53" s="104"/>
      <c r="J53" s="96"/>
      <c r="L53" s="97"/>
      <c r="M53" s="100"/>
    </row>
    <row r="54" spans="2:13" x14ac:dyDescent="0.2">
      <c r="B54" s="317"/>
      <c r="C54" s="318"/>
      <c r="D54" s="99"/>
      <c r="E54" s="160"/>
      <c r="F54" s="161"/>
      <c r="G54" s="161"/>
      <c r="H54" s="95">
        <f t="shared" si="0"/>
        <v>0</v>
      </c>
      <c r="I54" s="104"/>
      <c r="J54" s="96"/>
      <c r="L54" s="97"/>
      <c r="M54" s="100"/>
    </row>
    <row r="55" spans="2:13" x14ac:dyDescent="0.2">
      <c r="B55" s="317"/>
      <c r="C55" s="318"/>
      <c r="D55" s="92"/>
      <c r="E55" s="93"/>
      <c r="F55" s="94"/>
      <c r="G55" s="94"/>
      <c r="H55" s="95">
        <f t="shared" si="0"/>
        <v>0</v>
      </c>
      <c r="I55" s="104"/>
      <c r="J55" s="96"/>
      <c r="L55" s="97"/>
      <c r="M55" s="100"/>
    </row>
    <row r="56" spans="2:13" x14ac:dyDescent="0.2">
      <c r="B56" s="317"/>
      <c r="C56" s="318"/>
      <c r="D56" s="92"/>
      <c r="E56" s="93"/>
      <c r="F56" s="94"/>
      <c r="G56" s="94"/>
      <c r="H56" s="95">
        <f t="shared" si="0"/>
        <v>0</v>
      </c>
      <c r="I56" s="104"/>
      <c r="J56" s="96"/>
      <c r="L56" s="97"/>
      <c r="M56" s="100"/>
    </row>
    <row r="57" spans="2:13" x14ac:dyDescent="0.2">
      <c r="B57" s="317"/>
      <c r="C57" s="318"/>
      <c r="D57" s="92"/>
      <c r="E57" s="93"/>
      <c r="F57" s="94"/>
      <c r="G57" s="94"/>
      <c r="H57" s="95">
        <f t="shared" si="0"/>
        <v>0</v>
      </c>
      <c r="I57" s="104"/>
      <c r="J57" s="96"/>
      <c r="L57" s="97"/>
      <c r="M57" s="100"/>
    </row>
    <row r="58" spans="2:13" x14ac:dyDescent="0.2">
      <c r="B58" s="317"/>
      <c r="C58" s="318"/>
      <c r="D58" s="92"/>
      <c r="E58" s="93"/>
      <c r="F58" s="94"/>
      <c r="G58" s="94"/>
      <c r="H58" s="95">
        <f t="shared" si="0"/>
        <v>0</v>
      </c>
      <c r="I58" s="104"/>
      <c r="J58" s="96"/>
      <c r="L58" s="97"/>
      <c r="M58" s="100"/>
    </row>
    <row r="59" spans="2:13" ht="15.75" thickBot="1" x14ac:dyDescent="0.25">
      <c r="B59" s="317"/>
      <c r="C59" s="318"/>
      <c r="D59" s="92"/>
      <c r="E59" s="93"/>
      <c r="F59" s="94"/>
      <c r="G59" s="94"/>
      <c r="H59" s="95">
        <f t="shared" si="0"/>
        <v>0</v>
      </c>
      <c r="I59" s="104"/>
      <c r="J59" s="96"/>
      <c r="L59" s="97"/>
      <c r="M59" s="100"/>
    </row>
    <row r="60" spans="2:13" ht="15.75" thickBot="1" x14ac:dyDescent="0.25">
      <c r="B60" s="319"/>
      <c r="C60" s="320"/>
      <c r="D60" s="115"/>
      <c r="E60" s="163"/>
      <c r="F60" s="164"/>
      <c r="G60" s="164"/>
      <c r="H60" s="109">
        <f t="shared" si="0"/>
        <v>0</v>
      </c>
      <c r="I60" s="306">
        <f>SUM(H39:H60)</f>
        <v>0</v>
      </c>
      <c r="J60" s="307"/>
      <c r="L60" s="97"/>
      <c r="M60" s="100"/>
    </row>
    <row r="61" spans="2:13" x14ac:dyDescent="0.2">
      <c r="B61" s="321" t="s">
        <v>6</v>
      </c>
      <c r="C61" s="322"/>
      <c r="D61" s="116"/>
      <c r="E61" s="166"/>
      <c r="F61" s="167"/>
      <c r="G61" s="167"/>
      <c r="H61" s="117">
        <f t="shared" si="0"/>
        <v>0</v>
      </c>
      <c r="I61" s="104"/>
      <c r="J61" s="96"/>
      <c r="L61" s="97"/>
      <c r="M61" s="100"/>
    </row>
    <row r="62" spans="2:13" x14ac:dyDescent="0.2">
      <c r="B62" s="323"/>
      <c r="C62" s="324"/>
      <c r="D62" s="102"/>
      <c r="E62" s="222"/>
      <c r="F62" s="152"/>
      <c r="G62" s="152"/>
      <c r="H62" s="95">
        <f t="shared" si="0"/>
        <v>0</v>
      </c>
      <c r="I62" s="104"/>
      <c r="J62" s="96"/>
      <c r="L62" s="97"/>
      <c r="M62" s="100"/>
    </row>
    <row r="63" spans="2:13" x14ac:dyDescent="0.2">
      <c r="B63" s="323"/>
      <c r="C63" s="324"/>
      <c r="D63" s="102"/>
      <c r="E63" s="222"/>
      <c r="F63" s="152"/>
      <c r="G63" s="152"/>
      <c r="H63" s="95">
        <f t="shared" si="0"/>
        <v>0</v>
      </c>
      <c r="I63" s="104"/>
      <c r="J63" s="96"/>
      <c r="L63" s="97"/>
      <c r="M63" s="100"/>
    </row>
    <row r="64" spans="2:13" x14ac:dyDescent="0.2">
      <c r="B64" s="323"/>
      <c r="C64" s="324"/>
      <c r="D64" s="102"/>
      <c r="E64" s="222"/>
      <c r="F64" s="152"/>
      <c r="G64" s="152"/>
      <c r="H64" s="95">
        <f>F64*G64</f>
        <v>0</v>
      </c>
      <c r="I64" s="104"/>
      <c r="J64" s="96"/>
      <c r="L64" s="97"/>
      <c r="M64" s="100"/>
    </row>
    <row r="65" spans="2:13" ht="15.75" thickBot="1" x14ac:dyDescent="0.25">
      <c r="B65" s="323"/>
      <c r="C65" s="324"/>
      <c r="D65" s="102"/>
      <c r="E65" s="222"/>
      <c r="F65" s="152"/>
      <c r="G65" s="152"/>
      <c r="H65" s="95">
        <f t="shared" si="0"/>
        <v>0</v>
      </c>
      <c r="I65" s="104"/>
      <c r="J65" s="96"/>
      <c r="L65" s="97"/>
      <c r="M65" s="106"/>
    </row>
    <row r="66" spans="2:13" ht="15.75" thickBot="1" x14ac:dyDescent="0.25">
      <c r="B66" s="325"/>
      <c r="C66" s="326"/>
      <c r="D66" s="108"/>
      <c r="E66" s="154"/>
      <c r="F66" s="155"/>
      <c r="G66" s="155"/>
      <c r="H66" s="109">
        <f t="shared" si="0"/>
        <v>0</v>
      </c>
      <c r="I66" s="306">
        <f>SUM(H61:H66)</f>
        <v>0</v>
      </c>
      <c r="J66" s="307"/>
      <c r="L66" s="97"/>
      <c r="M66" s="106"/>
    </row>
    <row r="67" spans="2:13" x14ac:dyDescent="0.2">
      <c r="B67" s="315" t="s">
        <v>7</v>
      </c>
      <c r="C67" s="316"/>
      <c r="D67" s="114"/>
      <c r="E67" s="168"/>
      <c r="F67" s="169"/>
      <c r="G67" s="169"/>
      <c r="H67" s="113">
        <f t="shared" si="0"/>
        <v>0</v>
      </c>
      <c r="I67" s="104"/>
      <c r="J67" s="96"/>
      <c r="L67" s="97"/>
      <c r="M67" s="100"/>
    </row>
    <row r="68" spans="2:13" x14ac:dyDescent="0.2">
      <c r="B68" s="317"/>
      <c r="C68" s="318"/>
      <c r="D68" s="99"/>
      <c r="E68" s="160"/>
      <c r="F68" s="161"/>
      <c r="G68" s="161"/>
      <c r="H68" s="95">
        <f t="shared" si="0"/>
        <v>0</v>
      </c>
      <c r="I68" s="104"/>
      <c r="J68" s="96"/>
      <c r="L68" s="97"/>
      <c r="M68" s="100"/>
    </row>
    <row r="69" spans="2:13" x14ac:dyDescent="0.2">
      <c r="B69" s="317"/>
      <c r="C69" s="318"/>
      <c r="D69" s="99"/>
      <c r="E69" s="160"/>
      <c r="F69" s="161"/>
      <c r="G69" s="161"/>
      <c r="H69" s="95">
        <f t="shared" si="0"/>
        <v>0</v>
      </c>
      <c r="I69" s="104"/>
      <c r="J69" s="96"/>
      <c r="L69" s="97"/>
      <c r="M69" s="100"/>
    </row>
    <row r="70" spans="2:13" x14ac:dyDescent="0.2">
      <c r="B70" s="317"/>
      <c r="C70" s="318"/>
      <c r="D70" s="99"/>
      <c r="E70" s="160"/>
      <c r="F70" s="161"/>
      <c r="G70" s="161"/>
      <c r="H70" s="95">
        <f t="shared" si="0"/>
        <v>0</v>
      </c>
      <c r="I70" s="104"/>
      <c r="J70" s="96"/>
      <c r="L70" s="97"/>
      <c r="M70" s="100"/>
    </row>
    <row r="71" spans="2:13" x14ac:dyDescent="0.2">
      <c r="B71" s="317"/>
      <c r="C71" s="318"/>
      <c r="D71" s="99"/>
      <c r="E71" s="160"/>
      <c r="F71" s="161"/>
      <c r="G71" s="161"/>
      <c r="H71" s="95">
        <f>F71*G71</f>
        <v>0</v>
      </c>
      <c r="I71" s="104"/>
      <c r="J71" s="96"/>
      <c r="L71" s="97"/>
      <c r="M71" s="100"/>
    </row>
    <row r="72" spans="2:13" x14ac:dyDescent="0.2">
      <c r="B72" s="317"/>
      <c r="C72" s="318"/>
      <c r="D72" s="99"/>
      <c r="E72" s="160"/>
      <c r="F72" s="161"/>
      <c r="G72" s="161"/>
      <c r="H72" s="95">
        <f t="shared" si="0"/>
        <v>0</v>
      </c>
      <c r="I72" s="104"/>
      <c r="J72" s="96"/>
      <c r="L72" s="97"/>
      <c r="M72" s="100"/>
    </row>
    <row r="73" spans="2:13" ht="15.75" thickBot="1" x14ac:dyDescent="0.25">
      <c r="B73" s="317"/>
      <c r="C73" s="318"/>
      <c r="D73" s="99"/>
      <c r="E73" s="160"/>
      <c r="F73" s="161"/>
      <c r="G73" s="161"/>
      <c r="H73" s="95">
        <f t="shared" si="0"/>
        <v>0</v>
      </c>
      <c r="I73" s="104"/>
      <c r="J73" s="96"/>
      <c r="L73" s="97"/>
      <c r="M73" s="100"/>
    </row>
    <row r="74" spans="2:13" ht="15.75" thickBot="1" x14ac:dyDescent="0.25">
      <c r="B74" s="319"/>
      <c r="C74" s="320"/>
      <c r="D74" s="115"/>
      <c r="E74" s="163"/>
      <c r="F74" s="164"/>
      <c r="G74" s="164"/>
      <c r="H74" s="109">
        <f t="shared" si="0"/>
        <v>0</v>
      </c>
      <c r="I74" s="306">
        <f>SUM(H67:H74)</f>
        <v>0</v>
      </c>
      <c r="J74" s="307"/>
      <c r="L74" s="97"/>
      <c r="M74" s="100"/>
    </row>
    <row r="75" spans="2:13" x14ac:dyDescent="0.2">
      <c r="B75" s="315" t="s">
        <v>8</v>
      </c>
      <c r="C75" s="316"/>
      <c r="D75" s="118"/>
      <c r="E75" s="170"/>
      <c r="F75" s="171"/>
      <c r="G75" s="171"/>
      <c r="H75" s="117">
        <f t="shared" si="0"/>
        <v>0</v>
      </c>
      <c r="I75" s="104"/>
      <c r="J75" s="96"/>
      <c r="L75" s="97"/>
      <c r="M75" s="100"/>
    </row>
    <row r="76" spans="2:13" x14ac:dyDescent="0.2">
      <c r="B76" s="317"/>
      <c r="C76" s="318"/>
      <c r="D76" s="119"/>
      <c r="E76" s="177"/>
      <c r="F76" s="178"/>
      <c r="G76" s="178"/>
      <c r="H76" s="113">
        <f t="shared" si="0"/>
        <v>0</v>
      </c>
      <c r="I76" s="104"/>
      <c r="J76" s="96"/>
      <c r="L76" s="97"/>
      <c r="M76" s="100"/>
    </row>
    <row r="77" spans="2:13" x14ac:dyDescent="0.2">
      <c r="B77" s="317"/>
      <c r="C77" s="318"/>
      <c r="D77" s="119"/>
      <c r="E77" s="177"/>
      <c r="F77" s="178"/>
      <c r="G77" s="178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7"/>
      <c r="C78" s="318"/>
      <c r="D78" s="119"/>
      <c r="E78" s="177"/>
      <c r="F78" s="178"/>
      <c r="G78" s="178"/>
      <c r="H78" s="113">
        <f t="shared" si="0"/>
        <v>0</v>
      </c>
      <c r="I78" s="104"/>
      <c r="J78" s="96"/>
      <c r="L78" s="97"/>
      <c r="M78" s="100"/>
    </row>
    <row r="79" spans="2:13" x14ac:dyDescent="0.2">
      <c r="B79" s="317"/>
      <c r="C79" s="318"/>
      <c r="D79" s="119"/>
      <c r="E79" s="177"/>
      <c r="F79" s="178"/>
      <c r="G79" s="178"/>
      <c r="H79" s="113">
        <f t="shared" si="0"/>
        <v>0</v>
      </c>
      <c r="I79" s="104"/>
      <c r="J79" s="96"/>
      <c r="L79" s="97"/>
      <c r="M79" s="100"/>
    </row>
    <row r="80" spans="2:13" x14ac:dyDescent="0.2">
      <c r="B80" s="317"/>
      <c r="C80" s="318"/>
      <c r="D80" s="119"/>
      <c r="E80" s="177"/>
      <c r="F80" s="178"/>
      <c r="G80" s="178"/>
      <c r="H80" s="113">
        <f t="shared" si="0"/>
        <v>0</v>
      </c>
      <c r="I80" s="104"/>
      <c r="J80" s="96"/>
      <c r="L80" s="97"/>
      <c r="M80" s="100"/>
    </row>
    <row r="81" spans="2:13" x14ac:dyDescent="0.2">
      <c r="B81" s="317"/>
      <c r="C81" s="318"/>
      <c r="D81" s="119"/>
      <c r="E81" s="177"/>
      <c r="F81" s="178"/>
      <c r="G81" s="178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7"/>
      <c r="C82" s="318"/>
      <c r="D82" s="119"/>
      <c r="E82" s="177"/>
      <c r="F82" s="178"/>
      <c r="G82" s="178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7"/>
      <c r="C83" s="318"/>
      <c r="D83" s="119"/>
      <c r="E83" s="177"/>
      <c r="F83" s="178"/>
      <c r="G83" s="178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7"/>
      <c r="C84" s="318"/>
      <c r="D84" s="119"/>
      <c r="E84" s="177"/>
      <c r="F84" s="178"/>
      <c r="G84" s="178"/>
      <c r="H84" s="113">
        <f t="shared" si="0"/>
        <v>0</v>
      </c>
      <c r="I84" s="104"/>
      <c r="J84" s="96"/>
      <c r="L84" s="97"/>
      <c r="M84" s="106"/>
    </row>
    <row r="85" spans="2:13" x14ac:dyDescent="0.2">
      <c r="B85" s="317"/>
      <c r="C85" s="318"/>
      <c r="D85" s="119"/>
      <c r="E85" s="177"/>
      <c r="F85" s="178"/>
      <c r="G85" s="178"/>
      <c r="H85" s="113">
        <f t="shared" si="0"/>
        <v>0</v>
      </c>
      <c r="I85" s="104"/>
      <c r="J85" s="96"/>
      <c r="L85" s="97"/>
      <c r="M85" s="106"/>
    </row>
    <row r="86" spans="2:13" x14ac:dyDescent="0.2">
      <c r="B86" s="317"/>
      <c r="C86" s="318"/>
      <c r="D86" s="120"/>
      <c r="E86" s="103"/>
      <c r="F86" s="150"/>
      <c r="G86" s="150"/>
      <c r="H86" s="95">
        <f t="shared" si="0"/>
        <v>0</v>
      </c>
      <c r="I86" s="104"/>
      <c r="J86" s="96"/>
      <c r="L86" s="97"/>
      <c r="M86" s="100"/>
    </row>
    <row r="87" spans="2:13" x14ac:dyDescent="0.2">
      <c r="B87" s="317"/>
      <c r="C87" s="318"/>
      <c r="D87" s="120"/>
      <c r="E87" s="103"/>
      <c r="F87" s="150"/>
      <c r="G87" s="150"/>
      <c r="H87" s="95">
        <f t="shared" si="0"/>
        <v>0</v>
      </c>
      <c r="I87" s="104"/>
      <c r="J87" s="96"/>
      <c r="L87" s="97"/>
      <c r="M87" s="100"/>
    </row>
    <row r="88" spans="2:13" x14ac:dyDescent="0.2">
      <c r="B88" s="317"/>
      <c r="C88" s="318"/>
      <c r="D88" s="120"/>
      <c r="E88" s="103"/>
      <c r="F88" s="150"/>
      <c r="G88" s="150"/>
      <c r="H88" s="95">
        <f t="shared" si="0"/>
        <v>0</v>
      </c>
      <c r="I88" s="104"/>
      <c r="J88" s="96"/>
      <c r="L88" s="97"/>
      <c r="M88" s="100"/>
    </row>
    <row r="89" spans="2:13" x14ac:dyDescent="0.2">
      <c r="B89" s="317"/>
      <c r="C89" s="318"/>
      <c r="D89" s="120"/>
      <c r="E89" s="103"/>
      <c r="F89" s="150"/>
      <c r="G89" s="150"/>
      <c r="H89" s="95">
        <f t="shared" si="0"/>
        <v>0</v>
      </c>
      <c r="I89" s="104"/>
      <c r="J89" s="96"/>
      <c r="L89" s="97"/>
      <c r="M89" s="106"/>
    </row>
    <row r="90" spans="2:13" x14ac:dyDescent="0.2">
      <c r="B90" s="317"/>
      <c r="C90" s="318"/>
      <c r="D90" s="120"/>
      <c r="E90" s="103"/>
      <c r="F90" s="150"/>
      <c r="G90" s="150"/>
      <c r="H90" s="95">
        <f>F90*G90</f>
        <v>0</v>
      </c>
      <c r="I90" s="104"/>
      <c r="J90" s="96"/>
      <c r="L90" s="97"/>
      <c r="M90" s="106"/>
    </row>
    <row r="91" spans="2:13" x14ac:dyDescent="0.2">
      <c r="B91" s="317"/>
      <c r="C91" s="318"/>
      <c r="D91" s="120"/>
      <c r="E91" s="103"/>
      <c r="F91" s="150"/>
      <c r="G91" s="150"/>
      <c r="H91" s="95">
        <f t="shared" si="0"/>
        <v>0</v>
      </c>
      <c r="I91" s="104"/>
      <c r="J91" s="96"/>
      <c r="L91" s="97"/>
      <c r="M91" s="100"/>
    </row>
    <row r="92" spans="2:13" x14ac:dyDescent="0.2">
      <c r="B92" s="317"/>
      <c r="C92" s="318"/>
      <c r="D92" s="120"/>
      <c r="E92" s="103"/>
      <c r="F92" s="150"/>
      <c r="G92" s="150"/>
      <c r="H92" s="95">
        <f t="shared" si="0"/>
        <v>0</v>
      </c>
      <c r="I92" s="104"/>
      <c r="J92" s="96"/>
      <c r="L92" s="97"/>
      <c r="M92" s="100"/>
    </row>
    <row r="93" spans="2:13" x14ac:dyDescent="0.2">
      <c r="B93" s="317"/>
      <c r="C93" s="318"/>
      <c r="D93" s="120"/>
      <c r="E93" s="103"/>
      <c r="F93" s="150"/>
      <c r="G93" s="150"/>
      <c r="H93" s="95">
        <f t="shared" si="0"/>
        <v>0</v>
      </c>
      <c r="I93" s="104"/>
      <c r="J93" s="96"/>
      <c r="L93" s="97"/>
      <c r="M93" s="100"/>
    </row>
    <row r="94" spans="2:13" x14ac:dyDescent="0.2">
      <c r="B94" s="317"/>
      <c r="C94" s="318"/>
      <c r="D94" s="120"/>
      <c r="E94" s="103"/>
      <c r="F94" s="103"/>
      <c r="G94" s="150"/>
      <c r="H94" s="95">
        <f t="shared" si="0"/>
        <v>0</v>
      </c>
      <c r="I94" s="104"/>
      <c r="J94" s="96"/>
      <c r="L94" s="97"/>
      <c r="M94" s="100"/>
    </row>
    <row r="95" spans="2:13" x14ac:dyDescent="0.2">
      <c r="B95" s="317"/>
      <c r="C95" s="318"/>
      <c r="D95" s="121"/>
      <c r="E95" s="223"/>
      <c r="F95" s="224"/>
      <c r="G95" s="224"/>
      <c r="H95" s="95">
        <f t="shared" si="0"/>
        <v>0</v>
      </c>
      <c r="I95" s="104"/>
      <c r="J95" s="96"/>
      <c r="L95" s="97"/>
      <c r="M95" s="100"/>
    </row>
    <row r="96" spans="2:13" x14ac:dyDescent="0.2">
      <c r="B96" s="317"/>
      <c r="C96" s="318"/>
      <c r="D96" s="121"/>
      <c r="E96" s="223"/>
      <c r="F96" s="224"/>
      <c r="G96" s="224"/>
      <c r="H96" s="95">
        <f t="shared" si="0"/>
        <v>0</v>
      </c>
      <c r="I96" s="104"/>
      <c r="J96" s="96"/>
      <c r="L96" s="97"/>
      <c r="M96" s="100"/>
    </row>
    <row r="97" spans="2:13" x14ac:dyDescent="0.2">
      <c r="B97" s="317"/>
      <c r="C97" s="318"/>
      <c r="D97" s="121"/>
      <c r="E97" s="223"/>
      <c r="F97" s="224"/>
      <c r="G97" s="224"/>
      <c r="H97" s="95">
        <f t="shared" si="0"/>
        <v>0</v>
      </c>
      <c r="I97" s="104"/>
      <c r="J97" s="96"/>
      <c r="L97" s="97"/>
      <c r="M97" s="100"/>
    </row>
    <row r="98" spans="2:13" x14ac:dyDescent="0.2">
      <c r="B98" s="317"/>
      <c r="C98" s="318"/>
      <c r="D98" s="121"/>
      <c r="E98" s="223"/>
      <c r="F98" s="224"/>
      <c r="G98" s="224"/>
      <c r="H98" s="95">
        <f t="shared" si="0"/>
        <v>0</v>
      </c>
      <c r="I98" s="104"/>
      <c r="J98" s="96"/>
      <c r="L98" s="97"/>
      <c r="M98" s="100"/>
    </row>
    <row r="99" spans="2:13" x14ac:dyDescent="0.2">
      <c r="B99" s="317"/>
      <c r="C99" s="318"/>
      <c r="D99" s="121"/>
      <c r="E99" s="223"/>
      <c r="F99" s="224"/>
      <c r="G99" s="224"/>
      <c r="H99" s="95">
        <f t="shared" si="0"/>
        <v>0</v>
      </c>
      <c r="I99" s="104"/>
      <c r="J99" s="96"/>
      <c r="L99" s="97"/>
      <c r="M99" s="100"/>
    </row>
    <row r="100" spans="2:13" x14ac:dyDescent="0.2">
      <c r="B100" s="317"/>
      <c r="C100" s="318"/>
      <c r="D100" s="121"/>
      <c r="E100" s="223"/>
      <c r="F100" s="224"/>
      <c r="G100" s="224"/>
      <c r="H100" s="95">
        <f t="shared" si="0"/>
        <v>0</v>
      </c>
      <c r="I100" s="104"/>
      <c r="J100" s="96"/>
      <c r="L100" s="97"/>
      <c r="M100" s="100"/>
    </row>
    <row r="101" spans="2:13" ht="15.75" thickBot="1" x14ac:dyDescent="0.25">
      <c r="B101" s="317"/>
      <c r="C101" s="318"/>
      <c r="D101" s="121"/>
      <c r="E101" s="223"/>
      <c r="F101" s="224"/>
      <c r="G101" s="224"/>
      <c r="H101" s="95">
        <f t="shared" si="0"/>
        <v>0</v>
      </c>
      <c r="I101" s="104"/>
      <c r="J101" s="96"/>
      <c r="L101" s="97"/>
      <c r="M101" s="100"/>
    </row>
    <row r="102" spans="2:13" ht="15.75" thickBot="1" x14ac:dyDescent="0.25">
      <c r="B102" s="319"/>
      <c r="C102" s="320"/>
      <c r="D102" s="122"/>
      <c r="E102" s="144"/>
      <c r="F102" s="173"/>
      <c r="G102" s="173"/>
      <c r="H102" s="109">
        <f t="shared" si="0"/>
        <v>0</v>
      </c>
      <c r="I102" s="306">
        <f>SUM(H75:H102)</f>
        <v>0</v>
      </c>
      <c r="J102" s="307"/>
      <c r="L102" s="97"/>
      <c r="M102" s="100"/>
    </row>
    <row r="103" spans="2:13" x14ac:dyDescent="0.2">
      <c r="B103" s="321" t="s">
        <v>20</v>
      </c>
      <c r="C103" s="322"/>
      <c r="D103" s="123"/>
      <c r="E103" s="174"/>
      <c r="F103" s="175"/>
      <c r="G103" s="175"/>
      <c r="H103" s="117">
        <f t="shared" si="0"/>
        <v>0</v>
      </c>
      <c r="I103" s="104"/>
      <c r="J103" s="96"/>
      <c r="L103" s="97"/>
      <c r="M103" s="100"/>
    </row>
    <row r="104" spans="2:13" x14ac:dyDescent="0.2">
      <c r="B104" s="323"/>
      <c r="C104" s="324"/>
      <c r="D104" s="99"/>
      <c r="E104" s="160"/>
      <c r="F104" s="161"/>
      <c r="G104" s="161"/>
      <c r="H104" s="95">
        <f t="shared" si="0"/>
        <v>0</v>
      </c>
      <c r="I104" s="104"/>
      <c r="J104" s="96"/>
      <c r="L104" s="97"/>
      <c r="M104" s="100"/>
    </row>
    <row r="105" spans="2:13" x14ac:dyDescent="0.2">
      <c r="B105" s="323"/>
      <c r="C105" s="324"/>
      <c r="D105" s="99"/>
      <c r="E105" s="160"/>
      <c r="F105" s="161"/>
      <c r="G105" s="161"/>
      <c r="H105" s="95">
        <f>F105*G105</f>
        <v>0</v>
      </c>
      <c r="I105" s="104"/>
      <c r="J105" s="96"/>
      <c r="L105" s="97"/>
      <c r="M105" s="100"/>
    </row>
    <row r="106" spans="2:13" x14ac:dyDescent="0.2">
      <c r="B106" s="323"/>
      <c r="C106" s="324"/>
      <c r="D106" s="99"/>
      <c r="E106" s="160"/>
      <c r="F106" s="161"/>
      <c r="G106" s="161"/>
      <c r="H106" s="95">
        <f>F106*G106</f>
        <v>0</v>
      </c>
      <c r="I106" s="104"/>
      <c r="J106" s="96"/>
      <c r="L106" s="97"/>
      <c r="M106" s="100"/>
    </row>
    <row r="107" spans="2:13" x14ac:dyDescent="0.2">
      <c r="B107" s="323"/>
      <c r="C107" s="324"/>
      <c r="D107" s="99"/>
      <c r="E107" s="160"/>
      <c r="F107" s="161"/>
      <c r="G107" s="161"/>
      <c r="H107" s="95">
        <f>F107*G107</f>
        <v>0</v>
      </c>
      <c r="I107" s="104"/>
      <c r="J107" s="96"/>
      <c r="L107" s="97"/>
      <c r="M107" s="100"/>
    </row>
    <row r="108" spans="2:13" x14ac:dyDescent="0.2">
      <c r="B108" s="323"/>
      <c r="C108" s="324"/>
      <c r="D108" s="99"/>
      <c r="E108" s="160"/>
      <c r="F108" s="161"/>
      <c r="G108" s="161"/>
      <c r="H108" s="95">
        <f t="shared" si="0"/>
        <v>0</v>
      </c>
      <c r="I108" s="104"/>
      <c r="J108" s="96"/>
      <c r="L108" s="97"/>
      <c r="M108" s="100"/>
    </row>
    <row r="109" spans="2:13" ht="15.75" thickBot="1" x14ac:dyDescent="0.25">
      <c r="B109" s="323"/>
      <c r="C109" s="324"/>
      <c r="D109" s="99"/>
      <c r="E109" s="160"/>
      <c r="F109" s="161"/>
      <c r="G109" s="161"/>
      <c r="H109" s="95">
        <f t="shared" si="0"/>
        <v>0</v>
      </c>
      <c r="I109" s="104"/>
      <c r="J109" s="96"/>
      <c r="L109" s="97"/>
      <c r="M109" s="100"/>
    </row>
    <row r="110" spans="2:13" ht="15.75" thickBot="1" x14ac:dyDescent="0.25">
      <c r="B110" s="325"/>
      <c r="C110" s="326"/>
      <c r="D110" s="115"/>
      <c r="E110" s="163"/>
      <c r="F110" s="164"/>
      <c r="G110" s="164"/>
      <c r="H110" s="124">
        <f t="shared" si="0"/>
        <v>0</v>
      </c>
      <c r="I110" s="306">
        <f>SUM(H103:H110)</f>
        <v>0</v>
      </c>
      <c r="J110" s="307"/>
      <c r="L110" s="97"/>
      <c r="M110" s="100"/>
    </row>
    <row r="111" spans="2:13" x14ac:dyDescent="0.2">
      <c r="B111" s="321" t="s">
        <v>9</v>
      </c>
      <c r="C111" s="322"/>
      <c r="D111" s="125"/>
      <c r="E111" s="170"/>
      <c r="F111" s="171"/>
      <c r="G111" s="171"/>
      <c r="H111" s="117">
        <f t="shared" si="0"/>
        <v>0</v>
      </c>
      <c r="I111" s="104"/>
      <c r="J111" s="96"/>
      <c r="L111" s="97"/>
      <c r="M111" s="100"/>
    </row>
    <row r="112" spans="2:13" x14ac:dyDescent="0.2">
      <c r="B112" s="323"/>
      <c r="C112" s="324"/>
      <c r="D112" s="120"/>
      <c r="E112" s="103"/>
      <c r="F112" s="150"/>
      <c r="G112" s="150"/>
      <c r="H112" s="95">
        <f t="shared" si="0"/>
        <v>0</v>
      </c>
      <c r="I112" s="104"/>
      <c r="J112" s="96"/>
      <c r="L112" s="97"/>
      <c r="M112" s="100"/>
    </row>
    <row r="113" spans="2:13" x14ac:dyDescent="0.2">
      <c r="B113" s="323"/>
      <c r="C113" s="324"/>
      <c r="D113" s="120"/>
      <c r="E113" s="103"/>
      <c r="F113" s="150"/>
      <c r="G113" s="150"/>
      <c r="H113" s="95">
        <f t="shared" si="0"/>
        <v>0</v>
      </c>
      <c r="I113" s="104"/>
      <c r="J113" s="96"/>
      <c r="L113" s="97"/>
      <c r="M113" s="100"/>
    </row>
    <row r="114" spans="2:13" x14ac:dyDescent="0.2">
      <c r="B114" s="323"/>
      <c r="C114" s="324"/>
      <c r="D114" s="120"/>
      <c r="E114" s="103"/>
      <c r="F114" s="150"/>
      <c r="G114" s="150"/>
      <c r="H114" s="95">
        <f t="shared" si="0"/>
        <v>0</v>
      </c>
      <c r="I114" s="104"/>
      <c r="J114" s="96"/>
      <c r="L114" s="97"/>
      <c r="M114" s="100"/>
    </row>
    <row r="115" spans="2:13" x14ac:dyDescent="0.2">
      <c r="B115" s="323"/>
      <c r="C115" s="324"/>
      <c r="D115" s="120"/>
      <c r="E115" s="103"/>
      <c r="F115" s="150"/>
      <c r="G115" s="150"/>
      <c r="H115" s="95">
        <f t="shared" si="0"/>
        <v>0</v>
      </c>
      <c r="I115" s="104"/>
      <c r="J115" s="96"/>
      <c r="L115" s="97"/>
      <c r="M115" s="100"/>
    </row>
    <row r="116" spans="2:13" x14ac:dyDescent="0.2">
      <c r="B116" s="323"/>
      <c r="C116" s="324"/>
      <c r="D116" s="120"/>
      <c r="E116" s="103"/>
      <c r="F116" s="150"/>
      <c r="G116" s="150"/>
      <c r="H116" s="95">
        <f>F116*G116</f>
        <v>0</v>
      </c>
      <c r="I116" s="104"/>
      <c r="J116" s="96"/>
      <c r="L116" s="97"/>
      <c r="M116" s="100"/>
    </row>
    <row r="117" spans="2:13" ht="15.75" thickBot="1" x14ac:dyDescent="0.25">
      <c r="B117" s="323"/>
      <c r="C117" s="324"/>
      <c r="D117" s="120"/>
      <c r="E117" s="103"/>
      <c r="F117" s="150"/>
      <c r="G117" s="150"/>
      <c r="H117" s="95">
        <f t="shared" si="0"/>
        <v>0</v>
      </c>
      <c r="I117" s="104"/>
      <c r="J117" s="96"/>
      <c r="L117" s="97"/>
      <c r="M117" s="100"/>
    </row>
    <row r="118" spans="2:13" ht="15" customHeight="1" thickBot="1" x14ac:dyDescent="0.25">
      <c r="B118" s="325"/>
      <c r="C118" s="326"/>
      <c r="D118" s="122"/>
      <c r="E118" s="103"/>
      <c r="F118" s="173"/>
      <c r="G118" s="173"/>
      <c r="H118" s="124">
        <f t="shared" si="0"/>
        <v>0</v>
      </c>
      <c r="I118" s="306">
        <f>SUM(H111:H118)</f>
        <v>0</v>
      </c>
      <c r="J118" s="307"/>
      <c r="L118" s="97"/>
      <c r="M118" s="100"/>
    </row>
    <row r="119" spans="2:13" x14ac:dyDescent="0.2">
      <c r="B119" s="321" t="s">
        <v>10</v>
      </c>
      <c r="C119" s="322"/>
      <c r="D119" s="123"/>
      <c r="E119" s="174"/>
      <c r="F119" s="175"/>
      <c r="G119" s="175"/>
      <c r="H119" s="117">
        <f t="shared" si="0"/>
        <v>0</v>
      </c>
      <c r="I119" s="104"/>
      <c r="J119" s="96"/>
      <c r="L119" s="97"/>
      <c r="M119" s="100"/>
    </row>
    <row r="120" spans="2:13" x14ac:dyDescent="0.2">
      <c r="B120" s="323"/>
      <c r="C120" s="324"/>
      <c r="D120" s="99"/>
      <c r="E120" s="160"/>
      <c r="F120" s="161"/>
      <c r="G120" s="161"/>
      <c r="H120" s="95">
        <f>F120*G120</f>
        <v>0</v>
      </c>
      <c r="I120" s="104"/>
      <c r="J120" s="96"/>
      <c r="L120" s="97"/>
      <c r="M120" s="100"/>
    </row>
    <row r="121" spans="2:13" x14ac:dyDescent="0.2">
      <c r="B121" s="323"/>
      <c r="C121" s="324"/>
      <c r="D121" s="99"/>
      <c r="E121" s="160"/>
      <c r="F121" s="161"/>
      <c r="G121" s="161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3"/>
      <c r="C122" s="324"/>
      <c r="D122" s="99"/>
      <c r="E122" s="160"/>
      <c r="F122" s="161"/>
      <c r="G122" s="161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5"/>
      <c r="C123" s="326"/>
      <c r="D123" s="115"/>
      <c r="E123" s="163"/>
      <c r="F123" s="164"/>
      <c r="G123" s="164"/>
      <c r="H123" s="124">
        <f t="shared" si="0"/>
        <v>0</v>
      </c>
      <c r="I123" s="306">
        <f>SUM(H119:H123)</f>
        <v>0</v>
      </c>
      <c r="J123" s="307"/>
      <c r="L123" s="97"/>
      <c r="M123" s="100"/>
    </row>
    <row r="124" spans="2:13" x14ac:dyDescent="0.2">
      <c r="B124" s="321" t="s">
        <v>11</v>
      </c>
      <c r="C124" s="322"/>
      <c r="D124" s="125"/>
      <c r="E124" s="170"/>
      <c r="F124" s="171"/>
      <c r="G124" s="171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3"/>
      <c r="C125" s="324"/>
      <c r="D125" s="120"/>
      <c r="E125" s="103"/>
      <c r="F125" s="150"/>
      <c r="G125" s="150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3"/>
      <c r="C126" s="324"/>
      <c r="D126" s="120"/>
      <c r="E126" s="103"/>
      <c r="F126" s="150"/>
      <c r="G126" s="150"/>
      <c r="H126" s="95">
        <f t="shared" si="0"/>
        <v>0</v>
      </c>
      <c r="I126" s="104"/>
      <c r="J126" s="96"/>
      <c r="L126" s="97"/>
      <c r="M126" s="100"/>
    </row>
    <row r="127" spans="2:13" x14ac:dyDescent="0.2">
      <c r="B127" s="323"/>
      <c r="C127" s="324"/>
      <c r="D127" s="120"/>
      <c r="E127" s="103"/>
      <c r="F127" s="150"/>
      <c r="G127" s="150"/>
      <c r="H127" s="95">
        <f t="shared" si="0"/>
        <v>0</v>
      </c>
      <c r="I127" s="104"/>
      <c r="J127" s="96"/>
      <c r="L127" s="97"/>
      <c r="M127" s="100"/>
    </row>
    <row r="128" spans="2:13" x14ac:dyDescent="0.2">
      <c r="B128" s="323"/>
      <c r="C128" s="324"/>
      <c r="D128" s="120"/>
      <c r="E128" s="103"/>
      <c r="F128" s="150"/>
      <c r="G128" s="150"/>
      <c r="H128" s="95">
        <f t="shared" si="0"/>
        <v>0</v>
      </c>
      <c r="I128" s="104"/>
      <c r="J128" s="96"/>
      <c r="L128" s="97"/>
      <c r="M128" s="100"/>
    </row>
    <row r="129" spans="2:13" x14ac:dyDescent="0.2">
      <c r="B129" s="323"/>
      <c r="C129" s="324"/>
      <c r="D129" s="120"/>
      <c r="E129" s="103"/>
      <c r="F129" s="150"/>
      <c r="G129" s="150"/>
      <c r="H129" s="95">
        <f t="shared" si="0"/>
        <v>0</v>
      </c>
      <c r="I129" s="104"/>
      <c r="J129" s="96"/>
      <c r="L129" s="97"/>
      <c r="M129" s="100"/>
    </row>
    <row r="130" spans="2:13" x14ac:dyDescent="0.2">
      <c r="B130" s="323"/>
      <c r="C130" s="324"/>
      <c r="D130" s="120"/>
      <c r="E130" s="103"/>
      <c r="F130" s="150"/>
      <c r="G130" s="150"/>
      <c r="H130" s="95">
        <f t="shared" si="0"/>
        <v>0</v>
      </c>
      <c r="I130" s="104"/>
      <c r="J130" s="96"/>
      <c r="L130" s="97"/>
      <c r="M130" s="100"/>
    </row>
    <row r="131" spans="2:13" ht="15.75" thickBot="1" x14ac:dyDescent="0.25">
      <c r="B131" s="323"/>
      <c r="C131" s="324"/>
      <c r="D131" s="120"/>
      <c r="E131" s="103"/>
      <c r="F131" s="150"/>
      <c r="G131" s="150"/>
      <c r="H131" s="95">
        <f t="shared" si="0"/>
        <v>0</v>
      </c>
      <c r="I131" s="104"/>
      <c r="J131" s="96"/>
      <c r="L131" s="97"/>
      <c r="M131" s="100"/>
    </row>
    <row r="132" spans="2:13" ht="15.75" thickBot="1" x14ac:dyDescent="0.25">
      <c r="B132" s="325"/>
      <c r="C132" s="326"/>
      <c r="D132" s="122"/>
      <c r="E132" s="144"/>
      <c r="F132" s="173"/>
      <c r="G132" s="173"/>
      <c r="H132" s="124">
        <f t="shared" si="0"/>
        <v>0</v>
      </c>
      <c r="I132" s="306">
        <f>SUM(H124:H132)</f>
        <v>0</v>
      </c>
      <c r="J132" s="307"/>
      <c r="L132" s="97"/>
      <c r="M132" s="100"/>
    </row>
    <row r="133" spans="2:13" x14ac:dyDescent="0.2">
      <c r="B133" s="321" t="s">
        <v>0</v>
      </c>
      <c r="C133" s="322"/>
      <c r="D133" s="123"/>
      <c r="E133" s="174"/>
      <c r="F133" s="175"/>
      <c r="G133" s="175"/>
      <c r="H133" s="117">
        <f t="shared" si="0"/>
        <v>0</v>
      </c>
      <c r="I133" s="104"/>
      <c r="J133" s="96"/>
      <c r="L133" s="97"/>
      <c r="M133" s="100"/>
    </row>
    <row r="134" spans="2:13" ht="15.75" thickBot="1" x14ac:dyDescent="0.25">
      <c r="B134" s="323"/>
      <c r="C134" s="324"/>
      <c r="D134" s="99"/>
      <c r="E134" s="160"/>
      <c r="F134" s="161"/>
      <c r="G134" s="161"/>
      <c r="H134" s="95">
        <f t="shared" si="0"/>
        <v>0</v>
      </c>
      <c r="I134" s="104"/>
      <c r="J134" s="96"/>
      <c r="L134" s="97"/>
      <c r="M134" s="100"/>
    </row>
    <row r="135" spans="2:13" ht="15.75" thickBot="1" x14ac:dyDescent="0.25">
      <c r="B135" s="325"/>
      <c r="C135" s="326"/>
      <c r="D135" s="115"/>
      <c r="E135" s="163"/>
      <c r="F135" s="164"/>
      <c r="G135" s="164"/>
      <c r="H135" s="124">
        <f t="shared" si="0"/>
        <v>0</v>
      </c>
      <c r="I135" s="306">
        <f>SUM(H133:H135)</f>
        <v>0</v>
      </c>
      <c r="J135" s="307"/>
      <c r="L135" s="97"/>
      <c r="M135" s="100"/>
    </row>
    <row r="136" spans="2:13" x14ac:dyDescent="0.2">
      <c r="B136" s="327" t="s">
        <v>4</v>
      </c>
      <c r="C136" s="328"/>
      <c r="D136" s="125"/>
      <c r="E136" s="170"/>
      <c r="F136" s="167"/>
      <c r="G136" s="171"/>
      <c r="H136" s="117">
        <f t="shared" si="0"/>
        <v>0</v>
      </c>
      <c r="I136" s="126"/>
      <c r="J136" s="127"/>
      <c r="L136" s="97"/>
      <c r="M136" s="100"/>
    </row>
    <row r="137" spans="2:13" ht="15.75" thickBot="1" x14ac:dyDescent="0.25">
      <c r="B137" s="329"/>
      <c r="C137" s="330"/>
      <c r="D137" s="120"/>
      <c r="E137" s="103"/>
      <c r="F137" s="150"/>
      <c r="G137" s="150"/>
      <c r="H137" s="95">
        <f>F137*G137</f>
        <v>0</v>
      </c>
      <c r="I137" s="126"/>
      <c r="J137" s="127"/>
      <c r="L137" s="97"/>
      <c r="M137" s="100"/>
    </row>
    <row r="138" spans="2:13" ht="15.75" thickBot="1" x14ac:dyDescent="0.25">
      <c r="B138" s="331"/>
      <c r="C138" s="332"/>
      <c r="D138" s="122"/>
      <c r="E138" s="144"/>
      <c r="F138" s="173"/>
      <c r="G138" s="173"/>
      <c r="H138" s="124">
        <f>F138*G138</f>
        <v>0</v>
      </c>
      <c r="I138" s="306">
        <f>SUM(H136:H138)</f>
        <v>0</v>
      </c>
      <c r="J138" s="307"/>
      <c r="L138" s="97"/>
      <c r="M138" s="100"/>
    </row>
    <row r="139" spans="2:13" ht="15.75" thickBot="1" x14ac:dyDescent="0.25">
      <c r="F139" s="104"/>
      <c r="G139" s="104"/>
      <c r="H139" s="104"/>
      <c r="I139" s="104"/>
      <c r="J139" s="96"/>
      <c r="L139" s="97"/>
      <c r="M139" s="100"/>
    </row>
    <row r="140" spans="2:13" ht="15.75" thickBot="1" x14ac:dyDescent="0.25">
      <c r="B140" s="128" t="s">
        <v>22</v>
      </c>
      <c r="C140" s="129"/>
      <c r="D140" s="130"/>
      <c r="E140" s="129"/>
      <c r="F140" s="131"/>
      <c r="G140" s="132"/>
      <c r="H140" s="133">
        <f>SUM(H6:H138)</f>
        <v>0</v>
      </c>
      <c r="I140" s="306">
        <f>SUM(J38+I60+I66+I74+I102+I110+I118+I123+I132+I135+I138)</f>
        <v>0</v>
      </c>
      <c r="J140" s="307"/>
      <c r="L140" s="97"/>
      <c r="M140" s="100"/>
    </row>
    <row r="142" spans="2:13" x14ac:dyDescent="0.2">
      <c r="F142" s="104"/>
      <c r="J142" s="105"/>
    </row>
    <row r="143" spans="2:13" x14ac:dyDescent="0.2">
      <c r="F143" s="135"/>
    </row>
    <row r="144" spans="2:13" x14ac:dyDescent="0.2">
      <c r="F144" s="136"/>
    </row>
  </sheetData>
  <sheetProtection algorithmName="SHA-512" hashValue="ICOFwotMhjWzrgjGI8Q8qZec07xLDYZMty5KxbDVez2WHechbuAyTCNsi/HD1HaRhcVsHZEXRvuZjrPVQn1/VQ==" saltValue="SOZN97CAr3bZ7z5Ni97Oug==" spinCount="100000" sheet="1" formatColumns="0" formatRows="0"/>
  <protectedRanges>
    <protectedRange sqref="L6:L140" name="Rango1"/>
  </protectedRanges>
  <mergeCells count="27"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119:C123"/>
    <mergeCell ref="B124:C132"/>
    <mergeCell ref="B133:C135"/>
    <mergeCell ref="I74:J74"/>
    <mergeCell ref="I102:J102"/>
    <mergeCell ref="I110:J110"/>
    <mergeCell ref="B6:B38"/>
    <mergeCell ref="C29:C33"/>
    <mergeCell ref="C34:C38"/>
    <mergeCell ref="B39:C60"/>
    <mergeCell ref="B61:C66"/>
    <mergeCell ref="B67:C74"/>
    <mergeCell ref="B2:J2"/>
    <mergeCell ref="D3:J3"/>
    <mergeCell ref="I60:J60"/>
    <mergeCell ref="I66:J66"/>
    <mergeCell ref="B3:C3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30">
    <tabColor rgb="FFFFFF00"/>
    <pageSetUpPr fitToPage="1"/>
  </sheetPr>
  <dimension ref="B2:K40"/>
  <sheetViews>
    <sheetView showGridLines="0" zoomScale="80" zoomScaleNormal="80" workbookViewId="0"/>
  </sheetViews>
  <sheetFormatPr baseColWidth="10" defaultColWidth="9.28515625" defaultRowHeight="15" x14ac:dyDescent="0.2"/>
  <cols>
    <col min="1" max="1" width="1.42578125" style="1" customWidth="1"/>
    <col min="2" max="2" width="14.28515625" style="78" customWidth="1"/>
    <col min="3" max="3" width="44" style="78" customWidth="1"/>
    <col min="4" max="4" width="17.5703125" style="78" customWidth="1"/>
    <col min="5" max="5" width="15.7109375" style="90" customWidth="1"/>
    <col min="6" max="7" width="15.7109375" style="78" customWidth="1"/>
    <col min="8" max="8" width="16.5703125" style="78" customWidth="1"/>
    <col min="9" max="10" width="17.28515625" style="78" customWidth="1"/>
    <col min="11" max="11" width="15.28515625" style="78" customWidth="1"/>
    <col min="12" max="12" width="28.28515625" style="1" customWidth="1"/>
    <col min="13" max="16384" width="9.28515625" style="1"/>
  </cols>
  <sheetData>
    <row r="2" spans="2:11" x14ac:dyDescent="0.2">
      <c r="B2" s="140" t="s">
        <v>63</v>
      </c>
    </row>
    <row r="4" spans="2:11" ht="39" customHeight="1" x14ac:dyDescent="0.2">
      <c r="B4" s="82" t="s">
        <v>13</v>
      </c>
      <c r="C4" s="82" t="s">
        <v>23</v>
      </c>
      <c r="D4" s="82" t="str">
        <f>IF('Memoria Aporte FIA al Ejecutor'!B3="INDICAR AQUÍ NOMBRE EJECUTOR","EJECUTOR",'Memoria Aporte FIA al Ejecutor'!B3)</f>
        <v/>
      </c>
      <c r="E4" s="82" t="str">
        <f>IF('Memoria Aporte FIA a Asociado 1'!B3="INDICAR AQUÍ NOMBRE ASOCIADO 1","Sin asociado 1",'Memoria Aporte FIA a Asociado 1'!B3)</f>
        <v>Sin asociado 1</v>
      </c>
      <c r="F4" s="82" t="str">
        <f>IF('Memoria Aporte FIA a Asociado 2'!B3="INDICAR AQUÍ NOMBRE ASOCIADO 2","Sin asociado 2",'Memoria Aporte FIA a Asociado 2'!B3)</f>
        <v>Sin asociado 2</v>
      </c>
      <c r="G4" s="82" t="str">
        <f>IF('Memoria Aporte FIA a Asociado 3'!B3="INDICAR AQUÍ NOMBRE ASOCIADO 3","Sin asociado 3",'Memoria Aporte FIA a Asociado 3'!B3)</f>
        <v>Sin asociado 3</v>
      </c>
      <c r="H4" s="82" t="str">
        <f>IF('Memoria Aporte FIA a Asociado 4'!B3="INDICAR AQUÍ NOMBRE ASOCIADO 4","Sin asociado 4",'Memoria Aporte FIA a Asociado 4'!B3)</f>
        <v>Sin asociado 4</v>
      </c>
      <c r="I4" s="82" t="str">
        <f>IF('Memoria Aporte FIA a Asociado 5'!B3="INDICAR AQUÍ NOMBRE ASOCIADO 5","Sin asociado 5",'Memoria Aporte FIA a Asociado 5'!B3)</f>
        <v>Sin asociado 5</v>
      </c>
      <c r="J4" s="82" t="str">
        <f>IF('Memoria Aporte FIA a Asociado 6'!B3="INDICAR AQUÍ NOMBRE ASOCIADO 6","Sin asociado 6",'Memoria Aporte FIA a Asociado 6'!BC3)</f>
        <v>Sin asociado 6</v>
      </c>
      <c r="K4" s="82" t="s">
        <v>24</v>
      </c>
    </row>
    <row r="5" spans="2:11" x14ac:dyDescent="0.2">
      <c r="B5" s="380" t="s">
        <v>26</v>
      </c>
      <c r="C5" s="202" t="str">
        <f>'Memoria Aporte FIA al Ejecutor'!C6</f>
        <v>Coordinador Principal: indicar nombre aquí</v>
      </c>
      <c r="D5" s="216">
        <f>'Memoria Aporte FIA al Ejecutor'!I6</f>
        <v>0</v>
      </c>
      <c r="E5" s="216">
        <f>'Memoria Aporte FIA a Asociado 1'!I6</f>
        <v>0</v>
      </c>
      <c r="F5" s="216">
        <f>'Memoria Aporte FIA a Asociado 2'!I6</f>
        <v>0</v>
      </c>
      <c r="G5" s="216">
        <f>'Memoria Aporte FIA a Asociado 3'!I6</f>
        <v>0</v>
      </c>
      <c r="H5" s="216">
        <f>'Memoria Aporte FIA a Asociado 4'!I6</f>
        <v>0</v>
      </c>
      <c r="I5" s="216">
        <f>'Memoria Aporte FIA a Asociado 5'!I6</f>
        <v>0</v>
      </c>
      <c r="J5" s="216">
        <f>'Memoria Aporte FIA a Asociado 6'!I6</f>
        <v>0</v>
      </c>
      <c r="K5" s="217">
        <f>SUM(D5:J5)</f>
        <v>0</v>
      </c>
    </row>
    <row r="6" spans="2:11" x14ac:dyDescent="0.2">
      <c r="B6" s="381"/>
      <c r="C6" s="202" t="str">
        <f>'Memoria Aporte FIA al Ejecutor'!C7</f>
        <v>Coordinador Alterno: indicar nombre aquí</v>
      </c>
      <c r="D6" s="216">
        <f>'Memoria Aporte FIA al Ejecutor'!I7</f>
        <v>0</v>
      </c>
      <c r="E6" s="216">
        <f>'Memoria Aporte FIA a Asociado 1'!I7</f>
        <v>0</v>
      </c>
      <c r="F6" s="216">
        <f>'Memoria Aporte FIA a Asociado 2'!I7</f>
        <v>0</v>
      </c>
      <c r="G6" s="216">
        <f>'Memoria Aporte FIA a Asociado 3'!I7</f>
        <v>0</v>
      </c>
      <c r="H6" s="216">
        <f>'Memoria Aporte FIA a Asociado 4'!I7</f>
        <v>0</v>
      </c>
      <c r="I6" s="216">
        <f>'Memoria Aporte FIA a Asociado 5'!I7</f>
        <v>0</v>
      </c>
      <c r="J6" s="216">
        <f>'Memoria Aporte FIA a Asociado 6'!I7</f>
        <v>0</v>
      </c>
      <c r="K6" s="217">
        <f t="shared" ref="K6:K39" si="0">SUM(D6:J6)</f>
        <v>0</v>
      </c>
    </row>
    <row r="7" spans="2:11" x14ac:dyDescent="0.2">
      <c r="B7" s="381"/>
      <c r="C7" s="202" t="str">
        <f>'Memoria Aporte FIA al Ejecutor'!C8</f>
        <v>Equipo Técnico 1: indicar nombre aquí</v>
      </c>
      <c r="D7" s="216">
        <f>'Memoria Aporte FIA al Ejecutor'!I8</f>
        <v>0</v>
      </c>
      <c r="E7" s="216">
        <f>'Memoria Aporte FIA a Asociado 1'!I8</f>
        <v>0</v>
      </c>
      <c r="F7" s="216">
        <f>'Memoria Aporte FIA a Asociado 2'!I8</f>
        <v>0</v>
      </c>
      <c r="G7" s="216">
        <f>'Memoria Aporte FIA a Asociado 3'!I8</f>
        <v>0</v>
      </c>
      <c r="H7" s="216">
        <f>'Memoria Aporte FIA a Asociado 4'!I8</f>
        <v>0</v>
      </c>
      <c r="I7" s="216">
        <f>'Memoria Aporte FIA a Asociado 5'!I8</f>
        <v>0</v>
      </c>
      <c r="J7" s="216">
        <f>'Memoria Aporte FIA a Asociado 6'!I8</f>
        <v>0</v>
      </c>
      <c r="K7" s="217">
        <f t="shared" si="0"/>
        <v>0</v>
      </c>
    </row>
    <row r="8" spans="2:11" x14ac:dyDescent="0.2">
      <c r="B8" s="381"/>
      <c r="C8" s="202" t="str">
        <f>'Memoria Aporte FIA al Ejecutor'!C9</f>
        <v>Equipo Técnico 2: indicar nombre aquí</v>
      </c>
      <c r="D8" s="216">
        <f>'Memoria Aporte FIA al Ejecutor'!I9</f>
        <v>0</v>
      </c>
      <c r="E8" s="216">
        <f>'Memoria Aporte FIA a Asociado 1'!I9</f>
        <v>0</v>
      </c>
      <c r="F8" s="216">
        <f>'Memoria Aporte FIA a Asociado 2'!I9</f>
        <v>0</v>
      </c>
      <c r="G8" s="216">
        <f>'Memoria Aporte FIA a Asociado 3'!I9</f>
        <v>0</v>
      </c>
      <c r="H8" s="216">
        <f>'Memoria Aporte FIA a Asociado 4'!I9</f>
        <v>0</v>
      </c>
      <c r="I8" s="216">
        <f>'Memoria Aporte FIA a Asociado 5'!I9</f>
        <v>0</v>
      </c>
      <c r="J8" s="216">
        <f>'Memoria Aporte FIA a Asociado 6'!I9</f>
        <v>0</v>
      </c>
      <c r="K8" s="217">
        <f t="shared" si="0"/>
        <v>0</v>
      </c>
    </row>
    <row r="9" spans="2:11" x14ac:dyDescent="0.2">
      <c r="B9" s="381"/>
      <c r="C9" s="202" t="str">
        <f>'Memoria Aporte FIA al Ejecutor'!C10</f>
        <v>Equipo Técnico 3: indicar nombre aquí</v>
      </c>
      <c r="D9" s="216">
        <f>'Memoria Aporte FIA al Ejecutor'!I10</f>
        <v>0</v>
      </c>
      <c r="E9" s="216">
        <f>'Memoria Aporte FIA a Asociado 1'!I10</f>
        <v>0</v>
      </c>
      <c r="F9" s="216">
        <f>'Memoria Aporte FIA a Asociado 2'!I10</f>
        <v>0</v>
      </c>
      <c r="G9" s="216">
        <f>'Memoria Aporte FIA a Asociado 3'!I10</f>
        <v>0</v>
      </c>
      <c r="H9" s="216">
        <f>'Memoria Aporte FIA a Asociado 4'!I10</f>
        <v>0</v>
      </c>
      <c r="I9" s="216">
        <f>'Memoria Aporte FIA a Asociado 5'!I10</f>
        <v>0</v>
      </c>
      <c r="J9" s="216">
        <f>'Memoria Aporte FIA a Asociado 6'!I10</f>
        <v>0</v>
      </c>
      <c r="K9" s="217">
        <f t="shared" si="0"/>
        <v>0</v>
      </c>
    </row>
    <row r="10" spans="2:11" x14ac:dyDescent="0.2">
      <c r="B10" s="381"/>
      <c r="C10" s="202" t="str">
        <f>'Memoria Aporte FIA al Ejecutor'!C11</f>
        <v>Equipo Técnico 4: indicar nombre aquí</v>
      </c>
      <c r="D10" s="216">
        <f>'Memoria Aporte FIA al Ejecutor'!I11</f>
        <v>0</v>
      </c>
      <c r="E10" s="216">
        <f>'Memoria Aporte FIA a Asociado 1'!I11</f>
        <v>0</v>
      </c>
      <c r="F10" s="216">
        <f>'Memoria Aporte FIA a Asociado 2'!I11</f>
        <v>0</v>
      </c>
      <c r="G10" s="216">
        <f>'Memoria Aporte FIA a Asociado 3'!I11</f>
        <v>0</v>
      </c>
      <c r="H10" s="216">
        <f>'Memoria Aporte FIA a Asociado 4'!I11</f>
        <v>0</v>
      </c>
      <c r="I10" s="216">
        <f>'Memoria Aporte FIA a Asociado 5'!I11</f>
        <v>0</v>
      </c>
      <c r="J10" s="216">
        <f>'Memoria Aporte FIA a Asociado 6'!I11</f>
        <v>0</v>
      </c>
      <c r="K10" s="217">
        <f t="shared" si="0"/>
        <v>0</v>
      </c>
    </row>
    <row r="11" spans="2:11" x14ac:dyDescent="0.2">
      <c r="B11" s="381"/>
      <c r="C11" s="202" t="str">
        <f>'Memoria Aporte FIA al Ejecutor'!C12</f>
        <v>Equipo Técnico 5: indicar nombre aquí</v>
      </c>
      <c r="D11" s="216">
        <f>'Memoria Aporte FIA al Ejecutor'!I12</f>
        <v>0</v>
      </c>
      <c r="E11" s="216">
        <f>'Memoria Aporte FIA a Asociado 1'!I12</f>
        <v>0</v>
      </c>
      <c r="F11" s="216">
        <f>'Memoria Aporte FIA a Asociado 2'!I12</f>
        <v>0</v>
      </c>
      <c r="G11" s="216">
        <f>'Memoria Aporte FIA a Asociado 3'!I12</f>
        <v>0</v>
      </c>
      <c r="H11" s="216">
        <f>'Memoria Aporte FIA a Asociado 4'!I12</f>
        <v>0</v>
      </c>
      <c r="I11" s="216">
        <f>'Memoria Aporte FIA a Asociado 5'!I12</f>
        <v>0</v>
      </c>
      <c r="J11" s="216">
        <f>'Memoria Aporte FIA a Asociado 6'!I12</f>
        <v>0</v>
      </c>
      <c r="K11" s="217">
        <f t="shared" si="0"/>
        <v>0</v>
      </c>
    </row>
    <row r="12" spans="2:11" x14ac:dyDescent="0.2">
      <c r="B12" s="381"/>
      <c r="C12" s="202" t="str">
        <f>'Memoria Aporte FIA al Ejecutor'!C13</f>
        <v>Equipo Técnico 6: indicar nombre aquí</v>
      </c>
      <c r="D12" s="216">
        <f>'Memoria Aporte FIA al Ejecutor'!I13</f>
        <v>0</v>
      </c>
      <c r="E12" s="216">
        <f>'Memoria Aporte FIA a Asociado 1'!I13</f>
        <v>0</v>
      </c>
      <c r="F12" s="216">
        <f>'Memoria Aporte FIA a Asociado 2'!I13</f>
        <v>0</v>
      </c>
      <c r="G12" s="216">
        <f>'Memoria Aporte FIA a Asociado 3'!I13</f>
        <v>0</v>
      </c>
      <c r="H12" s="216">
        <f>'Memoria Aporte FIA a Asociado 4'!I13</f>
        <v>0</v>
      </c>
      <c r="I12" s="216">
        <f>'Memoria Aporte FIA a Asociado 5'!I13</f>
        <v>0</v>
      </c>
      <c r="J12" s="216">
        <f>'Memoria Aporte FIA a Asociado 6'!I13</f>
        <v>0</v>
      </c>
      <c r="K12" s="217">
        <f t="shared" si="0"/>
        <v>0</v>
      </c>
    </row>
    <row r="13" spans="2:11" x14ac:dyDescent="0.2">
      <c r="B13" s="381"/>
      <c r="C13" s="202" t="str">
        <f>'Memoria Aporte FIA al Ejecutor'!C14</f>
        <v>Equipo Técnico 7: indicar nombre aquí</v>
      </c>
      <c r="D13" s="216">
        <f>'Memoria Aporte FIA al Ejecutor'!I14</f>
        <v>0</v>
      </c>
      <c r="E13" s="216">
        <f>'Memoria Aporte FIA a Asociado 1'!I14</f>
        <v>0</v>
      </c>
      <c r="F13" s="216">
        <f>'Memoria Aporte FIA a Asociado 2'!I14</f>
        <v>0</v>
      </c>
      <c r="G13" s="216">
        <f>'Memoria Aporte FIA a Asociado 3'!I14</f>
        <v>0</v>
      </c>
      <c r="H13" s="216">
        <f>'Memoria Aporte FIA a Asociado 4'!I14</f>
        <v>0</v>
      </c>
      <c r="I13" s="216">
        <f>'Memoria Aporte FIA a Asociado 5'!I14</f>
        <v>0</v>
      </c>
      <c r="J13" s="216">
        <f>'Memoria Aporte FIA a Asociado 6'!I14</f>
        <v>0</v>
      </c>
      <c r="K13" s="217">
        <f t="shared" si="0"/>
        <v>0</v>
      </c>
    </row>
    <row r="14" spans="2:11" x14ac:dyDescent="0.2">
      <c r="B14" s="381"/>
      <c r="C14" s="202" t="str">
        <f>'Memoria Aporte FIA al Ejecutor'!C15</f>
        <v>Equipo Técnico 8: indicar nombre aquí</v>
      </c>
      <c r="D14" s="216">
        <f>'Memoria Aporte FIA al Ejecutor'!I15</f>
        <v>0</v>
      </c>
      <c r="E14" s="216">
        <f>'Memoria Aporte FIA a Asociado 1'!I15</f>
        <v>0</v>
      </c>
      <c r="F14" s="216">
        <f>'Memoria Aporte FIA a Asociado 2'!I15</f>
        <v>0</v>
      </c>
      <c r="G14" s="216">
        <f>'Memoria Aporte FIA a Asociado 3'!I15</f>
        <v>0</v>
      </c>
      <c r="H14" s="216">
        <f>'Memoria Aporte FIA a Asociado 4'!I15</f>
        <v>0</v>
      </c>
      <c r="I14" s="216">
        <f>'Memoria Aporte FIA a Asociado 5'!I15</f>
        <v>0</v>
      </c>
      <c r="J14" s="216">
        <f>'Memoria Aporte FIA a Asociado 6'!I15</f>
        <v>0</v>
      </c>
      <c r="K14" s="217">
        <f t="shared" si="0"/>
        <v>0</v>
      </c>
    </row>
    <row r="15" spans="2:11" x14ac:dyDescent="0.2">
      <c r="B15" s="381"/>
      <c r="C15" s="202" t="str">
        <f>'Memoria Aporte FIA al Ejecutor'!C16</f>
        <v>Equipo Técnico 9: indicar nombre aquí</v>
      </c>
      <c r="D15" s="216">
        <f>'Memoria Aporte FIA al Ejecutor'!I16</f>
        <v>0</v>
      </c>
      <c r="E15" s="216">
        <f>'Memoria Aporte FIA a Asociado 1'!I16</f>
        <v>0</v>
      </c>
      <c r="F15" s="216">
        <f>'Memoria Aporte FIA a Asociado 2'!I16</f>
        <v>0</v>
      </c>
      <c r="G15" s="216">
        <f>'Memoria Aporte FIA a Asociado 3'!I16</f>
        <v>0</v>
      </c>
      <c r="H15" s="216">
        <f>'Memoria Aporte FIA a Asociado 4'!I16</f>
        <v>0</v>
      </c>
      <c r="I15" s="216">
        <f>'Memoria Aporte FIA a Asociado 5'!I16</f>
        <v>0</v>
      </c>
      <c r="J15" s="216">
        <f>'Memoria Aporte FIA a Asociado 6'!I16</f>
        <v>0</v>
      </c>
      <c r="K15" s="217">
        <f t="shared" si="0"/>
        <v>0</v>
      </c>
    </row>
    <row r="16" spans="2:11" x14ac:dyDescent="0.2">
      <c r="B16" s="381"/>
      <c r="C16" s="202" t="str">
        <f>'Memoria Aporte FIA al Ejecutor'!C17</f>
        <v>Equipo Técnico 10: indicar nombre aquí</v>
      </c>
      <c r="D16" s="216">
        <f>'Memoria Aporte FIA al Ejecutor'!I17</f>
        <v>0</v>
      </c>
      <c r="E16" s="216">
        <f>'Memoria Aporte FIA a Asociado 1'!I17</f>
        <v>0</v>
      </c>
      <c r="F16" s="216">
        <f>'Memoria Aporte FIA a Asociado 2'!I17</f>
        <v>0</v>
      </c>
      <c r="G16" s="216">
        <f>'Memoria Aporte FIA a Asociado 3'!I17</f>
        <v>0</v>
      </c>
      <c r="H16" s="216">
        <f>'Memoria Aporte FIA a Asociado 4'!I17</f>
        <v>0</v>
      </c>
      <c r="I16" s="216">
        <f>'Memoria Aporte FIA a Asociado 5'!I17</f>
        <v>0</v>
      </c>
      <c r="J16" s="216">
        <f>'Memoria Aporte FIA a Asociado 6'!I17</f>
        <v>0</v>
      </c>
      <c r="K16" s="217">
        <f t="shared" si="0"/>
        <v>0</v>
      </c>
    </row>
    <row r="17" spans="2:11" x14ac:dyDescent="0.2">
      <c r="B17" s="381"/>
      <c r="C17" s="202" t="str">
        <f>'Memoria Aporte FIA al Ejecutor'!C18</f>
        <v>Equipo Técnico 11: indicar nombre aquí</v>
      </c>
      <c r="D17" s="216">
        <f>'Memoria Aporte FIA al Ejecutor'!I18</f>
        <v>0</v>
      </c>
      <c r="E17" s="216">
        <f>'Memoria Aporte FIA a Asociado 1'!I18</f>
        <v>0</v>
      </c>
      <c r="F17" s="216">
        <f>'Memoria Aporte FIA a Asociado 2'!I18</f>
        <v>0</v>
      </c>
      <c r="G17" s="216">
        <f>'Memoria Aporte FIA a Asociado 3'!I18</f>
        <v>0</v>
      </c>
      <c r="H17" s="216">
        <f>'Memoria Aporte FIA a Asociado 4'!I18</f>
        <v>0</v>
      </c>
      <c r="I17" s="216">
        <f>'Memoria Aporte FIA a Asociado 5'!I18</f>
        <v>0</v>
      </c>
      <c r="J17" s="216">
        <f>'Memoria Aporte FIA a Asociado 6'!I18</f>
        <v>0</v>
      </c>
      <c r="K17" s="217">
        <f t="shared" si="0"/>
        <v>0</v>
      </c>
    </row>
    <row r="18" spans="2:11" x14ac:dyDescent="0.2">
      <c r="B18" s="381"/>
      <c r="C18" s="202" t="str">
        <f>'Memoria Aporte FIA al Ejecutor'!C19</f>
        <v>Equipo Técnico 12: indicar nombre aquí</v>
      </c>
      <c r="D18" s="216">
        <f>'Memoria Aporte FIA al Ejecutor'!I19</f>
        <v>0</v>
      </c>
      <c r="E18" s="216">
        <f>'Memoria Aporte FIA a Asociado 1'!I19</f>
        <v>0</v>
      </c>
      <c r="F18" s="216">
        <f>'Memoria Aporte FIA a Asociado 2'!I19</f>
        <v>0</v>
      </c>
      <c r="G18" s="216">
        <f>'Memoria Aporte FIA a Asociado 3'!I19</f>
        <v>0</v>
      </c>
      <c r="H18" s="216">
        <f>'Memoria Aporte FIA a Asociado 4'!I19</f>
        <v>0</v>
      </c>
      <c r="I18" s="216">
        <f>'Memoria Aporte FIA a Asociado 5'!I19</f>
        <v>0</v>
      </c>
      <c r="J18" s="216">
        <f>'Memoria Aporte FIA a Asociado 6'!I19</f>
        <v>0</v>
      </c>
      <c r="K18" s="217">
        <f t="shared" si="0"/>
        <v>0</v>
      </c>
    </row>
    <row r="19" spans="2:11" x14ac:dyDescent="0.2">
      <c r="B19" s="381"/>
      <c r="C19" s="202" t="str">
        <f>'Memoria Aporte FIA al Ejecutor'!C20</f>
        <v>Equipo Técnico 13: indicar nombre aquí</v>
      </c>
      <c r="D19" s="216">
        <f>'Memoria Aporte FIA al Ejecutor'!I20</f>
        <v>0</v>
      </c>
      <c r="E19" s="216">
        <f>'Memoria Aporte FIA a Asociado 1'!I20</f>
        <v>0</v>
      </c>
      <c r="F19" s="216">
        <f>'Memoria Aporte FIA a Asociado 2'!I20</f>
        <v>0</v>
      </c>
      <c r="G19" s="216">
        <f>'Memoria Aporte FIA a Asociado 3'!I20</f>
        <v>0</v>
      </c>
      <c r="H19" s="216">
        <f>'Memoria Aporte FIA a Asociado 4'!I20</f>
        <v>0</v>
      </c>
      <c r="I19" s="216">
        <f>'Memoria Aporte FIA a Asociado 5'!I20</f>
        <v>0</v>
      </c>
      <c r="J19" s="216">
        <f>'Memoria Aporte FIA a Asociado 6'!I20</f>
        <v>0</v>
      </c>
      <c r="K19" s="217">
        <f t="shared" si="0"/>
        <v>0</v>
      </c>
    </row>
    <row r="20" spans="2:11" x14ac:dyDescent="0.2">
      <c r="B20" s="381"/>
      <c r="C20" s="202" t="str">
        <f>'Memoria Aporte FIA al Ejecutor'!C21</f>
        <v>Equipo Técnico 14: indicar nombre aquí</v>
      </c>
      <c r="D20" s="216">
        <f>'Memoria Aporte FIA al Ejecutor'!I21</f>
        <v>0</v>
      </c>
      <c r="E20" s="216">
        <f>'Memoria Aporte FIA a Asociado 1'!I21</f>
        <v>0</v>
      </c>
      <c r="F20" s="216">
        <f>'Memoria Aporte FIA a Asociado 2'!I21</f>
        <v>0</v>
      </c>
      <c r="G20" s="216">
        <f>'Memoria Aporte FIA a Asociado 3'!I21</f>
        <v>0</v>
      </c>
      <c r="H20" s="216">
        <f>'Memoria Aporte FIA a Asociado 4'!I21</f>
        <v>0</v>
      </c>
      <c r="I20" s="216">
        <f>'Memoria Aporte FIA a Asociado 5'!I21</f>
        <v>0</v>
      </c>
      <c r="J20" s="216">
        <f>'Memoria Aporte FIA a Asociado 6'!I21</f>
        <v>0</v>
      </c>
      <c r="K20" s="217">
        <f t="shared" si="0"/>
        <v>0</v>
      </c>
    </row>
    <row r="21" spans="2:11" x14ac:dyDescent="0.2">
      <c r="B21" s="381"/>
      <c r="C21" s="202" t="str">
        <f>'Memoria Aporte FIA al Ejecutor'!C22</f>
        <v>Equipo Técnico 15: indicar nombre aquí</v>
      </c>
      <c r="D21" s="216">
        <f>'Memoria Aporte FIA al Ejecutor'!I22</f>
        <v>0</v>
      </c>
      <c r="E21" s="216">
        <f>'Memoria Aporte FIA a Asociado 1'!I22</f>
        <v>0</v>
      </c>
      <c r="F21" s="216">
        <f>'Memoria Aporte FIA a Asociado 2'!I22</f>
        <v>0</v>
      </c>
      <c r="G21" s="216">
        <f>'Memoria Aporte FIA a Asociado 3'!I22</f>
        <v>0</v>
      </c>
      <c r="H21" s="216">
        <f>'Memoria Aporte FIA a Asociado 4'!I22</f>
        <v>0</v>
      </c>
      <c r="I21" s="216">
        <f>'Memoria Aporte FIA a Asociado 5'!I22</f>
        <v>0</v>
      </c>
      <c r="J21" s="216">
        <f>'Memoria Aporte FIA a Asociado 6'!I22</f>
        <v>0</v>
      </c>
      <c r="K21" s="217">
        <f t="shared" si="0"/>
        <v>0</v>
      </c>
    </row>
    <row r="22" spans="2:11" x14ac:dyDescent="0.2">
      <c r="B22" s="381"/>
      <c r="C22" s="202" t="str">
        <f>'Memoria Aporte FIA al Ejecutor'!C23</f>
        <v>Equipo Técnico 16: indicar nombre aquí</v>
      </c>
      <c r="D22" s="216">
        <f>'Memoria Aporte FIA al Ejecutor'!I23</f>
        <v>0</v>
      </c>
      <c r="E22" s="216">
        <f>'Memoria Aporte FIA a Asociado 1'!I23</f>
        <v>0</v>
      </c>
      <c r="F22" s="216">
        <f>'Memoria Aporte FIA a Asociado 2'!I23</f>
        <v>0</v>
      </c>
      <c r="G22" s="216">
        <f>'Memoria Aporte FIA a Asociado 3'!I23</f>
        <v>0</v>
      </c>
      <c r="H22" s="216">
        <f>'Memoria Aporte FIA a Asociado 4'!I23</f>
        <v>0</v>
      </c>
      <c r="I22" s="216">
        <f>'Memoria Aporte FIA a Asociado 5'!I23</f>
        <v>0</v>
      </c>
      <c r="J22" s="216">
        <f>'Memoria Aporte FIA a Asociado 6'!I23</f>
        <v>0</v>
      </c>
      <c r="K22" s="217">
        <f t="shared" si="0"/>
        <v>0</v>
      </c>
    </row>
    <row r="23" spans="2:11" x14ac:dyDescent="0.2">
      <c r="B23" s="381"/>
      <c r="C23" s="202" t="str">
        <f>'Memoria Aporte FIA al Ejecutor'!C24</f>
        <v>Equipo Técnico 17: indicar nombre aquí</v>
      </c>
      <c r="D23" s="216">
        <f>'Memoria Aporte FIA al Ejecutor'!I24</f>
        <v>0</v>
      </c>
      <c r="E23" s="216">
        <f>'Memoria Aporte FIA a Asociado 1'!I24</f>
        <v>0</v>
      </c>
      <c r="F23" s="216">
        <f>'Memoria Aporte FIA a Asociado 2'!I24</f>
        <v>0</v>
      </c>
      <c r="G23" s="216">
        <f>'Memoria Aporte FIA a Asociado 3'!I24</f>
        <v>0</v>
      </c>
      <c r="H23" s="216">
        <f>'Memoria Aporte FIA a Asociado 4'!I24</f>
        <v>0</v>
      </c>
      <c r="I23" s="216">
        <f>'Memoria Aporte FIA a Asociado 5'!I24</f>
        <v>0</v>
      </c>
      <c r="J23" s="216">
        <f>'Memoria Aporte FIA a Asociado 6'!I24</f>
        <v>0</v>
      </c>
      <c r="K23" s="217">
        <f t="shared" si="0"/>
        <v>0</v>
      </c>
    </row>
    <row r="24" spans="2:11" x14ac:dyDescent="0.2">
      <c r="B24" s="381"/>
      <c r="C24" s="202" t="str">
        <f>'Memoria Aporte FIA al Ejecutor'!C25</f>
        <v>Equipo Técnico 18: indicar nombre aquí</v>
      </c>
      <c r="D24" s="216">
        <f>'Memoria Aporte FIA al Ejecutor'!I25</f>
        <v>0</v>
      </c>
      <c r="E24" s="216">
        <f>'Memoria Aporte FIA a Asociado 1'!I25</f>
        <v>0</v>
      </c>
      <c r="F24" s="216">
        <f>'Memoria Aporte FIA a Asociado 2'!I25</f>
        <v>0</v>
      </c>
      <c r="G24" s="216">
        <f>'Memoria Aporte FIA a Asociado 3'!I25</f>
        <v>0</v>
      </c>
      <c r="H24" s="216">
        <f>'Memoria Aporte FIA a Asociado 4'!I25</f>
        <v>0</v>
      </c>
      <c r="I24" s="216">
        <f>'Memoria Aporte FIA a Asociado 5'!I25</f>
        <v>0</v>
      </c>
      <c r="J24" s="216">
        <f>'Memoria Aporte FIA a Asociado 6'!I25</f>
        <v>0</v>
      </c>
      <c r="K24" s="217">
        <f t="shared" si="0"/>
        <v>0</v>
      </c>
    </row>
    <row r="25" spans="2:11" x14ac:dyDescent="0.2">
      <c r="B25" s="381"/>
      <c r="C25" s="202" t="str">
        <f>'Memoria Aporte FIA al Ejecutor'!C26</f>
        <v>Equipo Técnico 19: indicar nombre aquí</v>
      </c>
      <c r="D25" s="216">
        <f>'Memoria Aporte FIA al Ejecutor'!I26</f>
        <v>0</v>
      </c>
      <c r="E25" s="216">
        <f>'Memoria Aporte FIA a Asociado 1'!I26</f>
        <v>0</v>
      </c>
      <c r="F25" s="216">
        <f>'Memoria Aporte FIA a Asociado 2'!I26</f>
        <v>0</v>
      </c>
      <c r="G25" s="216">
        <f>'Memoria Aporte FIA a Asociado 3'!I26</f>
        <v>0</v>
      </c>
      <c r="H25" s="216">
        <f>'Memoria Aporte FIA a Asociado 4'!I26</f>
        <v>0</v>
      </c>
      <c r="I25" s="216">
        <f>'Memoria Aporte FIA a Asociado 5'!I26</f>
        <v>0</v>
      </c>
      <c r="J25" s="216">
        <f>'Memoria Aporte FIA a Asociado 6'!I26</f>
        <v>0</v>
      </c>
      <c r="K25" s="217">
        <f t="shared" si="0"/>
        <v>0</v>
      </c>
    </row>
    <row r="26" spans="2:11" x14ac:dyDescent="0.2">
      <c r="B26" s="381"/>
      <c r="C26" s="202" t="str">
        <f>'Memoria Aporte FIA al Ejecutor'!C27</f>
        <v>Equipo Técnico 20: indicar nombre aquí</v>
      </c>
      <c r="D26" s="216">
        <f>'Memoria Aporte FIA al Ejecutor'!I27</f>
        <v>0</v>
      </c>
      <c r="E26" s="216">
        <f>'Memoria Aporte FIA a Asociado 1'!I27</f>
        <v>0</v>
      </c>
      <c r="F26" s="216">
        <f>'Memoria Aporte FIA a Asociado 2'!I27</f>
        <v>0</v>
      </c>
      <c r="G26" s="216">
        <f>'Memoria Aporte FIA a Asociado 3'!I27</f>
        <v>0</v>
      </c>
      <c r="H26" s="216">
        <f>'Memoria Aporte FIA a Asociado 4'!I27</f>
        <v>0</v>
      </c>
      <c r="I26" s="216">
        <f>'Memoria Aporte FIA a Asociado 5'!I27</f>
        <v>0</v>
      </c>
      <c r="J26" s="216">
        <f>'Memoria Aporte FIA a Asociado 6'!I27</f>
        <v>0</v>
      </c>
      <c r="K26" s="217">
        <f t="shared" si="0"/>
        <v>0</v>
      </c>
    </row>
    <row r="27" spans="2:11" x14ac:dyDescent="0.2">
      <c r="B27" s="381"/>
      <c r="C27" s="202" t="s">
        <v>110</v>
      </c>
      <c r="D27" s="216">
        <f>'Memoria Aporte FIA al Ejecutor'!I28</f>
        <v>0</v>
      </c>
      <c r="E27" s="216">
        <f>'Memoria Aporte FIA a Asociado 1'!I28</f>
        <v>0</v>
      </c>
      <c r="F27" s="216">
        <f>'Memoria Aporte FIA a Asociado 2'!I28</f>
        <v>0</v>
      </c>
      <c r="G27" s="216">
        <f>'Memoria Aporte FIA a Asociado 3'!I28</f>
        <v>0</v>
      </c>
      <c r="H27" s="216">
        <f>'Memoria Aporte FIA a Asociado 4'!I28</f>
        <v>0</v>
      </c>
      <c r="I27" s="218">
        <f>'Memoria Aporte FIA a Asociado 5'!I28</f>
        <v>0</v>
      </c>
      <c r="J27" s="216">
        <f>'Memoria Aporte FIA a Asociado 6'!I28</f>
        <v>0</v>
      </c>
      <c r="K27" s="217">
        <f t="shared" si="0"/>
        <v>0</v>
      </c>
    </row>
    <row r="28" spans="2:11" x14ac:dyDescent="0.2">
      <c r="B28" s="381"/>
      <c r="C28" s="202" t="s">
        <v>3</v>
      </c>
      <c r="D28" s="216">
        <f>'Memoria Aporte FIA al Ejecutor'!I33</f>
        <v>0</v>
      </c>
      <c r="E28" s="216">
        <f>'Memoria Aporte FIA a Asociado 1'!I33</f>
        <v>0</v>
      </c>
      <c r="F28" s="216">
        <f>'Memoria Aporte FIA a Asociado 2'!I33</f>
        <v>0</v>
      </c>
      <c r="G28" s="216">
        <f>'Memoria Aporte FIA a Asociado 3'!I33</f>
        <v>0</v>
      </c>
      <c r="H28" s="216">
        <f>'Memoria Aporte FIA a Asociado 4'!I33</f>
        <v>0</v>
      </c>
      <c r="I28" s="218">
        <f>'Memoria Aporte FIA a Asociado 5'!I33</f>
        <v>0</v>
      </c>
      <c r="J28" s="219">
        <f>'Memoria Aporte FIA a Asociado 6'!I33</f>
        <v>0</v>
      </c>
      <c r="K28" s="217">
        <f t="shared" si="0"/>
        <v>0</v>
      </c>
    </row>
    <row r="29" spans="2:11" x14ac:dyDescent="0.2">
      <c r="B29" s="382"/>
      <c r="C29" s="202" t="s">
        <v>27</v>
      </c>
      <c r="D29" s="216">
        <f>'Memoria Aporte FIA al Ejecutor'!I38</f>
        <v>0</v>
      </c>
      <c r="E29" s="216">
        <f>'Memoria Aporte FIA a Asociado 1'!I37</f>
        <v>0</v>
      </c>
      <c r="F29" s="216">
        <f>'Memoria Aporte FIA a Asociado 2'!I38</f>
        <v>0</v>
      </c>
      <c r="G29" s="216">
        <f>'Memoria Aporte FIA a Asociado 3'!I38</f>
        <v>0</v>
      </c>
      <c r="H29" s="216">
        <f>'Memoria Aporte FIA a Asociado 4'!I43</f>
        <v>0</v>
      </c>
      <c r="I29" s="218">
        <f>'Memoria Aporte FIA a Asociado 5'!I43</f>
        <v>0</v>
      </c>
      <c r="J29" s="219">
        <f>'Memoria Aporte FIA a Asociado 6'!I48</f>
        <v>0</v>
      </c>
      <c r="K29" s="217">
        <f t="shared" si="0"/>
        <v>0</v>
      </c>
    </row>
    <row r="30" spans="2:11" x14ac:dyDescent="0.2">
      <c r="B30" s="367" t="s">
        <v>28</v>
      </c>
      <c r="C30" s="368"/>
      <c r="D30" s="216">
        <f>'Memoria Aporte FIA al Ejecutor'!I60</f>
        <v>0</v>
      </c>
      <c r="E30" s="216">
        <f>'Memoria Aporte FIA a Asociado 1'!I59</f>
        <v>0</v>
      </c>
      <c r="F30" s="216">
        <f>'Memoria Aporte FIA a Asociado 2'!I60</f>
        <v>0</v>
      </c>
      <c r="G30" s="216">
        <f>'Memoria Aporte FIA a Asociado 3'!I60</f>
        <v>0</v>
      </c>
      <c r="H30" s="216">
        <f>'Memoria Aporte FIA a Asociado 4'!I65</f>
        <v>0</v>
      </c>
      <c r="I30" s="218">
        <f>'Memoria Aporte FIA a Asociado 5'!I65</f>
        <v>0</v>
      </c>
      <c r="J30" s="219">
        <f>'Memoria Aporte FIA a Asociado 6'!I70</f>
        <v>0</v>
      </c>
      <c r="K30" s="217">
        <f t="shared" si="0"/>
        <v>0</v>
      </c>
    </row>
    <row r="31" spans="2:11" x14ac:dyDescent="0.2">
      <c r="B31" s="367" t="s">
        <v>29</v>
      </c>
      <c r="C31" s="368"/>
      <c r="D31" s="216">
        <f>'Memoria Aporte FIA al Ejecutor'!I66</f>
        <v>0</v>
      </c>
      <c r="E31" s="216">
        <f>'Memoria Aporte FIA a Asociado 1'!I65</f>
        <v>0</v>
      </c>
      <c r="F31" s="216">
        <f>'Memoria Aporte FIA a Asociado 2'!I66</f>
        <v>0</v>
      </c>
      <c r="G31" s="216">
        <f>'Memoria Aporte FIA a Asociado 3'!I66</f>
        <v>0</v>
      </c>
      <c r="H31" s="216">
        <f>'Memoria Aporte FIA a Asociado 4'!I71</f>
        <v>0</v>
      </c>
      <c r="I31" s="218">
        <f>'Memoria Aporte FIA a Asociado 5'!I71</f>
        <v>0</v>
      </c>
      <c r="J31" s="219">
        <f>'Memoria Aporte FIA a Asociado 6'!I76</f>
        <v>0</v>
      </c>
      <c r="K31" s="217">
        <f t="shared" si="0"/>
        <v>0</v>
      </c>
    </row>
    <row r="32" spans="2:11" x14ac:dyDescent="0.2">
      <c r="B32" s="367" t="s">
        <v>30</v>
      </c>
      <c r="C32" s="368"/>
      <c r="D32" s="216">
        <f>'Memoria Aporte FIA al Ejecutor'!I74</f>
        <v>0</v>
      </c>
      <c r="E32" s="216">
        <f>'Memoria Aporte FIA a Asociado 1'!I73</f>
        <v>0</v>
      </c>
      <c r="F32" s="216">
        <f>'Memoria Aporte FIA a Asociado 2'!I74</f>
        <v>0</v>
      </c>
      <c r="G32" s="216">
        <f>'Memoria Aporte FIA a Asociado 3'!I74</f>
        <v>0</v>
      </c>
      <c r="H32" s="216">
        <f>'Memoria Aporte FIA a Asociado 4'!I79</f>
        <v>0</v>
      </c>
      <c r="I32" s="218">
        <f>'Memoria Aporte FIA a Asociado 5'!I79</f>
        <v>0</v>
      </c>
      <c r="J32" s="219">
        <f>'Memoria Aporte FIA a Asociado 6'!I84</f>
        <v>0</v>
      </c>
      <c r="K32" s="217">
        <f t="shared" si="0"/>
        <v>0</v>
      </c>
    </row>
    <row r="33" spans="2:11" x14ac:dyDescent="0.2">
      <c r="B33" s="367" t="s">
        <v>31</v>
      </c>
      <c r="C33" s="368"/>
      <c r="D33" s="216">
        <f>'Memoria Aporte FIA al Ejecutor'!I102</f>
        <v>0</v>
      </c>
      <c r="E33" s="216">
        <f>'Memoria Aporte FIA a Asociado 1'!I101</f>
        <v>0</v>
      </c>
      <c r="F33" s="216">
        <f>'Memoria Aporte FIA a Asociado 2'!I102</f>
        <v>0</v>
      </c>
      <c r="G33" s="216">
        <f>'Memoria Aporte FIA a Asociado 3'!I102</f>
        <v>0</v>
      </c>
      <c r="H33" s="216">
        <f>'Memoria Aporte FIA a Asociado 4'!I107</f>
        <v>0</v>
      </c>
      <c r="I33" s="218">
        <f>'Memoria Aporte FIA a Asociado 5'!I107</f>
        <v>0</v>
      </c>
      <c r="J33" s="219">
        <f>'Memoria Aporte FIA a Asociado 6'!I112</f>
        <v>0</v>
      </c>
      <c r="K33" s="217">
        <f t="shared" si="0"/>
        <v>0</v>
      </c>
    </row>
    <row r="34" spans="2:11" x14ac:dyDescent="0.2">
      <c r="B34" s="367" t="s">
        <v>32</v>
      </c>
      <c r="C34" s="368"/>
      <c r="D34" s="216">
        <f>'Memoria Aporte FIA al Ejecutor'!I110</f>
        <v>0</v>
      </c>
      <c r="E34" s="216">
        <f>'Memoria Aporte FIA a Asociado 1'!I109</f>
        <v>0</v>
      </c>
      <c r="F34" s="216">
        <f>'Memoria Aporte FIA a Asociado 2'!I110</f>
        <v>0</v>
      </c>
      <c r="G34" s="216">
        <f>'Memoria Aporte FIA a Asociado 3'!I110</f>
        <v>0</v>
      </c>
      <c r="H34" s="216">
        <f>'Memoria Aporte FIA a Asociado 4'!I115</f>
        <v>0</v>
      </c>
      <c r="I34" s="218">
        <f>'Memoria Aporte FIA a Asociado 5'!I115</f>
        <v>0</v>
      </c>
      <c r="J34" s="219">
        <f>'Memoria Aporte FIA a Asociado 6'!I120</f>
        <v>0</v>
      </c>
      <c r="K34" s="217">
        <f t="shared" si="0"/>
        <v>0</v>
      </c>
    </row>
    <row r="35" spans="2:11" x14ac:dyDescent="0.2">
      <c r="B35" s="365" t="s">
        <v>33</v>
      </c>
      <c r="C35" s="366"/>
      <c r="D35" s="216">
        <f>'Memoria Aporte FIA al Ejecutor'!I118</f>
        <v>0</v>
      </c>
      <c r="E35" s="216">
        <f>'Memoria Aporte FIA a Asociado 1'!I117</f>
        <v>0</v>
      </c>
      <c r="F35" s="216">
        <f>'Memoria Aporte FIA a Asociado 2'!I118</f>
        <v>0</v>
      </c>
      <c r="G35" s="216">
        <f>'Memoria Aporte FIA a Asociado 3'!I118</f>
        <v>0</v>
      </c>
      <c r="H35" s="216">
        <f>'Memoria Aporte FIA a Asociado 4'!I123</f>
        <v>0</v>
      </c>
      <c r="I35" s="218">
        <f>'Memoria Aporte FIA a Asociado 5'!I123</f>
        <v>0</v>
      </c>
      <c r="J35" s="219">
        <f>'Memoria Aporte FIA a Asociado 6'!I128</f>
        <v>0</v>
      </c>
      <c r="K35" s="217">
        <f t="shared" si="0"/>
        <v>0</v>
      </c>
    </row>
    <row r="36" spans="2:11" x14ac:dyDescent="0.2">
      <c r="B36" s="365" t="s">
        <v>34</v>
      </c>
      <c r="C36" s="366"/>
      <c r="D36" s="216">
        <f>'Memoria Aporte FIA al Ejecutor'!I123</f>
        <v>0</v>
      </c>
      <c r="E36" s="216">
        <f>'Memoria Aporte FIA a Asociado 1'!I122</f>
        <v>0</v>
      </c>
      <c r="F36" s="216">
        <f>'Memoria Aporte FIA a Asociado 2'!I123</f>
        <v>0</v>
      </c>
      <c r="G36" s="216">
        <f>'Memoria Aporte FIA a Asociado 3'!I123</f>
        <v>0</v>
      </c>
      <c r="H36" s="216">
        <f>'Memoria Aporte FIA a Asociado 4'!I128</f>
        <v>0</v>
      </c>
      <c r="I36" s="218">
        <f>'Memoria Aporte FIA a Asociado 5'!I128</f>
        <v>0</v>
      </c>
      <c r="J36" s="219">
        <f>'Memoria Aporte FIA a Asociado 6'!I133</f>
        <v>0</v>
      </c>
      <c r="K36" s="217">
        <f t="shared" si="0"/>
        <v>0</v>
      </c>
    </row>
    <row r="37" spans="2:11" x14ac:dyDescent="0.2">
      <c r="B37" s="365" t="s">
        <v>35</v>
      </c>
      <c r="C37" s="366"/>
      <c r="D37" s="216">
        <f>'Memoria Aporte FIA al Ejecutor'!I132</f>
        <v>0</v>
      </c>
      <c r="E37" s="216">
        <f>'Memoria Aporte FIA a Asociado 1'!I131</f>
        <v>0</v>
      </c>
      <c r="F37" s="216">
        <f>'Memoria Aporte FIA a Asociado 2'!I132</f>
        <v>0</v>
      </c>
      <c r="G37" s="216">
        <f>'Memoria Aporte FIA a Asociado 3'!I132</f>
        <v>0</v>
      </c>
      <c r="H37" s="216">
        <f>'Memoria Aporte FIA a Asociado 4'!I137</f>
        <v>0</v>
      </c>
      <c r="I37" s="218">
        <f>'Memoria Aporte FIA a Asociado 5'!I137</f>
        <v>0</v>
      </c>
      <c r="J37" s="219">
        <f>'Memoria Aporte FIA a Asociado 6'!I142</f>
        <v>0</v>
      </c>
      <c r="K37" s="217">
        <f t="shared" si="0"/>
        <v>0</v>
      </c>
    </row>
    <row r="38" spans="2:11" x14ac:dyDescent="0.2">
      <c r="B38" s="365" t="s">
        <v>36</v>
      </c>
      <c r="C38" s="366"/>
      <c r="D38" s="216">
        <f>'Memoria Aporte FIA al Ejecutor'!I135</f>
        <v>0</v>
      </c>
      <c r="E38" s="216">
        <f>'Memoria Aporte FIA a Asociado 1'!I134</f>
        <v>0</v>
      </c>
      <c r="F38" s="216">
        <f>'Memoria Aporte FIA a Asociado 2'!I135</f>
        <v>0</v>
      </c>
      <c r="G38" s="216">
        <f>'Memoria Aporte FIA a Asociado 3'!I135</f>
        <v>0</v>
      </c>
      <c r="H38" s="216">
        <f>'Memoria Aporte FIA a Asociado 4'!I140</f>
        <v>0</v>
      </c>
      <c r="I38" s="218">
        <f>'Memoria Aporte FIA a Asociado 5'!I140</f>
        <v>0</v>
      </c>
      <c r="J38" s="219">
        <f>'Memoria Aporte FIA a Asociado 6'!I145</f>
        <v>0</v>
      </c>
      <c r="K38" s="217">
        <f t="shared" si="0"/>
        <v>0</v>
      </c>
    </row>
    <row r="39" spans="2:11" x14ac:dyDescent="0.2">
      <c r="B39" s="365" t="s">
        <v>37</v>
      </c>
      <c r="C39" s="366"/>
      <c r="D39" s="216">
        <f>'Memoria Aporte FIA al Ejecutor'!I138</f>
        <v>0</v>
      </c>
      <c r="E39" s="216">
        <f>'Memoria Aporte FIA a Asociado 1'!I137</f>
        <v>0</v>
      </c>
      <c r="F39" s="216">
        <f>'Memoria Aporte FIA a Asociado 2'!I138</f>
        <v>0</v>
      </c>
      <c r="G39" s="216">
        <f>'Memoria Aporte FIA a Asociado 3'!I138</f>
        <v>0</v>
      </c>
      <c r="H39" s="216">
        <f>'Memoria Aporte FIA a Asociado 4'!I143</f>
        <v>0</v>
      </c>
      <c r="I39" s="218">
        <f>'Memoria Aporte FIA a Asociado 5'!I143</f>
        <v>0</v>
      </c>
      <c r="J39" s="219">
        <f>'Memoria Aporte FIA a Asociado 6'!I148</f>
        <v>0</v>
      </c>
      <c r="K39" s="217">
        <f t="shared" si="0"/>
        <v>0</v>
      </c>
    </row>
    <row r="40" spans="2:11" x14ac:dyDescent="0.2">
      <c r="B40" s="370" t="s">
        <v>24</v>
      </c>
      <c r="C40" s="370"/>
      <c r="D40" s="203">
        <f>SUM(D5:D39)</f>
        <v>0</v>
      </c>
      <c r="E40" s="203">
        <f>SUM(E5:E39)</f>
        <v>0</v>
      </c>
      <c r="F40" s="203">
        <f>SUM(F5:F39)</f>
        <v>0</v>
      </c>
      <c r="G40" s="203">
        <f t="shared" ref="G40:I40" si="1">SUM(G5:G39)</f>
        <v>0</v>
      </c>
      <c r="H40" s="203">
        <f t="shared" si="1"/>
        <v>0</v>
      </c>
      <c r="I40" s="203">
        <f t="shared" si="1"/>
        <v>0</v>
      </c>
      <c r="J40" s="203">
        <f>SUM(J5:J39)</f>
        <v>0</v>
      </c>
      <c r="K40" s="203">
        <f>SUM(K5:K39)</f>
        <v>0</v>
      </c>
    </row>
  </sheetData>
  <sheetProtection algorithmName="SHA-512" hashValue="cxw1G5MRJ6upAvxK+lVnsn+cDIpCjFUg9vH0VKBhXZRLMSiI4SJJcFZRVSqS590/NxFUsjDlebkojJN9ZFFo9Q==" saltValue="BGLgwDU3+oliyfhigRirbw==" spinCount="100000" sheet="1" objects="1" scenarios="1"/>
  <mergeCells count="12">
    <mergeCell ref="B39:C39"/>
    <mergeCell ref="B40:C40"/>
    <mergeCell ref="B34:C34"/>
    <mergeCell ref="B35:C35"/>
    <mergeCell ref="B36:C36"/>
    <mergeCell ref="B37:C37"/>
    <mergeCell ref="B38:C38"/>
    <mergeCell ref="B5:B29"/>
    <mergeCell ref="B30:C30"/>
    <mergeCell ref="B31:C31"/>
    <mergeCell ref="B32:C32"/>
    <mergeCell ref="B33:C33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31">
    <tabColor rgb="FFFFFF00"/>
    <pageSetUpPr fitToPage="1"/>
  </sheetPr>
  <dimension ref="B2:W40"/>
  <sheetViews>
    <sheetView showGridLines="0" zoomScale="80" zoomScaleNormal="80" workbookViewId="0">
      <pane xSplit="3" topLeftCell="D1" activePane="topRight" state="frozen"/>
      <selection pane="topRight"/>
    </sheetView>
  </sheetViews>
  <sheetFormatPr baseColWidth="10" defaultColWidth="9.28515625" defaultRowHeight="15" x14ac:dyDescent="0.2"/>
  <cols>
    <col min="1" max="1" width="1.42578125" style="1" customWidth="1"/>
    <col min="2" max="2" width="13" style="78" customWidth="1"/>
    <col min="3" max="3" width="44.7109375" style="78" customWidth="1"/>
    <col min="4" max="4" width="15.7109375" style="78" customWidth="1"/>
    <col min="5" max="5" width="15.7109375" style="90" customWidth="1"/>
    <col min="6" max="7" width="15.7109375" style="78" customWidth="1"/>
    <col min="8" max="8" width="17.7109375" style="78" customWidth="1"/>
    <col min="9" max="13" width="15.7109375" style="78" customWidth="1"/>
    <col min="14" max="22" width="17.28515625" style="78" customWidth="1"/>
    <col min="23" max="23" width="15.28515625" style="78" customWidth="1"/>
    <col min="24" max="16384" width="9.28515625" style="1"/>
  </cols>
  <sheetData>
    <row r="2" spans="2:23" x14ac:dyDescent="0.2">
      <c r="B2" s="140" t="s">
        <v>65</v>
      </c>
    </row>
    <row r="4" spans="2:23" ht="65.099999999999994" customHeight="1" x14ac:dyDescent="0.2">
      <c r="B4" s="214" t="s">
        <v>13</v>
      </c>
      <c r="C4" s="214" t="s">
        <v>23</v>
      </c>
      <c r="D4" s="82" t="str">
        <f>IF('Memoria Aporte FIA al Ejecutor'!B3="INDICAR AQUÍ NOMBRE EJECUTOR","EJECUTOR",'Memoria Aporte FIA al Ejecutor'!B3)</f>
        <v/>
      </c>
      <c r="E4" s="82" t="str">
        <f>IF('Memoria Aporte de Asociado 1'!B3="INDICAR AQUÍ NOMBRE ASOCIADO 1","Sin asociado 1",'Memoria Aporte de Asociado 1'!B3)</f>
        <v>Sin asociado 1</v>
      </c>
      <c r="F4" s="82" t="str">
        <f>IF('Memoria Aporte de Asociado 2'!B3="INDICAR AQUÍ NOMBRE ASOCIADO 2","Sin asociado 2",'Memoria Aporte de Asociado 2'!B3)</f>
        <v>Sin asociado 2</v>
      </c>
      <c r="G4" s="82" t="str">
        <f>IF('Memoria Aporte de Asociado 3'!B3="INDICAR AQUÍ NOMBRE ASOCIADO 3","Sin asociado 3",'Memoria Aporte de Asociado 3'!B3)</f>
        <v>Sin asociado 3</v>
      </c>
      <c r="H4" s="82" t="str">
        <f>IF('Memoria Aporte de Asociado 4'!B3="INDICAR AQUÍ NOMBRE ASOCIADO 4","Sin asociado 4",'Memoria Aporte de Asociado 4'!B3)</f>
        <v>Sin asociado 4</v>
      </c>
      <c r="I4" s="82" t="str">
        <f>IF('Memoria Aporte de Asociado 5'!B3="INDICAR AQUÍ NOMBRE ASOCIADO 5","Sin asociado 5",'Memoria Aporte de Asociado 5'!B3)</f>
        <v>Sin asociado 5</v>
      </c>
      <c r="J4" s="82" t="str">
        <f>IF('Memoria Aporte de Asociado 6'!B3="INDICAR AQUÍ NOMBRE ASOCIADO 6","Sin asociado 6",'Memoria Aporte de Asociado 6'!B3)</f>
        <v>Sin asociado 6</v>
      </c>
      <c r="K4" s="82" t="str">
        <f>IF('Memoria Aporte de Asociado 7'!B3="INDICAR AQUÍ NOMBRE ASOCIADO 7","Sin asociado 7",'Memoria Aporte de Asociado 7'!B3)</f>
        <v>Sin asociado 7</v>
      </c>
      <c r="L4" s="82" t="str">
        <f>IF('Memoria Aporte de Asociado 8'!B3="INDICAR AQUÍ NOMBRE ASOCIADO 8","Sin asociado 8",'Memoria Aporte de Asociado 8'!B3)</f>
        <v>Sin asociado 8</v>
      </c>
      <c r="M4" s="82" t="str">
        <f>IF('Memoria Aporte de Asociado 9'!B3="INDICAR AQUÍ NOMBRE ASOCIADO 9","Sin asociado 9",'Memoria Aporte de Asociado 9'!B3)</f>
        <v>Sin asociado 9</v>
      </c>
      <c r="N4" s="82" t="str">
        <f>IF('Memoria Aporte de Asociado 10'!B3="INDICAR AQUÍ NOMBRE ASOCIADO 10","Sin asociado 10",'Memoria Aporte de Asociado 10'!B3)</f>
        <v>Sin asociado 10</v>
      </c>
      <c r="O4" s="82" t="str">
        <f>IF('Memoria Aporte de Asociado 11'!B3="INDICAR AQUÍ NOMBRE ASOCIADO 11","Sin asociado 11",'Memoria Aporte de Asociado 11'!B3)</f>
        <v>Sin asociado 11</v>
      </c>
      <c r="P4" s="82" t="str">
        <f>IF('Memoria Aporte de Asociado 12'!B3="INDICAR AQUÍ NOMBRE ASOCIADO 12","Sin asociado 12",'Memoria Aporte de Asociado 12'!B3)</f>
        <v>Sin asociado 12</v>
      </c>
      <c r="Q4" s="82" t="str">
        <f>IF('Memoria Aporte de Asociado 13'!B3="INDICAR AQUÍ NOMBRE ASOCIADO 13","Sin asociado 13",'Memoria Aporte de Asociado 13'!B3)</f>
        <v>Sin asociado 13</v>
      </c>
      <c r="R4" s="82" t="str">
        <f>IF('Memoria Aporte de Asociado 14'!B3="INDICAR AQUÍ NOMBRE ASOCIADO 14","Sin asociado 14",'Memoria Aporte de Asociado 14'!B3)</f>
        <v>Sin asociado 14</v>
      </c>
      <c r="S4" s="82" t="str">
        <f>IF('Memoria Aporte de Asociado 15'!B3="INDICAR AQUÍ NOMBRE ASOCIADO 15","Sin asociado 15",'Memoria Aporte de Asociado 15'!B3)</f>
        <v>Sin asociado 15</v>
      </c>
      <c r="T4" s="82" t="str">
        <f>IF('Memoria Aporte de Asociado 16'!B3="INDICAR AQUÍ NOMBRE ASOCIADO 16","Sin asociado 16",'Memoria Aporte de Asociado 16'!B3)</f>
        <v>Sin asociado 16</v>
      </c>
      <c r="U4" s="82" t="str">
        <f>IF('Memoria Aporte de Asociado 17'!B3="INDICAR AQUÍ NOMBRE ASOCIADO 17","Sin asociado 17",'Memoria Aporte de Asociado 17'!B3)</f>
        <v>Sin asociado 17</v>
      </c>
      <c r="V4" s="82" t="str">
        <f>IF('Memoria Aporte de Asociado 18'!B3="INDICAR AQUÍ NOMBRE ASOCIADO 18","Sin asociado 18",'Memoria Aporte de Asociado 18'!B3)</f>
        <v>Sin asociado 18</v>
      </c>
      <c r="W4" s="82" t="s">
        <v>24</v>
      </c>
    </row>
    <row r="5" spans="2:23" x14ac:dyDescent="0.2">
      <c r="B5" s="380" t="s">
        <v>26</v>
      </c>
      <c r="C5" s="202" t="str">
        <f>'Memoria Aporte FIA al Ejecutor'!C6</f>
        <v>Coordinador Principal: indicar nombre aquí</v>
      </c>
      <c r="D5" s="216">
        <f>'Memoria Aporte del Ejecutor'!I10+'Memoria Aporte del Ejecutor'!I135</f>
        <v>0</v>
      </c>
      <c r="E5" s="216">
        <f>'Memoria Aporte de Asociado 1'!$I10+'Memoria Aporte de Asociado 1'!$I135</f>
        <v>0</v>
      </c>
      <c r="F5" s="216">
        <f>'Memoria Aporte de Asociado 2'!$I10+'Memoria Aporte de Asociado 2'!$I135</f>
        <v>0</v>
      </c>
      <c r="G5" s="216">
        <f>'Memoria Aporte de Asociado 3'!$I10+'Memoria Aporte de Asociado 3'!$I135</f>
        <v>0</v>
      </c>
      <c r="H5" s="216">
        <f>'Memoria Aporte de Asociado 4'!$I10+'Memoria Aporte de Asociado 4'!$I135</f>
        <v>0</v>
      </c>
      <c r="I5" s="216">
        <f>'Memoria Aporte de Asociado 5'!$I10+'Memoria Aporte de Asociado 5'!$I135</f>
        <v>0</v>
      </c>
      <c r="J5" s="216">
        <f>'Memoria Aporte de Asociado 6'!$I10+'Memoria Aporte de Asociado 6'!$I135</f>
        <v>0</v>
      </c>
      <c r="K5" s="216">
        <f>'Memoria Aporte de Asociado 7'!$I10+'Memoria Aporte de Asociado 7'!$I135</f>
        <v>0</v>
      </c>
      <c r="L5" s="216">
        <f>'Memoria Aporte de Asociado 8'!$I10+'Memoria Aporte de Asociado 8'!$I135</f>
        <v>0</v>
      </c>
      <c r="M5" s="216">
        <f>'Memoria Aporte de Asociado 9'!$I10+'Memoria Aporte de Asociado 9'!$I135</f>
        <v>0</v>
      </c>
      <c r="N5" s="216">
        <f>'Memoria Aporte de Asociado 10'!$I10+'Memoria Aporte de Asociado 10'!$I135</f>
        <v>0</v>
      </c>
      <c r="O5" s="216">
        <f>'Memoria Aporte de Asociado 11'!$I10+'Memoria Aporte de Asociado 11'!$I135</f>
        <v>0</v>
      </c>
      <c r="P5" s="216">
        <f>'Memoria Aporte de Asociado 12'!$I10+'Memoria Aporte de Asociado 12'!$I135</f>
        <v>0</v>
      </c>
      <c r="Q5" s="216">
        <f>'Memoria Aporte de Asociado 13'!$I10+'Memoria Aporte de Asociado 13'!$I135</f>
        <v>0</v>
      </c>
      <c r="R5" s="216">
        <f>'Memoria Aporte de Asociado 14'!$I10+'Memoria Aporte de Asociado 14'!$I135</f>
        <v>0</v>
      </c>
      <c r="S5" s="216">
        <f>'Memoria Aporte de Asociado 15'!$I10+'Memoria Aporte de Asociado 15'!$I135</f>
        <v>0</v>
      </c>
      <c r="T5" s="216">
        <f>'Memoria Aporte de Asociado 16'!$I10+'Memoria Aporte de Asociado 16'!$I135</f>
        <v>0</v>
      </c>
      <c r="U5" s="216">
        <f>'Memoria Aporte de Asociado 17'!$I10+'Memoria Aporte de Asociado 17'!$I135</f>
        <v>0</v>
      </c>
      <c r="V5" s="216">
        <f>'Memoria Aporte de Asociado 18'!$I10+'Memoria Aporte de Asociado 18'!$I135</f>
        <v>0</v>
      </c>
      <c r="W5" s="217">
        <f>SUM(D5:V5)</f>
        <v>0</v>
      </c>
    </row>
    <row r="6" spans="2:23" x14ac:dyDescent="0.2">
      <c r="B6" s="381"/>
      <c r="C6" s="202" t="str">
        <f>'Memoria Aporte FIA al Ejecutor'!C7</f>
        <v>Coordinador Alterno: indicar nombre aquí</v>
      </c>
      <c r="D6" s="216">
        <f>'Memoria Aporte del Ejecutor'!I11+'Memoria Aporte del Ejecutor'!I136</f>
        <v>0</v>
      </c>
      <c r="E6" s="216">
        <f>'Memoria Aporte de Asociado 1'!$I11+'Memoria Aporte de Asociado 1'!$I136</f>
        <v>0</v>
      </c>
      <c r="F6" s="216">
        <f>'Memoria Aporte de Asociado 2'!$I11+'Memoria Aporte de Asociado 2'!$I136</f>
        <v>0</v>
      </c>
      <c r="G6" s="216">
        <f>'Memoria Aporte de Asociado 3'!$I11+'Memoria Aporte de Asociado 3'!$I136</f>
        <v>0</v>
      </c>
      <c r="H6" s="216">
        <f>'Memoria Aporte de Asociado 4'!$I11+'Memoria Aporte de Asociado 4'!$I136</f>
        <v>0</v>
      </c>
      <c r="I6" s="216">
        <f>'Memoria Aporte de Asociado 5'!$I11+'Memoria Aporte de Asociado 5'!$I136</f>
        <v>0</v>
      </c>
      <c r="J6" s="216">
        <f>'Memoria Aporte de Asociado 6'!$I11+'Memoria Aporte de Asociado 6'!$I136</f>
        <v>0</v>
      </c>
      <c r="K6" s="216">
        <f>'Memoria Aporte de Asociado 7'!$I11+'Memoria Aporte de Asociado 7'!$I136</f>
        <v>0</v>
      </c>
      <c r="L6" s="216">
        <f>'Memoria Aporte de Asociado 8'!$I11+'Memoria Aporte de Asociado 8'!$I136</f>
        <v>0</v>
      </c>
      <c r="M6" s="216">
        <f>'Memoria Aporte de Asociado 9'!$I11+'Memoria Aporte de Asociado 9'!$I136</f>
        <v>0</v>
      </c>
      <c r="N6" s="216">
        <f>'Memoria Aporte de Asociado 10'!$I11+'Memoria Aporte de Asociado 10'!$I136</f>
        <v>0</v>
      </c>
      <c r="O6" s="216">
        <f>'Memoria Aporte de Asociado 11'!$I11+'Memoria Aporte de Asociado 11'!$I136</f>
        <v>0</v>
      </c>
      <c r="P6" s="216">
        <f>'Memoria Aporte de Asociado 12'!$I11+'Memoria Aporte de Asociado 12'!$I136</f>
        <v>0</v>
      </c>
      <c r="Q6" s="216">
        <f>'Memoria Aporte de Asociado 13'!$I11+'Memoria Aporte de Asociado 13'!$I136</f>
        <v>0</v>
      </c>
      <c r="R6" s="216">
        <f>'Memoria Aporte de Asociado 14'!$I11+'Memoria Aporte de Asociado 14'!$I136</f>
        <v>0</v>
      </c>
      <c r="S6" s="216">
        <f>'Memoria Aporte de Asociado 15'!$I11+'Memoria Aporte de Asociado 15'!$I136</f>
        <v>0</v>
      </c>
      <c r="T6" s="216">
        <f>'Memoria Aporte de Asociado 16'!$I11+'Memoria Aporte de Asociado 16'!$I136</f>
        <v>0</v>
      </c>
      <c r="U6" s="216">
        <f>'Memoria Aporte de Asociado 17'!$I11+'Memoria Aporte de Asociado 17'!$I136</f>
        <v>0</v>
      </c>
      <c r="V6" s="216">
        <f>'Memoria Aporte de Asociado 18'!$I11+'Memoria Aporte de Asociado 18'!$I136</f>
        <v>0</v>
      </c>
      <c r="W6" s="217">
        <f t="shared" ref="W6:W39" si="0">SUM(D6:V6)</f>
        <v>0</v>
      </c>
    </row>
    <row r="7" spans="2:23" x14ac:dyDescent="0.2">
      <c r="B7" s="381"/>
      <c r="C7" s="202" t="str">
        <f>'Memoria Aporte FIA al Ejecutor'!C8</f>
        <v>Equipo Técnico 1: indicar nombre aquí</v>
      </c>
      <c r="D7" s="216">
        <f>'Memoria Aporte del Ejecutor'!I12+'Memoria Aporte del Ejecutor'!I137</f>
        <v>0</v>
      </c>
      <c r="E7" s="216">
        <f>'Memoria Aporte de Asociado 1'!$I12+'Memoria Aporte de Asociado 1'!$I137</f>
        <v>0</v>
      </c>
      <c r="F7" s="216">
        <f>'Memoria Aporte de Asociado 2'!$I12+'Memoria Aporte de Asociado 2'!$I137</f>
        <v>0</v>
      </c>
      <c r="G7" s="216">
        <f>'Memoria Aporte de Asociado 3'!$I12+'Memoria Aporte de Asociado 3'!$I137</f>
        <v>0</v>
      </c>
      <c r="H7" s="216">
        <f>'Memoria Aporte de Asociado 4'!$I12+'Memoria Aporte de Asociado 4'!$I137</f>
        <v>0</v>
      </c>
      <c r="I7" s="216">
        <f>'Memoria Aporte de Asociado 5'!$I12+'Memoria Aporte de Asociado 5'!$I137</f>
        <v>0</v>
      </c>
      <c r="J7" s="216">
        <f>'Memoria Aporte de Asociado 6'!$I12+'Memoria Aporte de Asociado 6'!$I137</f>
        <v>0</v>
      </c>
      <c r="K7" s="216">
        <f>'Memoria Aporte de Asociado 7'!$I12+'Memoria Aporte de Asociado 7'!$I137</f>
        <v>0</v>
      </c>
      <c r="L7" s="216">
        <f>'Memoria Aporte de Asociado 8'!$I12+'Memoria Aporte de Asociado 8'!$I137</f>
        <v>0</v>
      </c>
      <c r="M7" s="216">
        <f>'Memoria Aporte de Asociado 9'!$I12+'Memoria Aporte de Asociado 9'!$I137</f>
        <v>0</v>
      </c>
      <c r="N7" s="216">
        <f>'Memoria Aporte de Asociado 10'!$I12+'Memoria Aporte de Asociado 10'!$I137</f>
        <v>0</v>
      </c>
      <c r="O7" s="216">
        <f>'Memoria Aporte de Asociado 11'!$I12+'Memoria Aporte de Asociado 11'!$I137</f>
        <v>0</v>
      </c>
      <c r="P7" s="216">
        <f>'Memoria Aporte de Asociado 12'!$I12+'Memoria Aporte de Asociado 12'!$I137</f>
        <v>0</v>
      </c>
      <c r="Q7" s="216">
        <f>'Memoria Aporte de Asociado 13'!$I12+'Memoria Aporte de Asociado 13'!$I137</f>
        <v>0</v>
      </c>
      <c r="R7" s="216">
        <f>'Memoria Aporte de Asociado 14'!$I12+'Memoria Aporte de Asociado 14'!$I137</f>
        <v>0</v>
      </c>
      <c r="S7" s="216">
        <f>'Memoria Aporte de Asociado 15'!$I12+'Memoria Aporte de Asociado 15'!$I137</f>
        <v>0</v>
      </c>
      <c r="T7" s="216">
        <f>'Memoria Aporte de Asociado 16'!$I12+'Memoria Aporte de Asociado 16'!$I137</f>
        <v>0</v>
      </c>
      <c r="U7" s="216">
        <f>'Memoria Aporte de Asociado 17'!$I12+'Memoria Aporte de Asociado 17'!$I137</f>
        <v>0</v>
      </c>
      <c r="V7" s="216">
        <f>'Memoria Aporte de Asociado 18'!$I12+'Memoria Aporte de Asociado 18'!$I137</f>
        <v>0</v>
      </c>
      <c r="W7" s="217">
        <f t="shared" si="0"/>
        <v>0</v>
      </c>
    </row>
    <row r="8" spans="2:23" x14ac:dyDescent="0.2">
      <c r="B8" s="381"/>
      <c r="C8" s="202" t="str">
        <f>'Memoria Aporte FIA al Ejecutor'!C9</f>
        <v>Equipo Técnico 2: indicar nombre aquí</v>
      </c>
      <c r="D8" s="216">
        <f>'Memoria Aporte del Ejecutor'!I13+'Memoria Aporte del Ejecutor'!I138</f>
        <v>0</v>
      </c>
      <c r="E8" s="216">
        <f>'Memoria Aporte de Asociado 1'!$I13+'Memoria Aporte de Asociado 1'!$I138</f>
        <v>0</v>
      </c>
      <c r="F8" s="216">
        <f>'Memoria Aporte de Asociado 2'!$I13+'Memoria Aporte de Asociado 2'!$I138</f>
        <v>0</v>
      </c>
      <c r="G8" s="216">
        <f>'Memoria Aporte de Asociado 3'!$I13+'Memoria Aporte de Asociado 3'!$I138</f>
        <v>0</v>
      </c>
      <c r="H8" s="216">
        <f>'Memoria Aporte de Asociado 4'!$I13+'Memoria Aporte de Asociado 4'!$I138</f>
        <v>0</v>
      </c>
      <c r="I8" s="216">
        <f>'Memoria Aporte de Asociado 5'!$I13+'Memoria Aporte de Asociado 5'!$I138</f>
        <v>0</v>
      </c>
      <c r="J8" s="216">
        <f>'Memoria Aporte de Asociado 6'!$I13+'Memoria Aporte de Asociado 6'!$I138</f>
        <v>0</v>
      </c>
      <c r="K8" s="216">
        <f>'Memoria Aporte de Asociado 7'!$I13+'Memoria Aporte de Asociado 7'!$I138</f>
        <v>0</v>
      </c>
      <c r="L8" s="216">
        <f>'Memoria Aporte de Asociado 8'!$I13+'Memoria Aporte de Asociado 8'!$I138</f>
        <v>0</v>
      </c>
      <c r="M8" s="216">
        <f>'Memoria Aporte de Asociado 9'!$I13+'Memoria Aporte de Asociado 9'!$I138</f>
        <v>0</v>
      </c>
      <c r="N8" s="216">
        <f>'Memoria Aporte de Asociado 10'!$I13+'Memoria Aporte de Asociado 10'!$I138</f>
        <v>0</v>
      </c>
      <c r="O8" s="216">
        <f>'Memoria Aporte de Asociado 11'!$I13+'Memoria Aporte de Asociado 11'!$I138</f>
        <v>0</v>
      </c>
      <c r="P8" s="216">
        <f>'Memoria Aporte de Asociado 12'!$I13+'Memoria Aporte de Asociado 12'!$I138</f>
        <v>0</v>
      </c>
      <c r="Q8" s="216">
        <f>'Memoria Aporte de Asociado 13'!$I13+'Memoria Aporte de Asociado 13'!$I138</f>
        <v>0</v>
      </c>
      <c r="R8" s="216">
        <f>'Memoria Aporte de Asociado 14'!$I13+'Memoria Aporte de Asociado 14'!$I138</f>
        <v>0</v>
      </c>
      <c r="S8" s="216">
        <f>'Memoria Aporte de Asociado 15'!$I13+'Memoria Aporte de Asociado 15'!$I138</f>
        <v>0</v>
      </c>
      <c r="T8" s="216">
        <f>'Memoria Aporte de Asociado 16'!$I13+'Memoria Aporte de Asociado 16'!$I138</f>
        <v>0</v>
      </c>
      <c r="U8" s="216">
        <f>'Memoria Aporte de Asociado 17'!$I13+'Memoria Aporte de Asociado 17'!$I138</f>
        <v>0</v>
      </c>
      <c r="V8" s="216">
        <f>'Memoria Aporte de Asociado 18'!$I13+'Memoria Aporte de Asociado 18'!$I138</f>
        <v>0</v>
      </c>
      <c r="W8" s="217">
        <f t="shared" si="0"/>
        <v>0</v>
      </c>
    </row>
    <row r="9" spans="2:23" x14ac:dyDescent="0.2">
      <c r="B9" s="381"/>
      <c r="C9" s="202" t="str">
        <f>'Memoria Aporte FIA al Ejecutor'!C10</f>
        <v>Equipo Técnico 3: indicar nombre aquí</v>
      </c>
      <c r="D9" s="216">
        <f>'Memoria Aporte del Ejecutor'!I14+'Memoria Aporte del Ejecutor'!I139</f>
        <v>0</v>
      </c>
      <c r="E9" s="216">
        <f>'Memoria Aporte de Asociado 1'!$I14+'Memoria Aporte de Asociado 1'!$I139</f>
        <v>0</v>
      </c>
      <c r="F9" s="216">
        <f>'Memoria Aporte de Asociado 2'!$I14+'Memoria Aporte de Asociado 2'!$I139</f>
        <v>0</v>
      </c>
      <c r="G9" s="216">
        <f>'Memoria Aporte de Asociado 3'!$I14+'Memoria Aporte de Asociado 3'!$I139</f>
        <v>0</v>
      </c>
      <c r="H9" s="216">
        <f>'Memoria Aporte de Asociado 4'!$I14+'Memoria Aporte de Asociado 4'!$I139</f>
        <v>0</v>
      </c>
      <c r="I9" s="216">
        <f>'Memoria Aporte de Asociado 5'!$I14+'Memoria Aporte de Asociado 5'!$I139</f>
        <v>0</v>
      </c>
      <c r="J9" s="216">
        <f>'Memoria Aporte de Asociado 6'!$I14+'Memoria Aporte de Asociado 6'!$I139</f>
        <v>0</v>
      </c>
      <c r="K9" s="216">
        <f>'Memoria Aporte de Asociado 7'!$I14+'Memoria Aporte de Asociado 7'!$I139</f>
        <v>0</v>
      </c>
      <c r="L9" s="216">
        <f>'Memoria Aporte de Asociado 8'!$I14+'Memoria Aporte de Asociado 8'!$I139</f>
        <v>0</v>
      </c>
      <c r="M9" s="216">
        <f>'Memoria Aporte de Asociado 9'!$I14+'Memoria Aporte de Asociado 9'!$I139</f>
        <v>0</v>
      </c>
      <c r="N9" s="216">
        <f>'Memoria Aporte de Asociado 10'!$I14+'Memoria Aporte de Asociado 10'!$I139</f>
        <v>0</v>
      </c>
      <c r="O9" s="216">
        <f>'Memoria Aporte de Asociado 11'!$I14+'Memoria Aporte de Asociado 11'!$I139</f>
        <v>0</v>
      </c>
      <c r="P9" s="216">
        <f>'Memoria Aporte de Asociado 12'!$I14+'Memoria Aporte de Asociado 12'!$I139</f>
        <v>0</v>
      </c>
      <c r="Q9" s="216">
        <f>'Memoria Aporte de Asociado 13'!$I14+'Memoria Aporte de Asociado 13'!$I139</f>
        <v>0</v>
      </c>
      <c r="R9" s="216">
        <f>'Memoria Aporte de Asociado 14'!$I14+'Memoria Aporte de Asociado 14'!$I139</f>
        <v>0</v>
      </c>
      <c r="S9" s="216">
        <f>'Memoria Aporte de Asociado 15'!$I14+'Memoria Aporte de Asociado 15'!$I139</f>
        <v>0</v>
      </c>
      <c r="T9" s="216">
        <f>'Memoria Aporte de Asociado 16'!$I14+'Memoria Aporte de Asociado 16'!$I139</f>
        <v>0</v>
      </c>
      <c r="U9" s="216">
        <f>'Memoria Aporte de Asociado 17'!$I14+'Memoria Aporte de Asociado 17'!$I139</f>
        <v>0</v>
      </c>
      <c r="V9" s="216">
        <f>'Memoria Aporte de Asociado 18'!$I14+'Memoria Aporte de Asociado 18'!$I139</f>
        <v>0</v>
      </c>
      <c r="W9" s="217">
        <f t="shared" si="0"/>
        <v>0</v>
      </c>
    </row>
    <row r="10" spans="2:23" hidden="1" x14ac:dyDescent="0.2">
      <c r="B10" s="381"/>
      <c r="C10" s="202" t="str">
        <f>'Memoria Aporte FIA al Ejecutor'!C11</f>
        <v>Equipo Técnico 4: indicar nombre aquí</v>
      </c>
      <c r="D10" s="216">
        <f>'Memoria Aporte del Ejecutor'!I15+'Memoria Aporte del Ejecutor'!I140</f>
        <v>0</v>
      </c>
      <c r="E10" s="216">
        <f>'Memoria Aporte de Asociado 1'!$I15+'Memoria Aporte de Asociado 1'!$I140</f>
        <v>0</v>
      </c>
      <c r="F10" s="216">
        <f>'Memoria Aporte de Asociado 1'!$I15+'Memoria Aporte de Asociado 1'!$I140</f>
        <v>0</v>
      </c>
      <c r="G10" s="216">
        <f>'Memoria Aporte de Asociado 3'!$I15+'Memoria Aporte de Asociado 3'!$I140</f>
        <v>0</v>
      </c>
      <c r="H10" s="216">
        <f>'Memoria Aporte de Asociado 4'!$I15+'Memoria Aporte de Asociado 4'!$I140</f>
        <v>0</v>
      </c>
      <c r="I10" s="216">
        <f>'Memoria Aporte de Asociado 5'!$I15+'Memoria Aporte de Asociado 5'!$I140</f>
        <v>0</v>
      </c>
      <c r="J10" s="216">
        <f>'Memoria Aporte de Asociado 6'!$I15+'Memoria Aporte de Asociado 6'!$I140</f>
        <v>0</v>
      </c>
      <c r="K10" s="216">
        <f>'Memoria Aporte de Asociado 7'!$I15+'Memoria Aporte de Asociado 7'!$I140</f>
        <v>0</v>
      </c>
      <c r="L10" s="216">
        <f>'Memoria Aporte de Asociado 8'!$I15+'Memoria Aporte de Asociado 8'!$I140</f>
        <v>0</v>
      </c>
      <c r="M10" s="216">
        <f>'Memoria Aporte de Asociado 9'!$I15+'Memoria Aporte de Asociado 9'!$I140</f>
        <v>0</v>
      </c>
      <c r="N10" s="216">
        <f>'Memoria Aporte de Asociado 10'!$I15+'Memoria Aporte de Asociado 10'!$I140</f>
        <v>0</v>
      </c>
      <c r="O10" s="216">
        <f>'Memoria Aporte de Asociado 11'!$I15+'Memoria Aporte de Asociado 11'!$I140</f>
        <v>0</v>
      </c>
      <c r="P10" s="216">
        <f>'Memoria Aporte de Asociado 12'!$I15+'Memoria Aporte de Asociado 12'!$I140</f>
        <v>0</v>
      </c>
      <c r="Q10" s="216">
        <f>'Memoria Aporte de Asociado 13'!$I15+'Memoria Aporte de Asociado 13'!$I140</f>
        <v>0</v>
      </c>
      <c r="R10" s="216">
        <f>'Memoria Aporte de Asociado 14'!$I15+'Memoria Aporte de Asociado 14'!$I140</f>
        <v>0</v>
      </c>
      <c r="S10" s="216">
        <f>'Memoria Aporte de Asociado 15'!$I15+'Memoria Aporte de Asociado 15'!$I140</f>
        <v>0</v>
      </c>
      <c r="T10" s="216">
        <f>'Memoria Aporte de Asociado 16'!$I15+'Memoria Aporte de Asociado 16'!$I140</f>
        <v>0</v>
      </c>
      <c r="U10" s="216">
        <f>'Memoria Aporte de Asociado 17'!$I15+'Memoria Aporte de Asociado 17'!$I140</f>
        <v>0</v>
      </c>
      <c r="V10" s="216">
        <f>'Memoria Aporte de Asociado 18'!$I15+'Memoria Aporte de Asociado 18'!$I140</f>
        <v>0</v>
      </c>
      <c r="W10" s="217">
        <f t="shared" si="0"/>
        <v>0</v>
      </c>
    </row>
    <row r="11" spans="2:23" hidden="1" x14ac:dyDescent="0.2">
      <c r="B11" s="381"/>
      <c r="C11" s="202" t="str">
        <f>'Memoria Aporte FIA al Ejecutor'!C12</f>
        <v>Equipo Técnico 5: indicar nombre aquí</v>
      </c>
      <c r="D11" s="216">
        <f>'Memoria Aporte del Ejecutor'!I16+'Memoria Aporte del Ejecutor'!I141</f>
        <v>0</v>
      </c>
      <c r="E11" s="216">
        <f>'Memoria Aporte de Asociado 1'!$I16+'Memoria Aporte de Asociado 1'!$I141</f>
        <v>0</v>
      </c>
      <c r="F11" s="216">
        <f>'Memoria Aporte de Asociado 1'!$I16+'Memoria Aporte de Asociado 1'!$I141</f>
        <v>0</v>
      </c>
      <c r="G11" s="216">
        <f>'Memoria Aporte de Asociado 3'!$I16+'Memoria Aporte de Asociado 3'!$I141</f>
        <v>0</v>
      </c>
      <c r="H11" s="216">
        <f>'Memoria Aporte de Asociado 4'!$I16+'Memoria Aporte de Asociado 4'!$I141</f>
        <v>0</v>
      </c>
      <c r="I11" s="216">
        <f>'Memoria Aporte de Asociado 5'!$I16+'Memoria Aporte de Asociado 5'!$I141</f>
        <v>0</v>
      </c>
      <c r="J11" s="216">
        <f>'Memoria Aporte de Asociado 6'!$I16+'Memoria Aporte de Asociado 6'!$I141</f>
        <v>0</v>
      </c>
      <c r="K11" s="216">
        <f>'Memoria Aporte de Asociado 7'!$I16+'Memoria Aporte de Asociado 7'!$I141</f>
        <v>0</v>
      </c>
      <c r="L11" s="216">
        <f>'Memoria Aporte de Asociado 8'!$I16+'Memoria Aporte de Asociado 8'!$I141</f>
        <v>0</v>
      </c>
      <c r="M11" s="216">
        <f>'Memoria Aporte de Asociado 9'!$I16+'Memoria Aporte de Asociado 9'!$I141</f>
        <v>0</v>
      </c>
      <c r="N11" s="216">
        <f>'Memoria Aporte de Asociado 10'!$I16+'Memoria Aporte de Asociado 10'!$I141</f>
        <v>0</v>
      </c>
      <c r="O11" s="216">
        <f>'Memoria Aporte de Asociado 11'!$I16+'Memoria Aporte de Asociado 11'!$I141</f>
        <v>0</v>
      </c>
      <c r="P11" s="216">
        <f>'Memoria Aporte de Asociado 12'!$I16+'Memoria Aporte de Asociado 12'!$I141</f>
        <v>0</v>
      </c>
      <c r="Q11" s="216">
        <f>'Memoria Aporte de Asociado 13'!$I16+'Memoria Aporte de Asociado 13'!$I141</f>
        <v>0</v>
      </c>
      <c r="R11" s="216">
        <f>'Memoria Aporte de Asociado 14'!$I16+'Memoria Aporte de Asociado 14'!$I141</f>
        <v>0</v>
      </c>
      <c r="S11" s="216">
        <f>'Memoria Aporte de Asociado 15'!$I16+'Memoria Aporte de Asociado 15'!$I141</f>
        <v>0</v>
      </c>
      <c r="T11" s="216">
        <f>'Memoria Aporte de Asociado 16'!$I16+'Memoria Aporte de Asociado 16'!$I141</f>
        <v>0</v>
      </c>
      <c r="U11" s="216">
        <f>'Memoria Aporte de Asociado 17'!$I16+'Memoria Aporte de Asociado 17'!$I141</f>
        <v>0</v>
      </c>
      <c r="V11" s="216">
        <f>'Memoria Aporte de Asociado 18'!$I16+'Memoria Aporte de Asociado 18'!$I141</f>
        <v>0</v>
      </c>
      <c r="W11" s="217">
        <f t="shared" si="0"/>
        <v>0</v>
      </c>
    </row>
    <row r="12" spans="2:23" hidden="1" x14ac:dyDescent="0.2">
      <c r="B12" s="381"/>
      <c r="C12" s="202" t="str">
        <f>'Memoria Aporte FIA al Ejecutor'!C13</f>
        <v>Equipo Técnico 6: indicar nombre aquí</v>
      </c>
      <c r="D12" s="216">
        <f>'Memoria Aporte del Ejecutor'!I17+'Memoria Aporte del Ejecutor'!I142</f>
        <v>0</v>
      </c>
      <c r="E12" s="216">
        <f>'Memoria Aporte de Asociado 1'!$I17+'Memoria Aporte de Asociado 1'!$I142</f>
        <v>0</v>
      </c>
      <c r="F12" s="216">
        <f>'Memoria Aporte de Asociado 1'!$I17+'Memoria Aporte de Asociado 1'!$I142</f>
        <v>0</v>
      </c>
      <c r="G12" s="216">
        <f>'Memoria Aporte de Asociado 3'!$I17+'Memoria Aporte de Asociado 3'!$I142</f>
        <v>0</v>
      </c>
      <c r="H12" s="216">
        <f>'Memoria Aporte de Asociado 4'!$I17+'Memoria Aporte de Asociado 4'!$I142</f>
        <v>0</v>
      </c>
      <c r="I12" s="216">
        <f>'Memoria Aporte de Asociado 5'!$I17+'Memoria Aporte de Asociado 5'!$I142</f>
        <v>0</v>
      </c>
      <c r="J12" s="216">
        <f>'Memoria Aporte de Asociado 6'!$I17+'Memoria Aporte de Asociado 6'!$I142</f>
        <v>0</v>
      </c>
      <c r="K12" s="216">
        <f>'Memoria Aporte de Asociado 7'!$I17+'Memoria Aporte de Asociado 7'!$I142</f>
        <v>0</v>
      </c>
      <c r="L12" s="216">
        <f>'Memoria Aporte de Asociado 8'!$I17+'Memoria Aporte de Asociado 8'!$I142</f>
        <v>0</v>
      </c>
      <c r="M12" s="216">
        <f>'Memoria Aporte de Asociado 9'!$I17+'Memoria Aporte de Asociado 9'!$I142</f>
        <v>0</v>
      </c>
      <c r="N12" s="216">
        <f>'Memoria Aporte de Asociado 10'!$I17+'Memoria Aporte de Asociado 10'!$I142</f>
        <v>0</v>
      </c>
      <c r="O12" s="216">
        <f>'Memoria Aporte de Asociado 11'!$I17+'Memoria Aporte de Asociado 11'!$I142</f>
        <v>0</v>
      </c>
      <c r="P12" s="216">
        <f>'Memoria Aporte de Asociado 12'!$I17+'Memoria Aporte de Asociado 12'!$I142</f>
        <v>0</v>
      </c>
      <c r="Q12" s="216">
        <f>'Memoria Aporte de Asociado 13'!$I17+'Memoria Aporte de Asociado 13'!$I142</f>
        <v>0</v>
      </c>
      <c r="R12" s="216">
        <f>'Memoria Aporte de Asociado 14'!$I17+'Memoria Aporte de Asociado 14'!$I142</f>
        <v>0</v>
      </c>
      <c r="S12" s="216">
        <f>'Memoria Aporte de Asociado 15'!$I17+'Memoria Aporte de Asociado 15'!$I142</f>
        <v>0</v>
      </c>
      <c r="T12" s="216">
        <f>'Memoria Aporte de Asociado 16'!$I17+'Memoria Aporte de Asociado 16'!$I142</f>
        <v>0</v>
      </c>
      <c r="U12" s="216">
        <f>'Memoria Aporte de Asociado 17'!$I17+'Memoria Aporte de Asociado 17'!$I142</f>
        <v>0</v>
      </c>
      <c r="V12" s="216">
        <f>'Memoria Aporte de Asociado 18'!$I17+'Memoria Aporte de Asociado 18'!$I142</f>
        <v>0</v>
      </c>
      <c r="W12" s="217">
        <f t="shared" si="0"/>
        <v>0</v>
      </c>
    </row>
    <row r="13" spans="2:23" hidden="1" x14ac:dyDescent="0.2">
      <c r="B13" s="381"/>
      <c r="C13" s="202" t="str">
        <f>'Memoria Aporte FIA al Ejecutor'!C14</f>
        <v>Equipo Técnico 7: indicar nombre aquí</v>
      </c>
      <c r="D13" s="216">
        <f>'Memoria Aporte del Ejecutor'!I18+'Memoria Aporte del Ejecutor'!I143</f>
        <v>0</v>
      </c>
      <c r="E13" s="216">
        <f>'Memoria Aporte de Asociado 1'!$I18+'Memoria Aporte de Asociado 1'!$I143</f>
        <v>0</v>
      </c>
      <c r="F13" s="216">
        <f>'Memoria Aporte de Asociado 1'!$I18+'Memoria Aporte de Asociado 1'!$I143</f>
        <v>0</v>
      </c>
      <c r="G13" s="216">
        <f>'Memoria Aporte de Asociado 3'!$I18+'Memoria Aporte de Asociado 3'!$I143</f>
        <v>0</v>
      </c>
      <c r="H13" s="216">
        <f>'Memoria Aporte de Asociado 4'!$I18+'Memoria Aporte de Asociado 4'!$I143</f>
        <v>0</v>
      </c>
      <c r="I13" s="216">
        <f>'Memoria Aporte de Asociado 5'!$I18+'Memoria Aporte de Asociado 5'!$I143</f>
        <v>0</v>
      </c>
      <c r="J13" s="216">
        <f>'Memoria Aporte de Asociado 6'!$I18+'Memoria Aporte de Asociado 6'!$I143</f>
        <v>0</v>
      </c>
      <c r="K13" s="216">
        <f>'Memoria Aporte de Asociado 7'!$I18+'Memoria Aporte de Asociado 7'!$I143</f>
        <v>0</v>
      </c>
      <c r="L13" s="216">
        <f>'Memoria Aporte de Asociado 8'!$I18+'Memoria Aporte de Asociado 8'!$I143</f>
        <v>0</v>
      </c>
      <c r="M13" s="216">
        <f>'Memoria Aporte de Asociado 9'!$I18+'Memoria Aporte de Asociado 9'!$I143</f>
        <v>0</v>
      </c>
      <c r="N13" s="216">
        <f>'Memoria Aporte de Asociado 10'!$I18+'Memoria Aporte de Asociado 10'!$I143</f>
        <v>0</v>
      </c>
      <c r="O13" s="216">
        <f>'Memoria Aporte de Asociado 11'!$I18+'Memoria Aporte de Asociado 11'!$I143</f>
        <v>0</v>
      </c>
      <c r="P13" s="216">
        <f>'Memoria Aporte de Asociado 12'!$I18+'Memoria Aporte de Asociado 12'!$I143</f>
        <v>0</v>
      </c>
      <c r="Q13" s="216">
        <f>'Memoria Aporte de Asociado 13'!$I18+'Memoria Aporte de Asociado 13'!$I143</f>
        <v>0</v>
      </c>
      <c r="R13" s="216">
        <f>'Memoria Aporte de Asociado 14'!$I18+'Memoria Aporte de Asociado 14'!$I143</f>
        <v>0</v>
      </c>
      <c r="S13" s="216">
        <f>'Memoria Aporte de Asociado 15'!$I18+'Memoria Aporte de Asociado 15'!$I143</f>
        <v>0</v>
      </c>
      <c r="T13" s="216">
        <f>'Memoria Aporte de Asociado 16'!$I18+'Memoria Aporte de Asociado 16'!$I143</f>
        <v>0</v>
      </c>
      <c r="U13" s="216">
        <f>'Memoria Aporte de Asociado 17'!$I18+'Memoria Aporte de Asociado 17'!$I143</f>
        <v>0</v>
      </c>
      <c r="V13" s="216">
        <f>'Memoria Aporte de Asociado 18'!$I18+'Memoria Aporte de Asociado 18'!$I143</f>
        <v>0</v>
      </c>
      <c r="W13" s="217">
        <f t="shared" si="0"/>
        <v>0</v>
      </c>
    </row>
    <row r="14" spans="2:23" hidden="1" x14ac:dyDescent="0.2">
      <c r="B14" s="381"/>
      <c r="C14" s="202" t="str">
        <f>'Memoria Aporte FIA al Ejecutor'!C15</f>
        <v>Equipo Técnico 8: indicar nombre aquí</v>
      </c>
      <c r="D14" s="216">
        <f>'Memoria Aporte del Ejecutor'!I19+'Memoria Aporte del Ejecutor'!I144</f>
        <v>0</v>
      </c>
      <c r="E14" s="216">
        <f>'Memoria Aporte de Asociado 1'!$I19+'Memoria Aporte de Asociado 1'!$I144</f>
        <v>0</v>
      </c>
      <c r="F14" s="216">
        <f>'Memoria Aporte de Asociado 1'!$I19+'Memoria Aporte de Asociado 1'!$I144</f>
        <v>0</v>
      </c>
      <c r="G14" s="216">
        <f>'Memoria Aporte de Asociado 3'!$I19+'Memoria Aporte de Asociado 3'!$I144</f>
        <v>0</v>
      </c>
      <c r="H14" s="216">
        <f>'Memoria Aporte de Asociado 4'!$I19+'Memoria Aporte de Asociado 4'!$I144</f>
        <v>0</v>
      </c>
      <c r="I14" s="216">
        <f>'Memoria Aporte de Asociado 5'!$I19+'Memoria Aporte de Asociado 5'!$I144</f>
        <v>0</v>
      </c>
      <c r="J14" s="216">
        <f>'Memoria Aporte de Asociado 6'!$I19+'Memoria Aporte de Asociado 6'!$I144</f>
        <v>0</v>
      </c>
      <c r="K14" s="216">
        <f>'Memoria Aporte de Asociado 7'!$I19+'Memoria Aporte de Asociado 7'!$I144</f>
        <v>0</v>
      </c>
      <c r="L14" s="216">
        <f>'Memoria Aporte de Asociado 8'!$I19+'Memoria Aporte de Asociado 8'!$I144</f>
        <v>0</v>
      </c>
      <c r="M14" s="216">
        <f>'Memoria Aporte de Asociado 9'!$I19+'Memoria Aporte de Asociado 9'!$I144</f>
        <v>0</v>
      </c>
      <c r="N14" s="216">
        <f>'Memoria Aporte de Asociado 10'!$I19+'Memoria Aporte de Asociado 10'!$I144</f>
        <v>0</v>
      </c>
      <c r="O14" s="216">
        <f>'Memoria Aporte de Asociado 11'!$I19+'Memoria Aporte de Asociado 11'!$I144</f>
        <v>0</v>
      </c>
      <c r="P14" s="216">
        <f>'Memoria Aporte de Asociado 12'!$I19+'Memoria Aporte de Asociado 12'!$I144</f>
        <v>0</v>
      </c>
      <c r="Q14" s="216">
        <f>'Memoria Aporte de Asociado 13'!$I19+'Memoria Aporte de Asociado 13'!$I144</f>
        <v>0</v>
      </c>
      <c r="R14" s="216">
        <f>'Memoria Aporte de Asociado 14'!$I19+'Memoria Aporte de Asociado 14'!$I144</f>
        <v>0</v>
      </c>
      <c r="S14" s="216">
        <f>'Memoria Aporte de Asociado 15'!$I19+'Memoria Aporte de Asociado 15'!$I144</f>
        <v>0</v>
      </c>
      <c r="T14" s="216">
        <f>'Memoria Aporte de Asociado 16'!$I19+'Memoria Aporte de Asociado 16'!$I144</f>
        <v>0</v>
      </c>
      <c r="U14" s="216">
        <f>'Memoria Aporte de Asociado 17'!$I19+'Memoria Aporte de Asociado 17'!$I144</f>
        <v>0</v>
      </c>
      <c r="V14" s="216">
        <f>'Memoria Aporte de Asociado 18'!$I19+'Memoria Aporte de Asociado 18'!$I144</f>
        <v>0</v>
      </c>
      <c r="W14" s="217">
        <f t="shared" si="0"/>
        <v>0</v>
      </c>
    </row>
    <row r="15" spans="2:23" hidden="1" x14ac:dyDescent="0.2">
      <c r="B15" s="381"/>
      <c r="C15" s="202" t="str">
        <f>'Memoria Aporte FIA al Ejecutor'!C16</f>
        <v>Equipo Técnico 9: indicar nombre aquí</v>
      </c>
      <c r="D15" s="216">
        <f>'Memoria Aporte del Ejecutor'!I20+'Memoria Aporte del Ejecutor'!I145</f>
        <v>0</v>
      </c>
      <c r="E15" s="216">
        <f>'Memoria Aporte de Asociado 1'!$I20+'Memoria Aporte de Asociado 1'!$I145</f>
        <v>0</v>
      </c>
      <c r="F15" s="216">
        <f>'Memoria Aporte de Asociado 1'!$I20+'Memoria Aporte de Asociado 1'!$I145</f>
        <v>0</v>
      </c>
      <c r="G15" s="216">
        <f>'Memoria Aporte de Asociado 3'!$I20+'Memoria Aporte de Asociado 3'!$I145</f>
        <v>0</v>
      </c>
      <c r="H15" s="216">
        <f>'Memoria Aporte de Asociado 4'!$I20+'Memoria Aporte de Asociado 4'!$I145</f>
        <v>0</v>
      </c>
      <c r="I15" s="216">
        <f>'Memoria Aporte de Asociado 5'!$I20+'Memoria Aporte de Asociado 5'!$I145</f>
        <v>0</v>
      </c>
      <c r="J15" s="216">
        <f>'Memoria Aporte de Asociado 6'!$I20+'Memoria Aporte de Asociado 6'!$I145</f>
        <v>0</v>
      </c>
      <c r="K15" s="216">
        <f>'Memoria Aporte de Asociado 7'!$I20+'Memoria Aporte de Asociado 7'!$I145</f>
        <v>0</v>
      </c>
      <c r="L15" s="216">
        <f>'Memoria Aporte de Asociado 8'!$I20+'Memoria Aporte de Asociado 8'!$I145</f>
        <v>0</v>
      </c>
      <c r="M15" s="216">
        <f>'Memoria Aporte de Asociado 9'!$I20+'Memoria Aporte de Asociado 9'!$I145</f>
        <v>0</v>
      </c>
      <c r="N15" s="216">
        <f>'Memoria Aporte de Asociado 10'!$I20+'Memoria Aporte de Asociado 10'!$I145</f>
        <v>0</v>
      </c>
      <c r="O15" s="216">
        <f>'Memoria Aporte de Asociado 11'!$I20+'Memoria Aporte de Asociado 11'!$I145</f>
        <v>0</v>
      </c>
      <c r="P15" s="216">
        <f>'Memoria Aporte de Asociado 12'!$I20+'Memoria Aporte de Asociado 12'!$I145</f>
        <v>0</v>
      </c>
      <c r="Q15" s="216">
        <f>'Memoria Aporte de Asociado 13'!$I20+'Memoria Aporte de Asociado 13'!$I145</f>
        <v>0</v>
      </c>
      <c r="R15" s="216">
        <f>'Memoria Aporte de Asociado 14'!$I20+'Memoria Aporte de Asociado 14'!$I145</f>
        <v>0</v>
      </c>
      <c r="S15" s="216">
        <f>'Memoria Aporte de Asociado 15'!$I20+'Memoria Aporte de Asociado 15'!$I145</f>
        <v>0</v>
      </c>
      <c r="T15" s="216">
        <f>'Memoria Aporte de Asociado 16'!$I20+'Memoria Aporte de Asociado 16'!$I145</f>
        <v>0</v>
      </c>
      <c r="U15" s="216">
        <f>'Memoria Aporte de Asociado 17'!$I20+'Memoria Aporte de Asociado 17'!$I145</f>
        <v>0</v>
      </c>
      <c r="V15" s="216">
        <f>'Memoria Aporte de Asociado 18'!$I20+'Memoria Aporte de Asociado 18'!$I145</f>
        <v>0</v>
      </c>
      <c r="W15" s="217">
        <f t="shared" si="0"/>
        <v>0</v>
      </c>
    </row>
    <row r="16" spans="2:23" hidden="1" x14ac:dyDescent="0.2">
      <c r="B16" s="381"/>
      <c r="C16" s="202" t="str">
        <f>'Memoria Aporte FIA al Ejecutor'!C17</f>
        <v>Equipo Técnico 10: indicar nombre aquí</v>
      </c>
      <c r="D16" s="216">
        <f>'Memoria Aporte del Ejecutor'!I21+'Memoria Aporte del Ejecutor'!I146</f>
        <v>0</v>
      </c>
      <c r="E16" s="216">
        <f>'Memoria Aporte de Asociado 1'!$I21+'Memoria Aporte de Asociado 1'!$I146</f>
        <v>0</v>
      </c>
      <c r="F16" s="216">
        <f>'Memoria Aporte de Asociado 1'!$I21+'Memoria Aporte de Asociado 1'!$I146</f>
        <v>0</v>
      </c>
      <c r="G16" s="216">
        <f>'Memoria Aporte de Asociado 3'!$I21+'Memoria Aporte de Asociado 3'!$I146</f>
        <v>0</v>
      </c>
      <c r="H16" s="216">
        <f>'Memoria Aporte de Asociado 4'!$I21+'Memoria Aporte de Asociado 4'!$I146</f>
        <v>0</v>
      </c>
      <c r="I16" s="216">
        <f>'Memoria Aporte de Asociado 5'!$I21+'Memoria Aporte de Asociado 5'!$I146</f>
        <v>0</v>
      </c>
      <c r="J16" s="216">
        <f>'Memoria Aporte de Asociado 6'!$I21+'Memoria Aporte de Asociado 6'!$I146</f>
        <v>0</v>
      </c>
      <c r="K16" s="216">
        <f>'Memoria Aporte de Asociado 7'!$I21+'Memoria Aporte de Asociado 7'!$I146</f>
        <v>0</v>
      </c>
      <c r="L16" s="216">
        <f>'Memoria Aporte de Asociado 8'!$I21+'Memoria Aporte de Asociado 8'!$I146</f>
        <v>0</v>
      </c>
      <c r="M16" s="216">
        <f>'Memoria Aporte de Asociado 9'!$I21+'Memoria Aporte de Asociado 9'!$I146</f>
        <v>0</v>
      </c>
      <c r="N16" s="216">
        <f>'Memoria Aporte de Asociado 10'!$I21+'Memoria Aporte de Asociado 10'!$I146</f>
        <v>0</v>
      </c>
      <c r="O16" s="216">
        <f>'Memoria Aporte de Asociado 11'!$I21+'Memoria Aporte de Asociado 11'!$I146</f>
        <v>0</v>
      </c>
      <c r="P16" s="216">
        <f>'Memoria Aporte de Asociado 12'!$I21+'Memoria Aporte de Asociado 12'!$I146</f>
        <v>0</v>
      </c>
      <c r="Q16" s="216">
        <f>'Memoria Aporte de Asociado 13'!$I21+'Memoria Aporte de Asociado 13'!$I146</f>
        <v>0</v>
      </c>
      <c r="R16" s="216">
        <f>'Memoria Aporte de Asociado 14'!$I21+'Memoria Aporte de Asociado 14'!$I146</f>
        <v>0</v>
      </c>
      <c r="S16" s="216">
        <f>'Memoria Aporte de Asociado 15'!$I21+'Memoria Aporte de Asociado 15'!$I146</f>
        <v>0</v>
      </c>
      <c r="T16" s="216">
        <f>'Memoria Aporte de Asociado 16'!$I21+'Memoria Aporte de Asociado 16'!$I146</f>
        <v>0</v>
      </c>
      <c r="U16" s="216">
        <f>'Memoria Aporte de Asociado 17'!$I21+'Memoria Aporte de Asociado 17'!$I146</f>
        <v>0</v>
      </c>
      <c r="V16" s="216">
        <f>'Memoria Aporte de Asociado 18'!$I21+'Memoria Aporte de Asociado 18'!$I146</f>
        <v>0</v>
      </c>
      <c r="W16" s="217">
        <f t="shared" si="0"/>
        <v>0</v>
      </c>
    </row>
    <row r="17" spans="2:23" hidden="1" x14ac:dyDescent="0.2">
      <c r="B17" s="381"/>
      <c r="C17" s="202" t="str">
        <f>'Memoria Aporte FIA al Ejecutor'!C18</f>
        <v>Equipo Técnico 11: indicar nombre aquí</v>
      </c>
      <c r="D17" s="216">
        <f>'Memoria Aporte del Ejecutor'!I22+'Memoria Aporte del Ejecutor'!I147</f>
        <v>0</v>
      </c>
      <c r="E17" s="216">
        <f>'Memoria Aporte de Asociado 1'!$I22+'Memoria Aporte de Asociado 1'!$I147</f>
        <v>0</v>
      </c>
      <c r="F17" s="216">
        <f>'Memoria Aporte de Asociado 1'!$I22+'Memoria Aporte de Asociado 1'!$I147</f>
        <v>0</v>
      </c>
      <c r="G17" s="216">
        <f>'Memoria Aporte de Asociado 3'!$I22+'Memoria Aporte de Asociado 3'!$I147</f>
        <v>0</v>
      </c>
      <c r="H17" s="216">
        <f>'Memoria Aporte de Asociado 4'!$I22+'Memoria Aporte de Asociado 4'!$I147</f>
        <v>0</v>
      </c>
      <c r="I17" s="216">
        <f>'Memoria Aporte de Asociado 5'!$I22+'Memoria Aporte de Asociado 5'!$I147</f>
        <v>0</v>
      </c>
      <c r="J17" s="216">
        <f>'Memoria Aporte de Asociado 6'!$I22+'Memoria Aporte de Asociado 6'!$I147</f>
        <v>0</v>
      </c>
      <c r="K17" s="216">
        <f>'Memoria Aporte de Asociado 7'!$I22+'Memoria Aporte de Asociado 7'!$I147</f>
        <v>0</v>
      </c>
      <c r="L17" s="216">
        <f>'Memoria Aporte de Asociado 8'!$I22+'Memoria Aporte de Asociado 8'!$I147</f>
        <v>0</v>
      </c>
      <c r="M17" s="216">
        <f>'Memoria Aporte de Asociado 9'!$I22+'Memoria Aporte de Asociado 9'!$I147</f>
        <v>0</v>
      </c>
      <c r="N17" s="216">
        <f>'Memoria Aporte de Asociado 10'!$I22+'Memoria Aporte de Asociado 10'!$I147</f>
        <v>0</v>
      </c>
      <c r="O17" s="216">
        <f>'Memoria Aporte de Asociado 11'!$I22+'Memoria Aporte de Asociado 11'!$I147</f>
        <v>0</v>
      </c>
      <c r="P17" s="216">
        <f>'Memoria Aporte de Asociado 12'!$I22+'Memoria Aporte de Asociado 12'!$I147</f>
        <v>0</v>
      </c>
      <c r="Q17" s="216">
        <f>'Memoria Aporte de Asociado 13'!$I22+'Memoria Aporte de Asociado 13'!$I147</f>
        <v>0</v>
      </c>
      <c r="R17" s="216">
        <f>'Memoria Aporte de Asociado 14'!$I22+'Memoria Aporte de Asociado 14'!$I147</f>
        <v>0</v>
      </c>
      <c r="S17" s="216">
        <f>'Memoria Aporte de Asociado 15'!$I22+'Memoria Aporte de Asociado 15'!$I147</f>
        <v>0</v>
      </c>
      <c r="T17" s="216">
        <f>'Memoria Aporte de Asociado 16'!$I22+'Memoria Aporte de Asociado 16'!$I147</f>
        <v>0</v>
      </c>
      <c r="U17" s="216">
        <f>'Memoria Aporte de Asociado 17'!$I22+'Memoria Aporte de Asociado 17'!$I147</f>
        <v>0</v>
      </c>
      <c r="V17" s="216">
        <f>'Memoria Aporte de Asociado 18'!$I22+'Memoria Aporte de Asociado 18'!$I147</f>
        <v>0</v>
      </c>
      <c r="W17" s="217">
        <f t="shared" si="0"/>
        <v>0</v>
      </c>
    </row>
    <row r="18" spans="2:23" hidden="1" x14ac:dyDescent="0.2">
      <c r="B18" s="381"/>
      <c r="C18" s="202" t="str">
        <f>'Memoria Aporte FIA al Ejecutor'!C19</f>
        <v>Equipo Técnico 12: indicar nombre aquí</v>
      </c>
      <c r="D18" s="216">
        <f>'Memoria Aporte del Ejecutor'!I23+'Memoria Aporte del Ejecutor'!I148</f>
        <v>0</v>
      </c>
      <c r="E18" s="216">
        <f>'Memoria Aporte de Asociado 1'!$I23+'Memoria Aporte de Asociado 1'!$I148</f>
        <v>0</v>
      </c>
      <c r="F18" s="216">
        <f>'Memoria Aporte de Asociado 1'!$I23+'Memoria Aporte de Asociado 1'!$I148</f>
        <v>0</v>
      </c>
      <c r="G18" s="216">
        <f>'Memoria Aporte de Asociado 3'!$I23+'Memoria Aporte de Asociado 3'!$I148</f>
        <v>0</v>
      </c>
      <c r="H18" s="216">
        <f>'Memoria Aporte de Asociado 4'!$I23+'Memoria Aporte de Asociado 4'!$I148</f>
        <v>0</v>
      </c>
      <c r="I18" s="216">
        <f>'Memoria Aporte de Asociado 5'!$I23+'Memoria Aporte de Asociado 5'!$I148</f>
        <v>0</v>
      </c>
      <c r="J18" s="216">
        <f>'Memoria Aporte de Asociado 6'!$I23+'Memoria Aporte de Asociado 6'!$I148</f>
        <v>0</v>
      </c>
      <c r="K18" s="216">
        <f>'Memoria Aporte de Asociado 7'!$I23+'Memoria Aporte de Asociado 7'!$I148</f>
        <v>0</v>
      </c>
      <c r="L18" s="216">
        <f>'Memoria Aporte de Asociado 8'!$I23+'Memoria Aporte de Asociado 8'!$I148</f>
        <v>0</v>
      </c>
      <c r="M18" s="216">
        <f>'Memoria Aporte de Asociado 9'!$I23+'Memoria Aporte de Asociado 9'!$I148</f>
        <v>0</v>
      </c>
      <c r="N18" s="216">
        <f>'Memoria Aporte de Asociado 10'!$I23+'Memoria Aporte de Asociado 10'!$I148</f>
        <v>0</v>
      </c>
      <c r="O18" s="216">
        <f>'Memoria Aporte de Asociado 11'!$I23+'Memoria Aporte de Asociado 11'!$I148</f>
        <v>0</v>
      </c>
      <c r="P18" s="216">
        <f>'Memoria Aporte de Asociado 12'!$I23+'Memoria Aporte de Asociado 12'!$I148</f>
        <v>0</v>
      </c>
      <c r="Q18" s="216">
        <f>'Memoria Aporte de Asociado 13'!$I23+'Memoria Aporte de Asociado 13'!$I148</f>
        <v>0</v>
      </c>
      <c r="R18" s="216">
        <f>'Memoria Aporte de Asociado 14'!$I23+'Memoria Aporte de Asociado 14'!$I148</f>
        <v>0</v>
      </c>
      <c r="S18" s="216">
        <f>'Memoria Aporte de Asociado 15'!$I23+'Memoria Aporte de Asociado 15'!$I148</f>
        <v>0</v>
      </c>
      <c r="T18" s="216">
        <f>'Memoria Aporte de Asociado 16'!$I23+'Memoria Aporte de Asociado 16'!$I148</f>
        <v>0</v>
      </c>
      <c r="U18" s="216">
        <f>'Memoria Aporte de Asociado 17'!$I23+'Memoria Aporte de Asociado 17'!$I148</f>
        <v>0</v>
      </c>
      <c r="V18" s="216">
        <f>'Memoria Aporte de Asociado 18'!$I23+'Memoria Aporte de Asociado 18'!$I148</f>
        <v>0</v>
      </c>
      <c r="W18" s="217">
        <f t="shared" si="0"/>
        <v>0</v>
      </c>
    </row>
    <row r="19" spans="2:23" hidden="1" x14ac:dyDescent="0.2">
      <c r="B19" s="381"/>
      <c r="C19" s="202" t="str">
        <f>'Memoria Aporte FIA al Ejecutor'!C20</f>
        <v>Equipo Técnico 13: indicar nombre aquí</v>
      </c>
      <c r="D19" s="216">
        <f>'Memoria Aporte del Ejecutor'!I24+'Memoria Aporte del Ejecutor'!I149</f>
        <v>0</v>
      </c>
      <c r="E19" s="216">
        <f>'Memoria Aporte de Asociado 1'!$I24+'Memoria Aporte de Asociado 1'!$I149</f>
        <v>0</v>
      </c>
      <c r="F19" s="216">
        <f>'Memoria Aporte de Asociado 1'!$I24+'Memoria Aporte de Asociado 1'!$I149</f>
        <v>0</v>
      </c>
      <c r="G19" s="216">
        <f>'Memoria Aporte de Asociado 3'!$I24+'Memoria Aporte de Asociado 3'!$I149</f>
        <v>0</v>
      </c>
      <c r="H19" s="216">
        <f>'Memoria Aporte de Asociado 4'!$I24+'Memoria Aporte de Asociado 4'!$I149</f>
        <v>0</v>
      </c>
      <c r="I19" s="216">
        <f>'Memoria Aporte de Asociado 5'!$I24+'Memoria Aporte de Asociado 5'!$I149</f>
        <v>0</v>
      </c>
      <c r="J19" s="216">
        <f>'Memoria Aporte de Asociado 6'!$I24+'Memoria Aporte de Asociado 6'!$I149</f>
        <v>0</v>
      </c>
      <c r="K19" s="216">
        <f>'Memoria Aporte de Asociado 7'!$I24+'Memoria Aporte de Asociado 7'!$I149</f>
        <v>0</v>
      </c>
      <c r="L19" s="216">
        <f>'Memoria Aporte de Asociado 8'!$I24+'Memoria Aporte de Asociado 8'!$I149</f>
        <v>0</v>
      </c>
      <c r="M19" s="216">
        <f>'Memoria Aporte de Asociado 9'!$I24+'Memoria Aporte de Asociado 9'!$I149</f>
        <v>0</v>
      </c>
      <c r="N19" s="216">
        <f>'Memoria Aporte de Asociado 10'!$I24+'Memoria Aporte de Asociado 10'!$I149</f>
        <v>0</v>
      </c>
      <c r="O19" s="216">
        <f>'Memoria Aporte de Asociado 11'!$I24+'Memoria Aporte de Asociado 11'!$I149</f>
        <v>0</v>
      </c>
      <c r="P19" s="216">
        <f>'Memoria Aporte de Asociado 12'!$I24+'Memoria Aporte de Asociado 12'!$I149</f>
        <v>0</v>
      </c>
      <c r="Q19" s="216">
        <f>'Memoria Aporte de Asociado 13'!$I24+'Memoria Aporte de Asociado 13'!$I149</f>
        <v>0</v>
      </c>
      <c r="R19" s="216">
        <f>'Memoria Aporte de Asociado 14'!$I24+'Memoria Aporte de Asociado 14'!$I149</f>
        <v>0</v>
      </c>
      <c r="S19" s="216">
        <f>'Memoria Aporte de Asociado 15'!$I24+'Memoria Aporte de Asociado 15'!$I149</f>
        <v>0</v>
      </c>
      <c r="T19" s="216">
        <f>'Memoria Aporte de Asociado 16'!$I24+'Memoria Aporte de Asociado 16'!$I149</f>
        <v>0</v>
      </c>
      <c r="U19" s="216">
        <f>'Memoria Aporte de Asociado 17'!$I24+'Memoria Aporte de Asociado 17'!$I149</f>
        <v>0</v>
      </c>
      <c r="V19" s="216">
        <f>'Memoria Aporte de Asociado 18'!$I24+'Memoria Aporte de Asociado 18'!$I149</f>
        <v>0</v>
      </c>
      <c r="W19" s="217">
        <f t="shared" si="0"/>
        <v>0</v>
      </c>
    </row>
    <row r="20" spans="2:23" hidden="1" x14ac:dyDescent="0.2">
      <c r="B20" s="381"/>
      <c r="C20" s="202" t="str">
        <f>'Memoria Aporte FIA al Ejecutor'!C21</f>
        <v>Equipo Técnico 14: indicar nombre aquí</v>
      </c>
      <c r="D20" s="216">
        <f>'Memoria Aporte del Ejecutor'!I25+'Memoria Aporte del Ejecutor'!I150</f>
        <v>0</v>
      </c>
      <c r="E20" s="216">
        <f>'Memoria Aporte de Asociado 1'!$I25+'Memoria Aporte de Asociado 1'!$I150</f>
        <v>0</v>
      </c>
      <c r="F20" s="216">
        <f>'Memoria Aporte de Asociado 1'!$I25+'Memoria Aporte de Asociado 1'!$I150</f>
        <v>0</v>
      </c>
      <c r="G20" s="216">
        <f>'Memoria Aporte de Asociado 3'!$I25+'Memoria Aporte de Asociado 3'!$I150</f>
        <v>0</v>
      </c>
      <c r="H20" s="216">
        <f>'Memoria Aporte de Asociado 4'!$I25+'Memoria Aporte de Asociado 4'!$I150</f>
        <v>0</v>
      </c>
      <c r="I20" s="216">
        <f>'Memoria Aporte de Asociado 5'!$I25+'Memoria Aporte de Asociado 5'!$I150</f>
        <v>0</v>
      </c>
      <c r="J20" s="216">
        <f>'Memoria Aporte de Asociado 6'!$I25+'Memoria Aporte de Asociado 6'!$I150</f>
        <v>0</v>
      </c>
      <c r="K20" s="216">
        <f>'Memoria Aporte de Asociado 7'!$I25+'Memoria Aporte de Asociado 7'!$I150</f>
        <v>0</v>
      </c>
      <c r="L20" s="216">
        <f>'Memoria Aporte de Asociado 8'!$I25+'Memoria Aporte de Asociado 8'!$I150</f>
        <v>0</v>
      </c>
      <c r="M20" s="216">
        <f>'Memoria Aporte de Asociado 9'!$I25+'Memoria Aporte de Asociado 9'!$I150</f>
        <v>0</v>
      </c>
      <c r="N20" s="216">
        <f>'Memoria Aporte de Asociado 10'!$I25+'Memoria Aporte de Asociado 10'!$I150</f>
        <v>0</v>
      </c>
      <c r="O20" s="216">
        <f>'Memoria Aporte de Asociado 11'!$I25+'Memoria Aporte de Asociado 11'!$I150</f>
        <v>0</v>
      </c>
      <c r="P20" s="216">
        <f>'Memoria Aporte de Asociado 12'!$I25+'Memoria Aporte de Asociado 12'!$I150</f>
        <v>0</v>
      </c>
      <c r="Q20" s="216">
        <f>'Memoria Aporte de Asociado 13'!$I25+'Memoria Aporte de Asociado 13'!$I150</f>
        <v>0</v>
      </c>
      <c r="R20" s="216">
        <f>'Memoria Aporte de Asociado 14'!$I25+'Memoria Aporte de Asociado 14'!$I150</f>
        <v>0</v>
      </c>
      <c r="S20" s="216">
        <f>'Memoria Aporte de Asociado 15'!$I25+'Memoria Aporte de Asociado 15'!$I150</f>
        <v>0</v>
      </c>
      <c r="T20" s="216">
        <f>'Memoria Aporte de Asociado 16'!$I25+'Memoria Aporte de Asociado 16'!$I150</f>
        <v>0</v>
      </c>
      <c r="U20" s="216">
        <f>'Memoria Aporte de Asociado 17'!$I25+'Memoria Aporte de Asociado 17'!$I150</f>
        <v>0</v>
      </c>
      <c r="V20" s="216">
        <f>'Memoria Aporte de Asociado 18'!$I25+'Memoria Aporte de Asociado 18'!$I150</f>
        <v>0</v>
      </c>
      <c r="W20" s="217">
        <f t="shared" si="0"/>
        <v>0</v>
      </c>
    </row>
    <row r="21" spans="2:23" hidden="1" x14ac:dyDescent="0.2">
      <c r="B21" s="381"/>
      <c r="C21" s="202" t="str">
        <f>'Memoria Aporte FIA al Ejecutor'!C22</f>
        <v>Equipo Técnico 15: indicar nombre aquí</v>
      </c>
      <c r="D21" s="216">
        <f>'Memoria Aporte del Ejecutor'!I26+'Memoria Aporte del Ejecutor'!I151</f>
        <v>0</v>
      </c>
      <c r="E21" s="216">
        <f>'Memoria Aporte de Asociado 1'!$I26+'Memoria Aporte de Asociado 1'!$I151</f>
        <v>0</v>
      </c>
      <c r="F21" s="216">
        <f>'Memoria Aporte de Asociado 1'!$I26+'Memoria Aporte de Asociado 1'!$I151</f>
        <v>0</v>
      </c>
      <c r="G21" s="216">
        <f>'Memoria Aporte de Asociado 3'!$I26+'Memoria Aporte de Asociado 3'!$I151</f>
        <v>0</v>
      </c>
      <c r="H21" s="216">
        <f>'Memoria Aporte de Asociado 4'!$I26+'Memoria Aporte de Asociado 4'!$I151</f>
        <v>0</v>
      </c>
      <c r="I21" s="216">
        <f>'Memoria Aporte de Asociado 5'!$I26+'Memoria Aporte de Asociado 5'!$I151</f>
        <v>0</v>
      </c>
      <c r="J21" s="216">
        <f>'Memoria Aporte de Asociado 6'!$I26+'Memoria Aporte de Asociado 6'!$I151</f>
        <v>0</v>
      </c>
      <c r="K21" s="216">
        <f>'Memoria Aporte de Asociado 7'!$I26+'Memoria Aporte de Asociado 7'!$I151</f>
        <v>0</v>
      </c>
      <c r="L21" s="216">
        <f>'Memoria Aporte de Asociado 8'!$I26+'Memoria Aporte de Asociado 8'!$I151</f>
        <v>0</v>
      </c>
      <c r="M21" s="216">
        <f>'Memoria Aporte de Asociado 9'!$I26+'Memoria Aporte de Asociado 9'!$I151</f>
        <v>0</v>
      </c>
      <c r="N21" s="216">
        <f>'Memoria Aporte de Asociado 10'!$I26+'Memoria Aporte de Asociado 10'!$I151</f>
        <v>0</v>
      </c>
      <c r="O21" s="216">
        <f>'Memoria Aporte de Asociado 11'!$I26+'Memoria Aporte de Asociado 11'!$I151</f>
        <v>0</v>
      </c>
      <c r="P21" s="216">
        <f>'Memoria Aporte de Asociado 12'!$I26+'Memoria Aporte de Asociado 12'!$I151</f>
        <v>0</v>
      </c>
      <c r="Q21" s="216">
        <f>'Memoria Aporte de Asociado 13'!$I26+'Memoria Aporte de Asociado 13'!$I151</f>
        <v>0</v>
      </c>
      <c r="R21" s="216">
        <f>'Memoria Aporte de Asociado 14'!$I26+'Memoria Aporte de Asociado 14'!$I151</f>
        <v>0</v>
      </c>
      <c r="S21" s="216">
        <f>'Memoria Aporte de Asociado 15'!$I26+'Memoria Aporte de Asociado 15'!$I151</f>
        <v>0</v>
      </c>
      <c r="T21" s="216">
        <f>'Memoria Aporte de Asociado 16'!$I26+'Memoria Aporte de Asociado 16'!$I151</f>
        <v>0</v>
      </c>
      <c r="U21" s="216">
        <f>'Memoria Aporte de Asociado 17'!$I26+'Memoria Aporte de Asociado 17'!$I151</f>
        <v>0</v>
      </c>
      <c r="V21" s="216">
        <f>'Memoria Aporte de Asociado 18'!$I26+'Memoria Aporte de Asociado 18'!$I151</f>
        <v>0</v>
      </c>
      <c r="W21" s="217">
        <f t="shared" si="0"/>
        <v>0</v>
      </c>
    </row>
    <row r="22" spans="2:23" hidden="1" x14ac:dyDescent="0.2">
      <c r="B22" s="381"/>
      <c r="C22" s="202" t="str">
        <f>'Memoria Aporte FIA al Ejecutor'!C23</f>
        <v>Equipo Técnico 16: indicar nombre aquí</v>
      </c>
      <c r="D22" s="216">
        <f>'Memoria Aporte del Ejecutor'!I27+'Memoria Aporte del Ejecutor'!I152</f>
        <v>0</v>
      </c>
      <c r="E22" s="216">
        <f>'Memoria Aporte de Asociado 1'!$I27+'Memoria Aporte de Asociado 1'!$I152</f>
        <v>0</v>
      </c>
      <c r="F22" s="216">
        <f>'Memoria Aporte de Asociado 1'!$I27+'Memoria Aporte de Asociado 1'!$I152</f>
        <v>0</v>
      </c>
      <c r="G22" s="216">
        <f>'Memoria Aporte de Asociado 3'!$I27+'Memoria Aporte de Asociado 3'!$I152</f>
        <v>0</v>
      </c>
      <c r="H22" s="216">
        <f>'Memoria Aporte de Asociado 4'!$I27+'Memoria Aporte de Asociado 4'!$I152</f>
        <v>0</v>
      </c>
      <c r="I22" s="216">
        <f>'Memoria Aporte de Asociado 5'!$I27+'Memoria Aporte de Asociado 5'!$I152</f>
        <v>0</v>
      </c>
      <c r="J22" s="216">
        <f>'Memoria Aporte de Asociado 6'!$I27+'Memoria Aporte de Asociado 6'!$I152</f>
        <v>0</v>
      </c>
      <c r="K22" s="216">
        <f>'Memoria Aporte de Asociado 7'!$I27+'Memoria Aporte de Asociado 7'!$I152</f>
        <v>0</v>
      </c>
      <c r="L22" s="216">
        <f>'Memoria Aporte de Asociado 8'!$I27+'Memoria Aporte de Asociado 8'!$I152</f>
        <v>0</v>
      </c>
      <c r="M22" s="216">
        <f>'Memoria Aporte de Asociado 9'!$I27+'Memoria Aporte de Asociado 9'!$I152</f>
        <v>0</v>
      </c>
      <c r="N22" s="216">
        <f>'Memoria Aporte de Asociado 10'!$I27+'Memoria Aporte de Asociado 10'!$I152</f>
        <v>0</v>
      </c>
      <c r="O22" s="216">
        <f>'Memoria Aporte de Asociado 11'!$I27+'Memoria Aporte de Asociado 11'!$I152</f>
        <v>0</v>
      </c>
      <c r="P22" s="216">
        <f>'Memoria Aporte de Asociado 12'!$I27+'Memoria Aporte de Asociado 12'!$I152</f>
        <v>0</v>
      </c>
      <c r="Q22" s="216">
        <f>'Memoria Aporte de Asociado 13'!$I27+'Memoria Aporte de Asociado 13'!$I152</f>
        <v>0</v>
      </c>
      <c r="R22" s="216">
        <f>'Memoria Aporte de Asociado 14'!$I27+'Memoria Aporte de Asociado 14'!$I152</f>
        <v>0</v>
      </c>
      <c r="S22" s="216">
        <f>'Memoria Aporte de Asociado 15'!$I27+'Memoria Aporte de Asociado 15'!$I152</f>
        <v>0</v>
      </c>
      <c r="T22" s="216">
        <f>'Memoria Aporte de Asociado 16'!$I27+'Memoria Aporte de Asociado 16'!$I152</f>
        <v>0</v>
      </c>
      <c r="U22" s="216">
        <f>'Memoria Aporte de Asociado 17'!$I27+'Memoria Aporte de Asociado 17'!$I152</f>
        <v>0</v>
      </c>
      <c r="V22" s="216">
        <f>'Memoria Aporte de Asociado 18'!$I27+'Memoria Aporte de Asociado 18'!$I152</f>
        <v>0</v>
      </c>
      <c r="W22" s="217">
        <f t="shared" si="0"/>
        <v>0</v>
      </c>
    </row>
    <row r="23" spans="2:23" hidden="1" x14ac:dyDescent="0.2">
      <c r="B23" s="381"/>
      <c r="C23" s="202" t="str">
        <f>'Memoria Aporte FIA al Ejecutor'!C24</f>
        <v>Equipo Técnico 17: indicar nombre aquí</v>
      </c>
      <c r="D23" s="216">
        <f>'Memoria Aporte del Ejecutor'!I28+'Memoria Aporte del Ejecutor'!I153</f>
        <v>0</v>
      </c>
      <c r="E23" s="216">
        <f>'Memoria Aporte de Asociado 1'!$I28+'Memoria Aporte de Asociado 1'!$I153</f>
        <v>0</v>
      </c>
      <c r="F23" s="216">
        <f>'Memoria Aporte de Asociado 1'!$I28+'Memoria Aporte de Asociado 1'!$I153</f>
        <v>0</v>
      </c>
      <c r="G23" s="216">
        <f>'Memoria Aporte de Asociado 3'!$I28+'Memoria Aporte de Asociado 3'!$I153</f>
        <v>0</v>
      </c>
      <c r="H23" s="216">
        <f>'Memoria Aporte de Asociado 4'!$I28+'Memoria Aporte de Asociado 4'!$I153</f>
        <v>0</v>
      </c>
      <c r="I23" s="216">
        <f>'Memoria Aporte de Asociado 5'!$I28+'Memoria Aporte de Asociado 5'!$I153</f>
        <v>0</v>
      </c>
      <c r="J23" s="216">
        <f>'Memoria Aporte de Asociado 6'!$I28+'Memoria Aporte de Asociado 6'!$I153</f>
        <v>0</v>
      </c>
      <c r="K23" s="216">
        <f>'Memoria Aporte de Asociado 7'!$I28+'Memoria Aporte de Asociado 7'!$I153</f>
        <v>0</v>
      </c>
      <c r="L23" s="216">
        <f>'Memoria Aporte de Asociado 8'!$I28+'Memoria Aporte de Asociado 8'!$I153</f>
        <v>0</v>
      </c>
      <c r="M23" s="216">
        <f>'Memoria Aporte de Asociado 9'!$I28+'Memoria Aporte de Asociado 9'!$I153</f>
        <v>0</v>
      </c>
      <c r="N23" s="216">
        <f>'Memoria Aporte de Asociado 10'!$I28+'Memoria Aporte de Asociado 10'!$I153</f>
        <v>0</v>
      </c>
      <c r="O23" s="216">
        <f>'Memoria Aporte de Asociado 11'!$I28+'Memoria Aporte de Asociado 11'!$I153</f>
        <v>0</v>
      </c>
      <c r="P23" s="216">
        <f>'Memoria Aporte de Asociado 12'!$I28+'Memoria Aporte de Asociado 12'!$I153</f>
        <v>0</v>
      </c>
      <c r="Q23" s="216">
        <f>'Memoria Aporte de Asociado 13'!$I28+'Memoria Aporte de Asociado 13'!$I153</f>
        <v>0</v>
      </c>
      <c r="R23" s="216">
        <f>'Memoria Aporte de Asociado 14'!$I28+'Memoria Aporte de Asociado 14'!$I153</f>
        <v>0</v>
      </c>
      <c r="S23" s="216">
        <f>'Memoria Aporte de Asociado 15'!$I28+'Memoria Aporte de Asociado 15'!$I153</f>
        <v>0</v>
      </c>
      <c r="T23" s="216">
        <f>'Memoria Aporte de Asociado 16'!$I28+'Memoria Aporte de Asociado 16'!$I153</f>
        <v>0</v>
      </c>
      <c r="U23" s="216">
        <f>'Memoria Aporte de Asociado 17'!$I28+'Memoria Aporte de Asociado 17'!$I153</f>
        <v>0</v>
      </c>
      <c r="V23" s="216">
        <f>'Memoria Aporte de Asociado 18'!$I28+'Memoria Aporte de Asociado 18'!$I153</f>
        <v>0</v>
      </c>
      <c r="W23" s="217">
        <f t="shared" si="0"/>
        <v>0</v>
      </c>
    </row>
    <row r="24" spans="2:23" hidden="1" x14ac:dyDescent="0.2">
      <c r="B24" s="381"/>
      <c r="C24" s="202" t="str">
        <f>'Memoria Aporte FIA al Ejecutor'!C25</f>
        <v>Equipo Técnico 18: indicar nombre aquí</v>
      </c>
      <c r="D24" s="216">
        <f>'Memoria Aporte del Ejecutor'!I29+'Memoria Aporte del Ejecutor'!I154</f>
        <v>0</v>
      </c>
      <c r="E24" s="216">
        <f>'Memoria Aporte de Asociado 1'!$I29+'Memoria Aporte de Asociado 1'!$I154</f>
        <v>0</v>
      </c>
      <c r="F24" s="216">
        <f>'Memoria Aporte de Asociado 1'!$I29+'Memoria Aporte de Asociado 1'!$I154</f>
        <v>0</v>
      </c>
      <c r="G24" s="216">
        <f>'Memoria Aporte de Asociado 3'!$I29+'Memoria Aporte de Asociado 3'!$I154</f>
        <v>0</v>
      </c>
      <c r="H24" s="216">
        <f>'Memoria Aporte de Asociado 4'!$I29+'Memoria Aporte de Asociado 4'!$I154</f>
        <v>0</v>
      </c>
      <c r="I24" s="216">
        <f>'Memoria Aporte de Asociado 5'!$I29+'Memoria Aporte de Asociado 5'!$I154</f>
        <v>0</v>
      </c>
      <c r="J24" s="216">
        <f>'Memoria Aporte de Asociado 6'!$I29+'Memoria Aporte de Asociado 6'!$I154</f>
        <v>0</v>
      </c>
      <c r="K24" s="216">
        <f>'Memoria Aporte de Asociado 7'!$I29+'Memoria Aporte de Asociado 7'!$I154</f>
        <v>0</v>
      </c>
      <c r="L24" s="216">
        <f>'Memoria Aporte de Asociado 8'!$I29+'Memoria Aporte de Asociado 8'!$I154</f>
        <v>0</v>
      </c>
      <c r="M24" s="216">
        <f>'Memoria Aporte de Asociado 9'!$I29+'Memoria Aporte de Asociado 9'!$I154</f>
        <v>0</v>
      </c>
      <c r="N24" s="216">
        <f>'Memoria Aporte de Asociado 10'!$I29+'Memoria Aporte de Asociado 10'!$I154</f>
        <v>0</v>
      </c>
      <c r="O24" s="216">
        <f>'Memoria Aporte de Asociado 11'!$I29+'Memoria Aporte de Asociado 11'!$I154</f>
        <v>0</v>
      </c>
      <c r="P24" s="216">
        <f>'Memoria Aporte de Asociado 12'!$I29+'Memoria Aporte de Asociado 12'!$I154</f>
        <v>0</v>
      </c>
      <c r="Q24" s="216">
        <f>'Memoria Aporte de Asociado 13'!$I29+'Memoria Aporte de Asociado 13'!$I154</f>
        <v>0</v>
      </c>
      <c r="R24" s="216">
        <f>'Memoria Aporte de Asociado 14'!$I29+'Memoria Aporte de Asociado 14'!$I154</f>
        <v>0</v>
      </c>
      <c r="S24" s="216">
        <f>'Memoria Aporte de Asociado 15'!$I29+'Memoria Aporte de Asociado 15'!$I154</f>
        <v>0</v>
      </c>
      <c r="T24" s="216">
        <f>'Memoria Aporte de Asociado 16'!$I29+'Memoria Aporte de Asociado 16'!$I154</f>
        <v>0</v>
      </c>
      <c r="U24" s="216">
        <f>'Memoria Aporte de Asociado 17'!$I29+'Memoria Aporte de Asociado 17'!$I154</f>
        <v>0</v>
      </c>
      <c r="V24" s="216">
        <f>'Memoria Aporte de Asociado 18'!$I29+'Memoria Aporte de Asociado 18'!$I154</f>
        <v>0</v>
      </c>
      <c r="W24" s="217">
        <f t="shared" si="0"/>
        <v>0</v>
      </c>
    </row>
    <row r="25" spans="2:23" hidden="1" x14ac:dyDescent="0.2">
      <c r="B25" s="381"/>
      <c r="C25" s="202" t="str">
        <f>'Memoria Aporte FIA al Ejecutor'!C26</f>
        <v>Equipo Técnico 19: indicar nombre aquí</v>
      </c>
      <c r="D25" s="216">
        <f>'Memoria Aporte del Ejecutor'!I30+'Memoria Aporte del Ejecutor'!I155</f>
        <v>0</v>
      </c>
      <c r="E25" s="216">
        <f>'Memoria Aporte de Asociado 1'!$I30+'Memoria Aporte de Asociado 1'!$I155</f>
        <v>0</v>
      </c>
      <c r="F25" s="216">
        <f>'Memoria Aporte de Asociado 1'!$I30+'Memoria Aporte de Asociado 1'!$I155</f>
        <v>0</v>
      </c>
      <c r="G25" s="216">
        <f>'Memoria Aporte de Asociado 3'!$I30+'Memoria Aporte de Asociado 3'!$I155</f>
        <v>0</v>
      </c>
      <c r="H25" s="216">
        <f>'Memoria Aporte de Asociado 4'!$I30+'Memoria Aporte de Asociado 4'!$I155</f>
        <v>0</v>
      </c>
      <c r="I25" s="216">
        <f>'Memoria Aporte de Asociado 5'!$I30+'Memoria Aporte de Asociado 5'!$I155</f>
        <v>0</v>
      </c>
      <c r="J25" s="216">
        <f>'Memoria Aporte de Asociado 6'!$I30+'Memoria Aporte de Asociado 6'!$I155</f>
        <v>0</v>
      </c>
      <c r="K25" s="216">
        <f>'Memoria Aporte de Asociado 7'!$I30+'Memoria Aporte de Asociado 7'!$I155</f>
        <v>0</v>
      </c>
      <c r="L25" s="216">
        <f>'Memoria Aporte de Asociado 8'!$I30+'Memoria Aporte de Asociado 8'!$I155</f>
        <v>0</v>
      </c>
      <c r="M25" s="216">
        <f>'Memoria Aporte de Asociado 9'!$I30+'Memoria Aporte de Asociado 9'!$I155</f>
        <v>0</v>
      </c>
      <c r="N25" s="216">
        <f>'Memoria Aporte de Asociado 10'!$I30+'Memoria Aporte de Asociado 10'!$I155</f>
        <v>0</v>
      </c>
      <c r="O25" s="216">
        <f>'Memoria Aporte de Asociado 11'!$I30+'Memoria Aporte de Asociado 11'!$I155</f>
        <v>0</v>
      </c>
      <c r="P25" s="216">
        <f>'Memoria Aporte de Asociado 12'!$I30+'Memoria Aporte de Asociado 12'!$I155</f>
        <v>0</v>
      </c>
      <c r="Q25" s="216">
        <f>'Memoria Aporte de Asociado 13'!$I30+'Memoria Aporte de Asociado 13'!$I155</f>
        <v>0</v>
      </c>
      <c r="R25" s="216">
        <f>'Memoria Aporte de Asociado 14'!$I30+'Memoria Aporte de Asociado 14'!$I155</f>
        <v>0</v>
      </c>
      <c r="S25" s="216">
        <f>'Memoria Aporte de Asociado 15'!$I30+'Memoria Aporte de Asociado 15'!$I155</f>
        <v>0</v>
      </c>
      <c r="T25" s="216">
        <f>'Memoria Aporte de Asociado 16'!$I30+'Memoria Aporte de Asociado 16'!$I155</f>
        <v>0</v>
      </c>
      <c r="U25" s="216">
        <f>'Memoria Aporte de Asociado 17'!$I30+'Memoria Aporte de Asociado 17'!$I155</f>
        <v>0</v>
      </c>
      <c r="V25" s="216">
        <f>'Memoria Aporte de Asociado 18'!$I30+'Memoria Aporte de Asociado 18'!$I155</f>
        <v>0</v>
      </c>
      <c r="W25" s="217">
        <f t="shared" si="0"/>
        <v>0</v>
      </c>
    </row>
    <row r="26" spans="2:23" ht="36" hidden="1" customHeight="1" x14ac:dyDescent="0.2">
      <c r="B26" s="381"/>
      <c r="C26" s="202" t="str">
        <f>'Memoria Aporte FIA al Ejecutor'!C27</f>
        <v>Equipo Técnico 20: indicar nombre aquí</v>
      </c>
      <c r="D26" s="216">
        <f>'Memoria Aporte del Ejecutor'!I31+'Memoria Aporte del Ejecutor'!I156</f>
        <v>0</v>
      </c>
      <c r="E26" s="216">
        <f>'Memoria Aporte de Asociado 1'!$I31+'Memoria Aporte de Asociado 1'!$I156</f>
        <v>0</v>
      </c>
      <c r="F26" s="216">
        <f>'Memoria Aporte de Asociado 1'!$I31+'Memoria Aporte de Asociado 1'!$I156</f>
        <v>0</v>
      </c>
      <c r="G26" s="216">
        <f>'Memoria Aporte de Asociado 3'!$I31+'Memoria Aporte de Asociado 3'!$I156</f>
        <v>0</v>
      </c>
      <c r="H26" s="216">
        <f>'Memoria Aporte de Asociado 4'!$I31+'Memoria Aporte de Asociado 4'!$I156</f>
        <v>0</v>
      </c>
      <c r="I26" s="216">
        <f>'Memoria Aporte de Asociado 5'!$I31+'Memoria Aporte de Asociado 5'!$I156</f>
        <v>0</v>
      </c>
      <c r="J26" s="216">
        <f>'Memoria Aporte de Asociado 6'!$I31+'Memoria Aporte de Asociado 6'!$I156</f>
        <v>0</v>
      </c>
      <c r="K26" s="216">
        <f>'Memoria Aporte de Asociado 7'!$I31+'Memoria Aporte de Asociado 7'!$I156</f>
        <v>0</v>
      </c>
      <c r="L26" s="216">
        <f>'Memoria Aporte de Asociado 8'!$I31+'Memoria Aporte de Asociado 8'!$I156</f>
        <v>0</v>
      </c>
      <c r="M26" s="216">
        <f>'Memoria Aporte de Asociado 9'!$I31+'Memoria Aporte de Asociado 9'!$I156</f>
        <v>0</v>
      </c>
      <c r="N26" s="216">
        <f>'Memoria Aporte de Asociado 10'!$I31+'Memoria Aporte de Asociado 10'!$I156</f>
        <v>0</v>
      </c>
      <c r="O26" s="216">
        <f>'Memoria Aporte de Asociado 11'!$I31+'Memoria Aporte de Asociado 11'!$I156</f>
        <v>0</v>
      </c>
      <c r="P26" s="216">
        <f>'Memoria Aporte de Asociado 12'!$I31+'Memoria Aporte de Asociado 12'!$I156</f>
        <v>0</v>
      </c>
      <c r="Q26" s="216">
        <f>'Memoria Aporte de Asociado 13'!$I31+'Memoria Aporte de Asociado 13'!$I156</f>
        <v>0</v>
      </c>
      <c r="R26" s="216">
        <f>'Memoria Aporte de Asociado 14'!$I31+'Memoria Aporte de Asociado 14'!$I156</f>
        <v>0</v>
      </c>
      <c r="S26" s="216">
        <f>'Memoria Aporte de Asociado 15'!$I31+'Memoria Aporte de Asociado 15'!$I156</f>
        <v>0</v>
      </c>
      <c r="T26" s="216">
        <f>'Memoria Aporte de Asociado 16'!$I31+'Memoria Aporte de Asociado 16'!$I156</f>
        <v>0</v>
      </c>
      <c r="U26" s="216">
        <f>'Memoria Aporte de Asociado 17'!$I31+'Memoria Aporte de Asociado 17'!$I156</f>
        <v>0</v>
      </c>
      <c r="V26" s="216">
        <f>'Memoria Aporte de Asociado 18'!$I31+'Memoria Aporte de Asociado 18'!$I156</f>
        <v>0</v>
      </c>
      <c r="W26" s="217">
        <f t="shared" si="0"/>
        <v>0</v>
      </c>
    </row>
    <row r="27" spans="2:23" x14ac:dyDescent="0.2">
      <c r="B27" s="381"/>
      <c r="C27" s="202" t="s">
        <v>110</v>
      </c>
      <c r="D27" s="216">
        <f>'Memoria Aporte del Ejecutor'!I32+'Memoria Aporte del Ejecutor'!I157</f>
        <v>0</v>
      </c>
      <c r="E27" s="216">
        <f>'Memoria Aporte de Asociado 1'!$I32+'Memoria Aporte de Asociado 1'!$I157</f>
        <v>0</v>
      </c>
      <c r="F27" s="216">
        <f>'Memoria Aporte de Asociado 2'!$I32+'Memoria Aporte de Asociado 2'!$I157</f>
        <v>0</v>
      </c>
      <c r="G27" s="216">
        <f>'Memoria Aporte de Asociado 3'!$I32+'Memoria Aporte de Asociado 3'!$I157</f>
        <v>0</v>
      </c>
      <c r="H27" s="216">
        <f>'Memoria Aporte de Asociado 4'!$I32+'Memoria Aporte de Asociado 4'!$I157</f>
        <v>0</v>
      </c>
      <c r="I27" s="216">
        <f>'Memoria Aporte de Asociado 5'!$I32+'Memoria Aporte de Asociado 5'!$I157</f>
        <v>0</v>
      </c>
      <c r="J27" s="216">
        <f>'Memoria Aporte de Asociado 6'!$I32+'Memoria Aporte de Asociado 6'!$I157</f>
        <v>0</v>
      </c>
      <c r="K27" s="216">
        <f>'Memoria Aporte de Asociado 7'!$I32+'Memoria Aporte de Asociado 7'!$I157</f>
        <v>0</v>
      </c>
      <c r="L27" s="216">
        <f>'Memoria Aporte de Asociado 8'!$I32+'Memoria Aporte de Asociado 8'!$I157</f>
        <v>0</v>
      </c>
      <c r="M27" s="216">
        <f>'Memoria Aporte de Asociado 9'!$I32+'Memoria Aporte de Asociado 9'!$I157</f>
        <v>0</v>
      </c>
      <c r="N27" s="216">
        <f>'Memoria Aporte de Asociado 10'!$I32+'Memoria Aporte de Asociado 10'!$I157</f>
        <v>0</v>
      </c>
      <c r="O27" s="216">
        <f>'Memoria Aporte de Asociado 11'!$I32+'Memoria Aporte de Asociado 11'!$I157</f>
        <v>0</v>
      </c>
      <c r="P27" s="216">
        <f>'Memoria Aporte de Asociado 12'!$I32+'Memoria Aporte de Asociado 12'!$I157</f>
        <v>0</v>
      </c>
      <c r="Q27" s="216">
        <f>'Memoria Aporte de Asociado 13'!$I32+'Memoria Aporte de Asociado 13'!$I157</f>
        <v>0</v>
      </c>
      <c r="R27" s="216">
        <f>'Memoria Aporte de Asociado 14'!$I32+'Memoria Aporte de Asociado 14'!$I157</f>
        <v>0</v>
      </c>
      <c r="S27" s="216">
        <f>'Memoria Aporte de Asociado 15'!$I32+'Memoria Aporte de Asociado 15'!$I157</f>
        <v>0</v>
      </c>
      <c r="T27" s="216">
        <f>'Memoria Aporte de Asociado 16'!$I32+'Memoria Aporte de Asociado 16'!$I157</f>
        <v>0</v>
      </c>
      <c r="U27" s="216">
        <f>'Memoria Aporte de Asociado 17'!$I32+'Memoria Aporte de Asociado 17'!$I157</f>
        <v>0</v>
      </c>
      <c r="V27" s="216">
        <f>'Memoria Aporte de Asociado 18'!$I32+'Memoria Aporte de Asociado 18'!$I157</f>
        <v>0</v>
      </c>
      <c r="W27" s="217">
        <f t="shared" si="0"/>
        <v>0</v>
      </c>
    </row>
    <row r="28" spans="2:23" x14ac:dyDescent="0.2">
      <c r="B28" s="381"/>
      <c r="C28" s="202" t="s">
        <v>3</v>
      </c>
      <c r="D28" s="216">
        <f>'Memoria Aporte del Ejecutor'!I37+'Memoria Aporte del Ejecutor'!I162</f>
        <v>0</v>
      </c>
      <c r="E28" s="216">
        <f>'Memoria Aporte de Asociado 1'!$I$37+'Memoria Aporte de Asociado 1'!$I$162</f>
        <v>0</v>
      </c>
      <c r="F28" s="216">
        <f>'Memoria Aporte de Asociado 2'!$I$37+'Memoria Aporte de Asociado 2'!$I$162</f>
        <v>0</v>
      </c>
      <c r="G28" s="216">
        <f>'Memoria Aporte de Asociado 3'!$I$37+'Memoria Aporte de Asociado 3'!$I$162</f>
        <v>0</v>
      </c>
      <c r="H28" s="216">
        <f>'Memoria Aporte de Asociado 4'!$I$37+'Memoria Aporte de Asociado 4'!$I$162</f>
        <v>0</v>
      </c>
      <c r="I28" s="216">
        <f>'Memoria Aporte de Asociado 5'!$I$37+'Memoria Aporte de Asociado 5'!$I$162</f>
        <v>0</v>
      </c>
      <c r="J28" s="216">
        <f>'Memoria Aporte de Asociado 6'!$I$37+'Memoria Aporte de Asociado 6'!$I$162</f>
        <v>0</v>
      </c>
      <c r="K28" s="216">
        <f>'Memoria Aporte de Asociado 7'!$I$37+'Memoria Aporte de Asociado 7'!$I$162</f>
        <v>0</v>
      </c>
      <c r="L28" s="216">
        <f>'Memoria Aporte de Asociado 8'!$I$37+'Memoria Aporte de Asociado 8'!$I$162</f>
        <v>0</v>
      </c>
      <c r="M28" s="216">
        <f>'Memoria Aporte de Asociado 9'!$I$37+'Memoria Aporte de Asociado 9'!$I$162</f>
        <v>0</v>
      </c>
      <c r="N28" s="216">
        <f>'Memoria Aporte de Asociado 10'!$I$37+'Memoria Aporte de Asociado 10'!$I$162</f>
        <v>0</v>
      </c>
      <c r="O28" s="216">
        <f>'Memoria Aporte de Asociado 11'!$I$37+'Memoria Aporte de Asociado 11'!$I$162</f>
        <v>0</v>
      </c>
      <c r="P28" s="216">
        <f>'Memoria Aporte de Asociado 12'!$I$37+'Memoria Aporte de Asociado 12'!$I$162</f>
        <v>0</v>
      </c>
      <c r="Q28" s="216">
        <f>'Memoria Aporte de Asociado 13'!$I$37+'Memoria Aporte de Asociado 13'!$I$162</f>
        <v>0</v>
      </c>
      <c r="R28" s="216">
        <f>'Memoria Aporte de Asociado 14'!$I$37+'Memoria Aporte de Asociado 14'!$I$162</f>
        <v>0</v>
      </c>
      <c r="S28" s="216">
        <f>'Memoria Aporte de Asociado 15'!$I$37+'Memoria Aporte de Asociado 15'!$I$162</f>
        <v>0</v>
      </c>
      <c r="T28" s="216">
        <f>'Memoria Aporte de Asociado 16'!$I$37+'Memoria Aporte de Asociado 16'!$I$162</f>
        <v>0</v>
      </c>
      <c r="U28" s="216">
        <f>'Memoria Aporte de Asociado 17'!$I$37+'Memoria Aporte de Asociado 17'!$I$162</f>
        <v>0</v>
      </c>
      <c r="V28" s="216">
        <f>'Memoria Aporte de Asociado 18'!$I$37+'Memoria Aporte de Asociado 18'!$I$162</f>
        <v>0</v>
      </c>
      <c r="W28" s="217">
        <f t="shared" si="0"/>
        <v>0</v>
      </c>
    </row>
    <row r="29" spans="2:23" x14ac:dyDescent="0.2">
      <c r="B29" s="382"/>
      <c r="C29" s="202" t="s">
        <v>27</v>
      </c>
      <c r="D29" s="216">
        <f>'Memoria Aporte del Ejecutor'!I42+'Memoria Aporte del Ejecutor'!I167</f>
        <v>0</v>
      </c>
      <c r="E29" s="216">
        <f>'Memoria Aporte de Asociado 1'!$I$42+'Memoria Aporte de Asociado 1'!$I$167</f>
        <v>0</v>
      </c>
      <c r="F29" s="216">
        <f>'Memoria Aporte de Asociado 2'!$I$42+'Memoria Aporte de Asociado 2'!$I$167</f>
        <v>0</v>
      </c>
      <c r="G29" s="216">
        <f>'Memoria Aporte de Asociado 3'!$I$42+'Memoria Aporte de Asociado 3'!$I$167</f>
        <v>0</v>
      </c>
      <c r="H29" s="216">
        <f>'Memoria Aporte de Asociado 4'!$I$42+'Memoria Aporte de Asociado 4'!$I$167</f>
        <v>0</v>
      </c>
      <c r="I29" s="216">
        <f>'Memoria Aporte de Asociado 5'!$I$42+'Memoria Aporte de Asociado 5'!$I$167</f>
        <v>0</v>
      </c>
      <c r="J29" s="216">
        <f>'Memoria Aporte de Asociado 6'!$I$42+'Memoria Aporte de Asociado 6'!$I$167</f>
        <v>0</v>
      </c>
      <c r="K29" s="216">
        <f>'Memoria Aporte de Asociado 7'!$I$42+'Memoria Aporte de Asociado 7'!$I$167</f>
        <v>0</v>
      </c>
      <c r="L29" s="216">
        <f>'Memoria Aporte de Asociado 8'!$I$42+'Memoria Aporte de Asociado 8'!$I$167</f>
        <v>0</v>
      </c>
      <c r="M29" s="216">
        <f>'Memoria Aporte de Asociado 9'!$I$42+'Memoria Aporte de Asociado 9'!$I$167</f>
        <v>0</v>
      </c>
      <c r="N29" s="216">
        <f>'Memoria Aporte de Asociado 10'!$I$42+'Memoria Aporte de Asociado 10'!$I$167</f>
        <v>0</v>
      </c>
      <c r="O29" s="216">
        <f>'Memoria Aporte de Asociado 11'!$I$42+'Memoria Aporte de Asociado 11'!$I$167</f>
        <v>0</v>
      </c>
      <c r="P29" s="216">
        <f>'Memoria Aporte de Asociado 12'!$I$42+'Memoria Aporte de Asociado 12'!$I$167</f>
        <v>0</v>
      </c>
      <c r="Q29" s="216">
        <f>'Memoria Aporte de Asociado 13'!$I$42+'Memoria Aporte de Asociado 13'!$I$167</f>
        <v>0</v>
      </c>
      <c r="R29" s="216">
        <f>'Memoria Aporte de Asociado 14'!$I$42+'Memoria Aporte de Asociado 14'!$I$167</f>
        <v>0</v>
      </c>
      <c r="S29" s="216">
        <f>'Memoria Aporte de Asociado 15'!$I$42+'Memoria Aporte de Asociado 15'!$I$167</f>
        <v>0</v>
      </c>
      <c r="T29" s="216">
        <f>'Memoria Aporte de Asociado 16'!$I$42+'Memoria Aporte de Asociado 16'!$I$167</f>
        <v>0</v>
      </c>
      <c r="U29" s="216">
        <f>'Memoria Aporte de Asociado 17'!$I$42+'Memoria Aporte de Asociado 17'!$I$167</f>
        <v>0</v>
      </c>
      <c r="V29" s="216">
        <f>'Memoria Aporte de Asociado 18'!$I$42+'Memoria Aporte de Asociado 18'!$I$167</f>
        <v>0</v>
      </c>
      <c r="W29" s="217">
        <f t="shared" si="0"/>
        <v>0</v>
      </c>
    </row>
    <row r="30" spans="2:23" x14ac:dyDescent="0.2">
      <c r="B30" s="367" t="s">
        <v>28</v>
      </c>
      <c r="C30" s="368"/>
      <c r="D30" s="216">
        <f>'Memoria Aporte del Ejecutor'!I64+'Memoria Aporte del Ejecutor'!I189</f>
        <v>0</v>
      </c>
      <c r="E30" s="216">
        <f>'Memoria Aporte de Asociado 1'!$I$64+'Memoria Aporte de Asociado 1'!$I$189</f>
        <v>0</v>
      </c>
      <c r="F30" s="216">
        <f>'Memoria Aporte de Asociado 2'!$I$64+'Memoria Aporte de Asociado 2'!$I$189</f>
        <v>0</v>
      </c>
      <c r="G30" s="216">
        <f>'Memoria Aporte de Asociado 3'!$I$64+'Memoria Aporte de Asociado 3'!$I$189</f>
        <v>0</v>
      </c>
      <c r="H30" s="216">
        <f>'Memoria Aporte de Asociado 4'!$I$64+'Memoria Aporte de Asociado 4'!$I$189</f>
        <v>0</v>
      </c>
      <c r="I30" s="216">
        <f>'Memoria Aporte de Asociado 5'!$I$64+'Memoria Aporte de Asociado 5'!$I$189</f>
        <v>0</v>
      </c>
      <c r="J30" s="216">
        <f>'Memoria Aporte de Asociado 6'!$I$64+'Memoria Aporte de Asociado 6'!$I$189</f>
        <v>0</v>
      </c>
      <c r="K30" s="216">
        <f>'Memoria Aporte de Asociado 7'!$I$64+'Memoria Aporte de Asociado 7'!$I$189</f>
        <v>0</v>
      </c>
      <c r="L30" s="216">
        <f>'Memoria Aporte de Asociado 8'!$I$64+'Memoria Aporte de Asociado 8'!$I$189</f>
        <v>0</v>
      </c>
      <c r="M30" s="216">
        <f>'Memoria Aporte de Asociado 9'!$I$64+'Memoria Aporte de Asociado 9'!$I$189</f>
        <v>0</v>
      </c>
      <c r="N30" s="216">
        <f>'Memoria Aporte de Asociado 10'!$I$64+'Memoria Aporte de Asociado 10'!$I$189</f>
        <v>0</v>
      </c>
      <c r="O30" s="216">
        <f>'Memoria Aporte de Asociado 11'!$I$64+'Memoria Aporte de Asociado 11'!$I$189</f>
        <v>0</v>
      </c>
      <c r="P30" s="216">
        <f>'Memoria Aporte de Asociado 12'!$I$64+'Memoria Aporte de Asociado 12'!$I$189</f>
        <v>0</v>
      </c>
      <c r="Q30" s="216">
        <f>'Memoria Aporte de Asociado 13'!$I$64+'Memoria Aporte de Asociado 13'!$I$189</f>
        <v>0</v>
      </c>
      <c r="R30" s="216">
        <f>'Memoria Aporte de Asociado 14'!$I$64+'Memoria Aporte de Asociado 14'!$I$189</f>
        <v>0</v>
      </c>
      <c r="S30" s="216">
        <f>'Memoria Aporte de Asociado 15'!$I$64+'Memoria Aporte de Asociado 15'!$I$189</f>
        <v>0</v>
      </c>
      <c r="T30" s="216">
        <f>'Memoria Aporte de Asociado 16'!$I$64+'Memoria Aporte de Asociado 16'!$I$189</f>
        <v>0</v>
      </c>
      <c r="U30" s="216">
        <f>'Memoria Aporte de Asociado 17'!$I$64+'Memoria Aporte de Asociado 17'!$I$189</f>
        <v>0</v>
      </c>
      <c r="V30" s="216">
        <f>'Memoria Aporte de Asociado 18'!$I$64+'Memoria Aporte de Asociado 18'!$I$189</f>
        <v>0</v>
      </c>
      <c r="W30" s="217">
        <f t="shared" si="0"/>
        <v>0</v>
      </c>
    </row>
    <row r="31" spans="2:23" x14ac:dyDescent="0.2">
      <c r="B31" s="367" t="s">
        <v>29</v>
      </c>
      <c r="C31" s="368"/>
      <c r="D31" s="216">
        <f>'Memoria Aporte del Ejecutor'!I70+'Memoria Aporte del Ejecutor'!I195</f>
        <v>0</v>
      </c>
      <c r="E31" s="216">
        <f>'Memoria Aporte de Asociado 1'!$I$70+'Memoria Aporte de Asociado 1'!$I$195</f>
        <v>0</v>
      </c>
      <c r="F31" s="216">
        <f>'Memoria Aporte de Asociado 2'!$I$70+'Memoria Aporte de Asociado 2'!$I$195</f>
        <v>0</v>
      </c>
      <c r="G31" s="216">
        <f>'Memoria Aporte de Asociado 3'!$I$70+'Memoria Aporte de Asociado 3'!$I$195</f>
        <v>0</v>
      </c>
      <c r="H31" s="216">
        <f>'Memoria Aporte de Asociado 4'!$I$70+'Memoria Aporte de Asociado 4'!$I$195</f>
        <v>0</v>
      </c>
      <c r="I31" s="216">
        <f>'Memoria Aporte de Asociado 5'!$I$70+'Memoria Aporte de Asociado 5'!$I$195</f>
        <v>0</v>
      </c>
      <c r="J31" s="216">
        <f>'Memoria Aporte de Asociado 6'!$I$70+'Memoria Aporte de Asociado 6'!$I$195</f>
        <v>0</v>
      </c>
      <c r="K31" s="216">
        <f>'Memoria Aporte de Asociado 7'!$I$70+'Memoria Aporte de Asociado 7'!$I$195</f>
        <v>0</v>
      </c>
      <c r="L31" s="216">
        <f>'Memoria Aporte de Asociado 8'!$I$70+'Memoria Aporte de Asociado 8'!$I$195</f>
        <v>0</v>
      </c>
      <c r="M31" s="216">
        <f>'Memoria Aporte de Asociado 9'!$I$70+'Memoria Aporte de Asociado 9'!$I$195</f>
        <v>0</v>
      </c>
      <c r="N31" s="216">
        <f>'Memoria Aporte de Asociado 10'!$I$70+'Memoria Aporte de Asociado 10'!$I$195</f>
        <v>0</v>
      </c>
      <c r="O31" s="216">
        <f>'Memoria Aporte de Asociado 11'!$I$70+'Memoria Aporte de Asociado 11'!$I$195</f>
        <v>0</v>
      </c>
      <c r="P31" s="216">
        <f>'Memoria Aporte de Asociado 12'!$I$70+'Memoria Aporte de Asociado 12'!$I$195</f>
        <v>0</v>
      </c>
      <c r="Q31" s="216">
        <f>'Memoria Aporte de Asociado 13'!$I$70+'Memoria Aporte de Asociado 13'!$I$195</f>
        <v>0</v>
      </c>
      <c r="R31" s="216">
        <f>'Memoria Aporte de Asociado 14'!$I$70+'Memoria Aporte de Asociado 14'!$I$195</f>
        <v>0</v>
      </c>
      <c r="S31" s="216">
        <f>'Memoria Aporte de Asociado 15'!$I$70+'Memoria Aporte de Asociado 15'!$I$195</f>
        <v>0</v>
      </c>
      <c r="T31" s="216">
        <f>'Memoria Aporte de Asociado 16'!$I$70+'Memoria Aporte de Asociado 16'!$I$195</f>
        <v>0</v>
      </c>
      <c r="U31" s="216">
        <f>'Memoria Aporte de Asociado 17'!$I$70+'Memoria Aporte de Asociado 17'!$I$195</f>
        <v>0</v>
      </c>
      <c r="V31" s="216">
        <f>'Memoria Aporte de Asociado 18'!$I$70+'Memoria Aporte de Asociado 18'!$I$195</f>
        <v>0</v>
      </c>
      <c r="W31" s="217">
        <f t="shared" si="0"/>
        <v>0</v>
      </c>
    </row>
    <row r="32" spans="2:23" x14ac:dyDescent="0.2">
      <c r="B32" s="367" t="s">
        <v>30</v>
      </c>
      <c r="C32" s="368"/>
      <c r="D32" s="104">
        <f>'Memoria Aporte del Ejecutor'!I78+'Memoria Aporte del Ejecutor'!I203</f>
        <v>0</v>
      </c>
      <c r="E32" s="216">
        <f>'Memoria Aporte de Asociado 1'!$I$78+'Memoria Aporte de Asociado 1'!$I$203</f>
        <v>0</v>
      </c>
      <c r="F32" s="216">
        <f>'Memoria Aporte de Asociado 2'!$I$78+'Memoria Aporte de Asociado 2'!$I$203</f>
        <v>0</v>
      </c>
      <c r="G32" s="216">
        <f>'Memoria Aporte de Asociado 3'!$I$78+'Memoria Aporte de Asociado 3'!$I$203</f>
        <v>0</v>
      </c>
      <c r="H32" s="216">
        <f>'Memoria Aporte de Asociado 4'!$I$78+'Memoria Aporte de Asociado 4'!$I$203</f>
        <v>0</v>
      </c>
      <c r="I32" s="216">
        <f>'Memoria Aporte de Asociado 5'!$I$78+'Memoria Aporte de Asociado 5'!$I$203</f>
        <v>0</v>
      </c>
      <c r="J32" s="216">
        <f>'Memoria Aporte de Asociado 6'!$I$78+'Memoria Aporte de Asociado 6'!$I$203</f>
        <v>0</v>
      </c>
      <c r="K32" s="216">
        <f>'Memoria Aporte de Asociado 7'!$I$78+'Memoria Aporte de Asociado 7'!$I$203</f>
        <v>0</v>
      </c>
      <c r="L32" s="216">
        <f>'Memoria Aporte de Asociado 8'!$I$78+'Memoria Aporte de Asociado 8'!$I$203</f>
        <v>0</v>
      </c>
      <c r="M32" s="216">
        <f>'Memoria Aporte de Asociado 9'!$I$78+'Memoria Aporte de Asociado 9'!$I$203</f>
        <v>0</v>
      </c>
      <c r="N32" s="216">
        <f>'Memoria Aporte de Asociado 10'!$I$78+'Memoria Aporte de Asociado 10'!$I$203</f>
        <v>0</v>
      </c>
      <c r="O32" s="216">
        <f>'Memoria Aporte de Asociado 11'!$I$78+'Memoria Aporte de Asociado 11'!$I$203</f>
        <v>0</v>
      </c>
      <c r="P32" s="216">
        <f>'Memoria Aporte de Asociado 12'!$I$78+'Memoria Aporte de Asociado 12'!$I$203</f>
        <v>0</v>
      </c>
      <c r="Q32" s="216">
        <f>'Memoria Aporte de Asociado 13'!$I$78+'Memoria Aporte de Asociado 13'!$I$203</f>
        <v>0</v>
      </c>
      <c r="R32" s="216">
        <f>'Memoria Aporte de Asociado 14'!$I$78+'Memoria Aporte de Asociado 14'!$I$203</f>
        <v>0</v>
      </c>
      <c r="S32" s="216">
        <f>'Memoria Aporte de Asociado 15'!$I$78+'Memoria Aporte de Asociado 15'!$I$203</f>
        <v>0</v>
      </c>
      <c r="T32" s="216">
        <f>'Memoria Aporte de Asociado 16'!$I$78+'Memoria Aporte de Asociado 16'!$I$203</f>
        <v>0</v>
      </c>
      <c r="U32" s="216">
        <f>'Memoria Aporte de Asociado 17'!$I$78+'Memoria Aporte de Asociado 17'!$I$203</f>
        <v>0</v>
      </c>
      <c r="V32" s="216">
        <f>'Memoria Aporte de Asociado 18'!$I$78+'Memoria Aporte de Asociado 18'!$I$203</f>
        <v>0</v>
      </c>
      <c r="W32" s="217">
        <f t="shared" si="0"/>
        <v>0</v>
      </c>
    </row>
    <row r="33" spans="2:23" x14ac:dyDescent="0.2">
      <c r="B33" s="367" t="s">
        <v>31</v>
      </c>
      <c r="C33" s="368"/>
      <c r="D33" s="216">
        <f>'Memoria Aporte del Ejecutor'!I88+'Memoria Aporte del Ejecutor'!I213</f>
        <v>0</v>
      </c>
      <c r="E33" s="216">
        <f>'Memoria Aporte de Asociado 1'!$I$88+'Memoria Aporte de Asociado 1'!$I$213</f>
        <v>0</v>
      </c>
      <c r="F33" s="216">
        <f>'Memoria Aporte de Asociado 2'!$I$88+'Memoria Aporte de Asociado 2'!$I$213</f>
        <v>0</v>
      </c>
      <c r="G33" s="216">
        <f>'Memoria Aporte de Asociado 3'!$I$88+'Memoria Aporte de Asociado 3'!$I$213</f>
        <v>0</v>
      </c>
      <c r="H33" s="216">
        <f>'Memoria Aporte de Asociado 4'!$I$88+'Memoria Aporte de Asociado 4'!$I$213</f>
        <v>0</v>
      </c>
      <c r="I33" s="216">
        <f>'Memoria Aporte de Asociado 5'!$I$88+'Memoria Aporte de Asociado 5'!$I$213</f>
        <v>0</v>
      </c>
      <c r="J33" s="216">
        <f>'Memoria Aporte de Asociado 6'!$I$88+'Memoria Aporte de Asociado 6'!$I$213</f>
        <v>0</v>
      </c>
      <c r="K33" s="216">
        <f>'Memoria Aporte de Asociado 7'!$I$88+'Memoria Aporte de Asociado 7'!$I$213</f>
        <v>0</v>
      </c>
      <c r="L33" s="216">
        <f>'Memoria Aporte de Asociado 8'!$I$88+'Memoria Aporte de Asociado 8'!$I$213</f>
        <v>0</v>
      </c>
      <c r="M33" s="216">
        <f>'Memoria Aporte de Asociado 9'!$I$88+'Memoria Aporte de Asociado 9'!$I$213</f>
        <v>0</v>
      </c>
      <c r="N33" s="216">
        <f>'Memoria Aporte de Asociado 10'!$I$88+'Memoria Aporte de Asociado 10'!$I$213</f>
        <v>0</v>
      </c>
      <c r="O33" s="216">
        <f>'Memoria Aporte de Asociado 11'!$I$88+'Memoria Aporte de Asociado 11'!$I$213</f>
        <v>0</v>
      </c>
      <c r="P33" s="216">
        <f>'Memoria Aporte de Asociado 12'!$I$88+'Memoria Aporte de Asociado 12'!$I$213</f>
        <v>0</v>
      </c>
      <c r="Q33" s="216">
        <f>'Memoria Aporte de Asociado 13'!$I$88+'Memoria Aporte de Asociado 13'!$I$213</f>
        <v>0</v>
      </c>
      <c r="R33" s="216">
        <f>'Memoria Aporte de Asociado 14'!$I$88+'Memoria Aporte de Asociado 14'!$I$213</f>
        <v>0</v>
      </c>
      <c r="S33" s="216">
        <f>'Memoria Aporte de Asociado 15'!$I$88+'Memoria Aporte de Asociado 15'!$I$213</f>
        <v>0</v>
      </c>
      <c r="T33" s="216">
        <f>'Memoria Aporte de Asociado 16'!$I$88+'Memoria Aporte de Asociado 16'!$I$213</f>
        <v>0</v>
      </c>
      <c r="U33" s="216">
        <f>'Memoria Aporte de Asociado 17'!$I$88+'Memoria Aporte de Asociado 17'!$I$213</f>
        <v>0</v>
      </c>
      <c r="V33" s="216">
        <f>'Memoria Aporte de Asociado 18'!$I$88+'Memoria Aporte de Asociado 18'!$I$213</f>
        <v>0</v>
      </c>
      <c r="W33" s="217">
        <f t="shared" si="0"/>
        <v>0</v>
      </c>
    </row>
    <row r="34" spans="2:23" x14ac:dyDescent="0.2">
      <c r="B34" s="367" t="s">
        <v>32</v>
      </c>
      <c r="C34" s="368"/>
      <c r="D34" s="216">
        <f>'Memoria Aporte del Ejecutor'!I96+'Memoria Aporte del Ejecutor'!I221</f>
        <v>0</v>
      </c>
      <c r="E34" s="216">
        <f>'Memoria Aporte de Asociado 1'!$I$96+'Memoria Aporte de Asociado 1'!$I$221</f>
        <v>0</v>
      </c>
      <c r="F34" s="216">
        <f>'Memoria Aporte de Asociado 2'!$I$96+'Memoria Aporte de Asociado 2'!$I$221</f>
        <v>0</v>
      </c>
      <c r="G34" s="216">
        <f>'Memoria Aporte de Asociado 3'!$I$96+'Memoria Aporte de Asociado 3'!$I$221</f>
        <v>0</v>
      </c>
      <c r="H34" s="216">
        <f>'Memoria Aporte de Asociado 4'!$I$96+'Memoria Aporte de Asociado 4'!$I$221</f>
        <v>0</v>
      </c>
      <c r="I34" s="216">
        <f>'Memoria Aporte de Asociado 5'!$I$96+'Memoria Aporte de Asociado 5'!$I$221</f>
        <v>0</v>
      </c>
      <c r="J34" s="216">
        <f>'Memoria Aporte de Asociado 6'!$I$96+'Memoria Aporte de Asociado 6'!$I$221</f>
        <v>0</v>
      </c>
      <c r="K34" s="216">
        <f>'Memoria Aporte de Asociado 7'!$I$96+'Memoria Aporte de Asociado 7'!$I$221</f>
        <v>0</v>
      </c>
      <c r="L34" s="216">
        <f>'Memoria Aporte de Asociado 8'!$I$96+'Memoria Aporte de Asociado 8'!$I$221</f>
        <v>0</v>
      </c>
      <c r="M34" s="216">
        <f>'Memoria Aporte de Asociado 9'!$I$96+'Memoria Aporte de Asociado 9'!$I$221</f>
        <v>0</v>
      </c>
      <c r="N34" s="216">
        <f>'Memoria Aporte de Asociado 10'!$I$96+'Memoria Aporte de Asociado 10'!$I$221</f>
        <v>0</v>
      </c>
      <c r="O34" s="216">
        <f>'Memoria Aporte de Asociado 11'!$I$96+'Memoria Aporte de Asociado 11'!$I$221</f>
        <v>0</v>
      </c>
      <c r="P34" s="216">
        <f>'Memoria Aporte de Asociado 12'!$I$96+'Memoria Aporte de Asociado 12'!$I$221</f>
        <v>0</v>
      </c>
      <c r="Q34" s="216">
        <f>'Memoria Aporte de Asociado 13'!$I$96+'Memoria Aporte de Asociado 13'!$I$221</f>
        <v>0</v>
      </c>
      <c r="R34" s="216">
        <f>'Memoria Aporte de Asociado 14'!$I$96+'Memoria Aporte de Asociado 14'!$I$221</f>
        <v>0</v>
      </c>
      <c r="S34" s="216">
        <f>'Memoria Aporte de Asociado 15'!$I$96+'Memoria Aporte de Asociado 15'!$I$221</f>
        <v>0</v>
      </c>
      <c r="T34" s="216">
        <f>'Memoria Aporte de Asociado 16'!$I$96+'Memoria Aporte de Asociado 16'!$I$221</f>
        <v>0</v>
      </c>
      <c r="U34" s="216">
        <f>'Memoria Aporte de Asociado 17'!$I$96+'Memoria Aporte de Asociado 17'!$I$221</f>
        <v>0</v>
      </c>
      <c r="V34" s="216">
        <f>'Memoria Aporte de Asociado 18'!$I$96+'Memoria Aporte de Asociado 18'!$I$221</f>
        <v>0</v>
      </c>
      <c r="W34" s="217">
        <f t="shared" si="0"/>
        <v>0</v>
      </c>
    </row>
    <row r="35" spans="2:23" x14ac:dyDescent="0.2">
      <c r="B35" s="365" t="s">
        <v>33</v>
      </c>
      <c r="C35" s="366"/>
      <c r="D35" s="216">
        <f>'Memoria Aporte del Ejecutor'!I104+'Memoria Aporte del Ejecutor'!I229</f>
        <v>0</v>
      </c>
      <c r="E35" s="216">
        <f>'Memoria Aporte de Asociado 1'!$I$104+'Memoria Aporte de Asociado 1'!$I$229</f>
        <v>0</v>
      </c>
      <c r="F35" s="216">
        <f>'Memoria Aporte de Asociado 2'!$I$104+'Memoria Aporte de Asociado 2'!$I$229</f>
        <v>0</v>
      </c>
      <c r="G35" s="216">
        <f>'Memoria Aporte de Asociado 3'!$I$104+'Memoria Aporte de Asociado 3'!$I$229</f>
        <v>0</v>
      </c>
      <c r="H35" s="216">
        <f>'Memoria Aporte de Asociado 4'!$I$104+'Memoria Aporte de Asociado 4'!$I$229</f>
        <v>0</v>
      </c>
      <c r="I35" s="216">
        <f>'Memoria Aporte de Asociado 5'!$I$104+'Memoria Aporte de Asociado 5'!$I$229</f>
        <v>0</v>
      </c>
      <c r="J35" s="216">
        <f>'Memoria Aporte de Asociado 6'!$I$104+'Memoria Aporte de Asociado 6'!$I$229</f>
        <v>0</v>
      </c>
      <c r="K35" s="216">
        <f>'Memoria Aporte de Asociado 7'!$I$104+'Memoria Aporte de Asociado 7'!$I$229</f>
        <v>0</v>
      </c>
      <c r="L35" s="216">
        <f>'Memoria Aporte de Asociado 8'!$I$104+'Memoria Aporte de Asociado 8'!$I$229</f>
        <v>0</v>
      </c>
      <c r="M35" s="216">
        <f>'Memoria Aporte de Asociado 9'!$I$104+'Memoria Aporte de Asociado 9'!$I$229</f>
        <v>0</v>
      </c>
      <c r="N35" s="216">
        <f>'Memoria Aporte de Asociado 10'!$I$104+'Memoria Aporte de Asociado 10'!$I$229</f>
        <v>0</v>
      </c>
      <c r="O35" s="216">
        <f>'Memoria Aporte de Asociado 11'!$I$104+'Memoria Aporte de Asociado 11'!$I$229</f>
        <v>0</v>
      </c>
      <c r="P35" s="216">
        <f>'Memoria Aporte de Asociado 12'!$I$104+'Memoria Aporte de Asociado 12'!$I$229</f>
        <v>0</v>
      </c>
      <c r="Q35" s="216">
        <f>'Memoria Aporte de Asociado 13'!$I$104+'Memoria Aporte de Asociado 13'!$I$229</f>
        <v>0</v>
      </c>
      <c r="R35" s="216">
        <f>'Memoria Aporte de Asociado 14'!$I$104+'Memoria Aporte de Asociado 14'!$I$229</f>
        <v>0</v>
      </c>
      <c r="S35" s="216">
        <f>'Memoria Aporte de Asociado 15'!$I$104+'Memoria Aporte de Asociado 15'!$I$229</f>
        <v>0</v>
      </c>
      <c r="T35" s="216">
        <f>'Memoria Aporte de Asociado 16'!$I$104+'Memoria Aporte de Asociado 16'!$I$229</f>
        <v>0</v>
      </c>
      <c r="U35" s="216">
        <f>'Memoria Aporte de Asociado 17'!$I$104+'Memoria Aporte de Asociado 17'!$I$229</f>
        <v>0</v>
      </c>
      <c r="V35" s="216">
        <f>'Memoria Aporte de Asociado 18'!$I$104+'Memoria Aporte de Asociado 18'!$I$229</f>
        <v>0</v>
      </c>
      <c r="W35" s="217">
        <f t="shared" si="0"/>
        <v>0</v>
      </c>
    </row>
    <row r="36" spans="2:23" x14ac:dyDescent="0.2">
      <c r="B36" s="365" t="s">
        <v>34</v>
      </c>
      <c r="C36" s="366"/>
      <c r="D36" s="216">
        <f>'Memoria Aporte del Ejecutor'!I109+'Memoria Aporte del Ejecutor'!I234</f>
        <v>0</v>
      </c>
      <c r="E36" s="216">
        <f>'Memoria Aporte de Asociado 1'!$I$109+'Memoria Aporte de Asociado 1'!$I$234</f>
        <v>0</v>
      </c>
      <c r="F36" s="216">
        <f>'Memoria Aporte de Asociado 2'!$I$109+'Memoria Aporte de Asociado 2'!$I$234</f>
        <v>0</v>
      </c>
      <c r="G36" s="216">
        <f>'Memoria Aporte de Asociado 3'!$I$109+'Memoria Aporte de Asociado 3'!$I$234</f>
        <v>0</v>
      </c>
      <c r="H36" s="216">
        <f>'Memoria Aporte de Asociado 4'!$I$109+'Memoria Aporte de Asociado 4'!$I$234</f>
        <v>0</v>
      </c>
      <c r="I36" s="216">
        <f>'Memoria Aporte de Asociado 5'!$I$109+'Memoria Aporte de Asociado 5'!$I$234</f>
        <v>0</v>
      </c>
      <c r="J36" s="216">
        <f>'Memoria Aporte de Asociado 6'!$I$109+'Memoria Aporte de Asociado 6'!$I$234</f>
        <v>0</v>
      </c>
      <c r="K36" s="216">
        <f>'Memoria Aporte de Asociado 7'!$I$109+'Memoria Aporte de Asociado 7'!$I$234</f>
        <v>0</v>
      </c>
      <c r="L36" s="216">
        <f>'Memoria Aporte de Asociado 8'!$I$109+'Memoria Aporte de Asociado 8'!$I$234</f>
        <v>0</v>
      </c>
      <c r="M36" s="216">
        <f>'Memoria Aporte de Asociado 9'!$I$109+'Memoria Aporte de Asociado 9'!$I$234</f>
        <v>0</v>
      </c>
      <c r="N36" s="216">
        <f>'Memoria Aporte de Asociado 10'!$I$109+'Memoria Aporte de Asociado 10'!$I$234</f>
        <v>0</v>
      </c>
      <c r="O36" s="216">
        <f>'Memoria Aporte de Asociado 11'!$I$109+'Memoria Aporte de Asociado 11'!$I$234</f>
        <v>0</v>
      </c>
      <c r="P36" s="216">
        <f>'Memoria Aporte de Asociado 12'!$I$109+'Memoria Aporte de Asociado 12'!$I$234</f>
        <v>0</v>
      </c>
      <c r="Q36" s="216">
        <f>'Memoria Aporte de Asociado 13'!$I$109+'Memoria Aporte de Asociado 13'!$I$234</f>
        <v>0</v>
      </c>
      <c r="R36" s="216">
        <f>'Memoria Aporte de Asociado 14'!$I$109+'Memoria Aporte de Asociado 14'!$I$234</f>
        <v>0</v>
      </c>
      <c r="S36" s="216">
        <f>'Memoria Aporte de Asociado 15'!$I$109+'Memoria Aporte de Asociado 15'!$I$234</f>
        <v>0</v>
      </c>
      <c r="T36" s="216">
        <f>'Memoria Aporte de Asociado 16'!$I$109+'Memoria Aporte de Asociado 16'!$I$234</f>
        <v>0</v>
      </c>
      <c r="U36" s="216">
        <f>'Memoria Aporte de Asociado 17'!$I$109+'Memoria Aporte de Asociado 17'!$I$234</f>
        <v>0</v>
      </c>
      <c r="V36" s="216">
        <f>'Memoria Aporte de Asociado 18'!$I$109+'Memoria Aporte de Asociado 18'!$I$234</f>
        <v>0</v>
      </c>
      <c r="W36" s="217">
        <f t="shared" si="0"/>
        <v>0</v>
      </c>
    </row>
    <row r="37" spans="2:23" x14ac:dyDescent="0.2">
      <c r="B37" s="365" t="s">
        <v>35</v>
      </c>
      <c r="C37" s="366"/>
      <c r="D37" s="216">
        <f>'Memoria Aporte del Ejecutor'!I118+'Memoria Aporte del Ejecutor'!I243</f>
        <v>0</v>
      </c>
      <c r="E37" s="216">
        <f>'Memoria Aporte de Asociado 1'!$I$118+'Memoria Aporte de Asociado 1'!$I$243</f>
        <v>0</v>
      </c>
      <c r="F37" s="216">
        <f>'Memoria Aporte de Asociado 2'!$I$118+'Memoria Aporte de Asociado 2'!$I$243</f>
        <v>0</v>
      </c>
      <c r="G37" s="216">
        <f>'Memoria Aporte de Asociado 3'!$I$118+'Memoria Aporte de Asociado 3'!$I$243</f>
        <v>0</v>
      </c>
      <c r="H37" s="216">
        <f>'Memoria Aporte de Asociado 4'!$I$118+'Memoria Aporte de Asociado 4'!$I$243</f>
        <v>0</v>
      </c>
      <c r="I37" s="216">
        <f>'Memoria Aporte de Asociado 5'!$I$118+'Memoria Aporte de Asociado 5'!$I$243</f>
        <v>0</v>
      </c>
      <c r="J37" s="216">
        <f>'Memoria Aporte de Asociado 6'!$I$118+'Memoria Aporte de Asociado 6'!$I$243</f>
        <v>0</v>
      </c>
      <c r="K37" s="216">
        <f>'Memoria Aporte de Asociado 7'!$I$118+'Memoria Aporte de Asociado 7'!$I$243</f>
        <v>0</v>
      </c>
      <c r="L37" s="216">
        <f>'Memoria Aporte de Asociado 8'!$I$118+'Memoria Aporte de Asociado 8'!$I$243</f>
        <v>0</v>
      </c>
      <c r="M37" s="216">
        <f>'Memoria Aporte de Asociado 9'!$I$118+'Memoria Aporte de Asociado 9'!$I$243</f>
        <v>0</v>
      </c>
      <c r="N37" s="216">
        <f>'Memoria Aporte de Asociado 10'!$I$118+'Memoria Aporte de Asociado 10'!$I$243</f>
        <v>0</v>
      </c>
      <c r="O37" s="216">
        <f>'Memoria Aporte de Asociado 11'!$I$118+'Memoria Aporte de Asociado 11'!$I$243</f>
        <v>0</v>
      </c>
      <c r="P37" s="216">
        <f>'Memoria Aporte de Asociado 12'!$I$118+'Memoria Aporte de Asociado 12'!$I$243</f>
        <v>0</v>
      </c>
      <c r="Q37" s="216">
        <f>'Memoria Aporte de Asociado 13'!$I$118+'Memoria Aporte de Asociado 13'!$I$243</f>
        <v>0</v>
      </c>
      <c r="R37" s="216">
        <f>'Memoria Aporte de Asociado 14'!$I$118+'Memoria Aporte de Asociado 14'!$I$243</f>
        <v>0</v>
      </c>
      <c r="S37" s="216">
        <f>'Memoria Aporte de Asociado 15'!$I$118+'Memoria Aporte de Asociado 15'!$I$243</f>
        <v>0</v>
      </c>
      <c r="T37" s="216">
        <f>'Memoria Aporte de Asociado 16'!$I$118+'Memoria Aporte de Asociado 16'!$I$243</f>
        <v>0</v>
      </c>
      <c r="U37" s="216">
        <f>'Memoria Aporte de Asociado 17'!$I$118+'Memoria Aporte de Asociado 17'!$I$243</f>
        <v>0</v>
      </c>
      <c r="V37" s="216">
        <f>'Memoria Aporte de Asociado 18'!$I$118+'Memoria Aporte de Asociado 18'!$I$243</f>
        <v>0</v>
      </c>
      <c r="W37" s="217">
        <f t="shared" si="0"/>
        <v>0</v>
      </c>
    </row>
    <row r="38" spans="2:23" x14ac:dyDescent="0.2">
      <c r="B38" s="365" t="s">
        <v>36</v>
      </c>
      <c r="C38" s="366"/>
      <c r="D38" s="216">
        <f>'Memoria Aporte del Ejecutor'!I121+'Memoria Aporte del Ejecutor'!I246</f>
        <v>0</v>
      </c>
      <c r="E38" s="216">
        <f>'Memoria Aporte de Asociado 1'!$I$121+'Memoria Aporte de Asociado 1'!$I$246</f>
        <v>0</v>
      </c>
      <c r="F38" s="216">
        <f>'Memoria Aporte de Asociado 1'!$I$121+'Memoria Aporte de Asociado 1'!$I$246</f>
        <v>0</v>
      </c>
      <c r="G38" s="216">
        <f>'Memoria Aporte de Asociado 3'!$I$121+'Memoria Aporte de Asociado 3'!$I$246</f>
        <v>0</v>
      </c>
      <c r="H38" s="216">
        <f>'Memoria Aporte de Asociado 4'!$I$121+'Memoria Aporte de Asociado 4'!$I$246</f>
        <v>0</v>
      </c>
      <c r="I38" s="216">
        <f>'Memoria Aporte de Asociado 5'!$I$121+'Memoria Aporte de Asociado 5'!$I$246</f>
        <v>0</v>
      </c>
      <c r="J38" s="216">
        <f>'Memoria Aporte de Asociado 6'!$I$121+'Memoria Aporte de Asociado 6'!$I$246</f>
        <v>0</v>
      </c>
      <c r="K38" s="216">
        <f>'Memoria Aporte de Asociado 7'!$I$121+'Memoria Aporte de Asociado 7'!$I$246</f>
        <v>0</v>
      </c>
      <c r="L38" s="216">
        <f>'Memoria Aporte de Asociado 8'!$I$121+'Memoria Aporte de Asociado 8'!$I$246</f>
        <v>0</v>
      </c>
      <c r="M38" s="216">
        <f>'Memoria Aporte de Asociado 9'!$I$121+'Memoria Aporte de Asociado 9'!$I$246</f>
        <v>0</v>
      </c>
      <c r="N38" s="216">
        <f>'Memoria Aporte de Asociado 10'!$I$121+'Memoria Aporte de Asociado 10'!$I$246</f>
        <v>0</v>
      </c>
      <c r="O38" s="216">
        <f>'Memoria Aporte de Asociado 11'!$I$121+'Memoria Aporte de Asociado 11'!$I$246</f>
        <v>0</v>
      </c>
      <c r="P38" s="216">
        <f>'Memoria Aporte de Asociado 12'!$I$121+'Memoria Aporte de Asociado 12'!$I$246</f>
        <v>0</v>
      </c>
      <c r="Q38" s="216">
        <f>'Memoria Aporte de Asociado 13'!$I$121+'Memoria Aporte de Asociado 13'!$I$246</f>
        <v>0</v>
      </c>
      <c r="R38" s="216">
        <f>'Memoria Aporte de Asociado 14'!$I$121+'Memoria Aporte de Asociado 14'!$I$246</f>
        <v>0</v>
      </c>
      <c r="S38" s="216">
        <f>'Memoria Aporte de Asociado 15'!$I$121+'Memoria Aporte de Asociado 15'!$I$246</f>
        <v>0</v>
      </c>
      <c r="T38" s="216">
        <f>'Memoria Aporte de Asociado 16'!$I$121+'Memoria Aporte de Asociado 16'!$I$246</f>
        <v>0</v>
      </c>
      <c r="U38" s="216">
        <f>'Memoria Aporte de Asociado 17'!$I$121+'Memoria Aporte de Asociado 17'!$I$246</f>
        <v>0</v>
      </c>
      <c r="V38" s="216">
        <f>'Memoria Aporte de Asociado 18'!$I$121+'Memoria Aporte de Asociado 18'!$I$246</f>
        <v>0</v>
      </c>
      <c r="W38" s="217">
        <f t="shared" si="0"/>
        <v>0</v>
      </c>
    </row>
    <row r="39" spans="2:23" x14ac:dyDescent="0.2">
      <c r="B39" s="365" t="s">
        <v>37</v>
      </c>
      <c r="C39" s="366"/>
      <c r="D39" s="216">
        <f>'Memoria Aporte del Ejecutor'!I124+'Memoria Aporte del Ejecutor'!I249</f>
        <v>0</v>
      </c>
      <c r="E39" s="216">
        <f>'Memoria Aporte de Asociado 1'!$I$124+'Memoria Aporte de Asociado 1'!$I$249</f>
        <v>0</v>
      </c>
      <c r="F39" s="216">
        <f>'Memoria Aporte de Asociado 2'!$I$124+'Memoria Aporte de Asociado 2'!$I$249</f>
        <v>0</v>
      </c>
      <c r="G39" s="216">
        <f>'Memoria Aporte de Asociado 3'!$I$124+'Memoria Aporte de Asociado 3'!$I$249</f>
        <v>0</v>
      </c>
      <c r="H39" s="216">
        <f>'Memoria Aporte de Asociado 4'!$I$124+'Memoria Aporte de Asociado 4'!$I$249</f>
        <v>0</v>
      </c>
      <c r="I39" s="216">
        <f>'Memoria Aporte de Asociado 5'!$I$124+'Memoria Aporte de Asociado 5'!$I$249</f>
        <v>0</v>
      </c>
      <c r="J39" s="216">
        <f>'Memoria Aporte de Asociado 6'!$I$124+'Memoria Aporte de Asociado 6'!$I$249</f>
        <v>0</v>
      </c>
      <c r="K39" s="216">
        <f>'Memoria Aporte de Asociado 7'!$I$124+'Memoria Aporte de Asociado 7'!$I$249</f>
        <v>0</v>
      </c>
      <c r="L39" s="216">
        <f>'Memoria Aporte de Asociado 8'!$I$124+'Memoria Aporte de Asociado 8'!$I$249</f>
        <v>0</v>
      </c>
      <c r="M39" s="216">
        <f>'Memoria Aporte de Asociado 9'!$I$124+'Memoria Aporte de Asociado 9'!$I$249</f>
        <v>0</v>
      </c>
      <c r="N39" s="216">
        <f>'Memoria Aporte de Asociado 10'!$I$124+'Memoria Aporte de Asociado 10'!$I$249</f>
        <v>0</v>
      </c>
      <c r="O39" s="216">
        <f>'Memoria Aporte de Asociado 11'!$I$124+'Memoria Aporte de Asociado 11'!$I$249</f>
        <v>0</v>
      </c>
      <c r="P39" s="216">
        <f>'Memoria Aporte de Asociado 12'!$I$124+'Memoria Aporte de Asociado 12'!$I$249</f>
        <v>0</v>
      </c>
      <c r="Q39" s="216">
        <f>'Memoria Aporte de Asociado 13'!$I$124+'Memoria Aporte de Asociado 13'!$I$249</f>
        <v>0</v>
      </c>
      <c r="R39" s="216">
        <f>'Memoria Aporte de Asociado 14'!$I$124+'Memoria Aporte de Asociado 14'!$I$249</f>
        <v>0</v>
      </c>
      <c r="S39" s="216">
        <f>'Memoria Aporte de Asociado 15'!$I$124+'Memoria Aporte de Asociado 15'!$I$249</f>
        <v>0</v>
      </c>
      <c r="T39" s="216">
        <f>'Memoria Aporte de Asociado 16'!$I$124+'Memoria Aporte de Asociado 16'!$I$249</f>
        <v>0</v>
      </c>
      <c r="U39" s="216">
        <f>'Memoria Aporte de Asociado 17'!$I$124+'Memoria Aporte de Asociado 17'!$I$249</f>
        <v>0</v>
      </c>
      <c r="V39" s="216">
        <f>'Memoria Aporte de Asociado 18'!$I$124+'Memoria Aporte de Asociado 18'!$I$249</f>
        <v>0</v>
      </c>
      <c r="W39" s="217">
        <f t="shared" si="0"/>
        <v>0</v>
      </c>
    </row>
    <row r="40" spans="2:23" x14ac:dyDescent="0.2">
      <c r="B40" s="370" t="s">
        <v>24</v>
      </c>
      <c r="C40" s="370"/>
      <c r="D40" s="203">
        <f>SUM(D5:D39)</f>
        <v>0</v>
      </c>
      <c r="E40" s="203">
        <f t="shared" ref="E40:V40" si="1">SUM(E5:E39)</f>
        <v>0</v>
      </c>
      <c r="F40" s="203">
        <f>SUM(F5:F39)</f>
        <v>0</v>
      </c>
      <c r="G40" s="203">
        <f t="shared" si="1"/>
        <v>0</v>
      </c>
      <c r="H40" s="203">
        <f t="shared" si="1"/>
        <v>0</v>
      </c>
      <c r="I40" s="203">
        <f t="shared" si="1"/>
        <v>0</v>
      </c>
      <c r="J40" s="203">
        <f t="shared" si="1"/>
        <v>0</v>
      </c>
      <c r="K40" s="203">
        <f t="shared" si="1"/>
        <v>0</v>
      </c>
      <c r="L40" s="203">
        <f t="shared" si="1"/>
        <v>0</v>
      </c>
      <c r="M40" s="203">
        <f t="shared" si="1"/>
        <v>0</v>
      </c>
      <c r="N40" s="203">
        <f t="shared" si="1"/>
        <v>0</v>
      </c>
      <c r="O40" s="203">
        <f t="shared" si="1"/>
        <v>0</v>
      </c>
      <c r="P40" s="203">
        <f t="shared" si="1"/>
        <v>0</v>
      </c>
      <c r="Q40" s="203">
        <f t="shared" si="1"/>
        <v>0</v>
      </c>
      <c r="R40" s="203">
        <f t="shared" si="1"/>
        <v>0</v>
      </c>
      <c r="S40" s="203">
        <f t="shared" si="1"/>
        <v>0</v>
      </c>
      <c r="T40" s="203">
        <f t="shared" si="1"/>
        <v>0</v>
      </c>
      <c r="U40" s="203">
        <f t="shared" si="1"/>
        <v>0</v>
      </c>
      <c r="V40" s="203">
        <f t="shared" si="1"/>
        <v>0</v>
      </c>
      <c r="W40" s="203">
        <f>SUM(W5:W39)</f>
        <v>0</v>
      </c>
    </row>
  </sheetData>
  <sheetProtection algorithmName="SHA-512" hashValue="e7GJFEg4Zswpe8E8h8wxqIS2k123fIFR04lBWqVaAmssBaibiiqn/a7Yjybcner24Jkw5av2SYxkQ0mxjjUZ9Q==" saltValue="qf7JLDHNwlCLZ1pEKUQcdg==" spinCount="100000" sheet="1" objects="1" scenarios="1"/>
  <mergeCells count="12">
    <mergeCell ref="B40:C40"/>
    <mergeCell ref="B32:C32"/>
    <mergeCell ref="B33:C33"/>
    <mergeCell ref="B34:C34"/>
    <mergeCell ref="B35:C35"/>
    <mergeCell ref="B36:C36"/>
    <mergeCell ref="B37:C37"/>
    <mergeCell ref="B5:B29"/>
    <mergeCell ref="B30:C30"/>
    <mergeCell ref="B31:C31"/>
    <mergeCell ref="B38:C38"/>
    <mergeCell ref="B39:C39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FE96-F394-447A-A0C2-BAB37248C38A}">
  <sheetPr codeName="Hoja32"/>
  <dimension ref="B4:C8"/>
  <sheetViews>
    <sheetView showGridLines="0" workbookViewId="0"/>
  </sheetViews>
  <sheetFormatPr baseColWidth="10" defaultRowHeight="12.75" x14ac:dyDescent="0.2"/>
  <cols>
    <col min="2" max="2" width="30.28515625" customWidth="1"/>
    <col min="3" max="3" width="18.5703125" customWidth="1"/>
  </cols>
  <sheetData>
    <row r="4" spans="2:3" ht="15" x14ac:dyDescent="0.2">
      <c r="B4" s="42" t="s">
        <v>166</v>
      </c>
      <c r="C4" s="43">
        <v>120000000</v>
      </c>
    </row>
    <row r="5" spans="2:3" ht="15" x14ac:dyDescent="0.2">
      <c r="B5" s="42" t="s">
        <v>167</v>
      </c>
      <c r="C5" s="44">
        <v>0.8</v>
      </c>
    </row>
    <row r="6" spans="2:3" ht="23.25" customHeight="1" x14ac:dyDescent="0.2">
      <c r="B6" s="42" t="s">
        <v>165</v>
      </c>
      <c r="C6" s="45" t="s">
        <v>163</v>
      </c>
    </row>
    <row r="7" spans="2:3" ht="25.5" customHeight="1" x14ac:dyDescent="0.2">
      <c r="B7" s="42" t="s">
        <v>164</v>
      </c>
      <c r="C7" s="44">
        <v>0.2</v>
      </c>
    </row>
    <row r="8" spans="2:3" x14ac:dyDescent="0.2">
      <c r="B8" s="42" t="s">
        <v>205</v>
      </c>
      <c r="C8" s="45">
        <v>0.05</v>
      </c>
    </row>
  </sheetData>
  <sheetProtection algorithmName="SHA-512" hashValue="y0jCFAyykZGdgRbJSO9e+4k6/2MExWENEO9ePLgTxYyr7eDgVK6J7VfU9aBWkUM7a5ak6Ine13AQmTx+jYi8hg==" saltValue="8O6f4ayBS2xas6atrFuDfw==" spinCount="100000" sheet="1" objects="1" scenarios="1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6"/>
  </sheetPr>
  <dimension ref="A2:P143"/>
  <sheetViews>
    <sheetView showGridLines="0" zoomScale="70" zoomScaleNormal="70" workbookViewId="0">
      <pane ySplit="5" topLeftCell="A13" activePane="bottomLeft" state="frozenSplit"/>
      <selection activeCell="L1" sqref="L1:M1048576"/>
      <selection pane="bottomLeft" activeCell="B3" sqref="B3:C3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140" customWidth="1"/>
    <col min="3" max="3" width="27.28515625" style="78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7" style="78" customWidth="1"/>
    <col min="9" max="9" width="14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6" width="9.28515625" style="78"/>
    <col min="17" max="16384" width="9.28515625" style="3"/>
  </cols>
  <sheetData>
    <row r="2" spans="2:13" ht="18" x14ac:dyDescent="0.2">
      <c r="B2" s="305" t="s">
        <v>54</v>
      </c>
      <c r="C2" s="305"/>
      <c r="D2" s="305"/>
      <c r="E2" s="305"/>
      <c r="F2" s="305"/>
      <c r="G2" s="305"/>
      <c r="H2" s="305"/>
      <c r="I2" s="305"/>
      <c r="J2" s="305"/>
      <c r="K2" s="88"/>
      <c r="M2" s="78"/>
    </row>
    <row r="3" spans="2:13" ht="18" x14ac:dyDescent="0.2">
      <c r="B3" s="333" t="s">
        <v>138</v>
      </c>
      <c r="C3" s="334"/>
      <c r="D3" s="305" t="s">
        <v>57</v>
      </c>
      <c r="E3" s="305"/>
      <c r="F3" s="305"/>
      <c r="G3" s="305"/>
      <c r="H3" s="305"/>
      <c r="I3" s="305"/>
      <c r="J3" s="305"/>
      <c r="K3" s="87"/>
      <c r="M3" s="78"/>
    </row>
    <row r="5" spans="2:13" ht="30" customHeight="1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customHeight="1" x14ac:dyDescent="0.2">
      <c r="B6" s="308" t="s">
        <v>50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35" si="0"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09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ht="30" customHeight="1" x14ac:dyDescent="0.2">
      <c r="B8" s="309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09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09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09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09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09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09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09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ht="30" customHeight="1" x14ac:dyDescent="0.2">
      <c r="B16" s="309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ht="30" customHeight="1" x14ac:dyDescent="0.2">
      <c r="B17" s="309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ht="30" customHeight="1" x14ac:dyDescent="0.2">
      <c r="B18" s="309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ht="30" customHeight="1" x14ac:dyDescent="0.2">
      <c r="B19" s="309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ht="30" customHeight="1" x14ac:dyDescent="0.2">
      <c r="B20" s="309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ht="30" customHeight="1" x14ac:dyDescent="0.2">
      <c r="B21" s="309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ht="30" customHeight="1" x14ac:dyDescent="0.2">
      <c r="B22" s="309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ht="30" customHeight="1" x14ac:dyDescent="0.2">
      <c r="B23" s="309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ht="30" customHeight="1" x14ac:dyDescent="0.2">
      <c r="B24" s="309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ht="30" customHeight="1" x14ac:dyDescent="0.2">
      <c r="B25" s="309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ht="30" customHeight="1" x14ac:dyDescent="0.2">
      <c r="B26" s="309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ht="30" customHeight="1" x14ac:dyDescent="0.2">
      <c r="B27" s="309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09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09"/>
      <c r="C29" s="311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09"/>
      <c r="C30" s="312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09"/>
      <c r="C31" s="312"/>
      <c r="D31" s="102"/>
      <c r="E31" s="103"/>
      <c r="F31" s="152"/>
      <c r="G31" s="152"/>
      <c r="H31" s="95">
        <f t="shared" si="0"/>
        <v>0</v>
      </c>
      <c r="I31" s="104"/>
      <c r="J31" s="96"/>
      <c r="L31" s="97"/>
      <c r="M31" s="100"/>
    </row>
    <row r="32" spans="2:13" x14ac:dyDescent="0.2">
      <c r="B32" s="309"/>
      <c r="C32" s="312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09"/>
      <c r="C33" s="313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09"/>
      <c r="C34" s="312" t="s">
        <v>2</v>
      </c>
      <c r="D34" s="102"/>
      <c r="E34" s="103"/>
      <c r="F34" s="152"/>
      <c r="G34" s="152"/>
      <c r="H34" s="95">
        <f t="shared" si="0"/>
        <v>0</v>
      </c>
      <c r="I34" s="104"/>
      <c r="L34" s="97"/>
      <c r="M34" s="100"/>
    </row>
    <row r="35" spans="2:13" x14ac:dyDescent="0.2">
      <c r="B35" s="309"/>
      <c r="C35" s="312"/>
      <c r="D35" s="102"/>
      <c r="E35" s="103"/>
      <c r="F35" s="152"/>
      <c r="G35" s="152"/>
      <c r="H35" s="95">
        <f t="shared" si="0"/>
        <v>0</v>
      </c>
      <c r="I35" s="104"/>
      <c r="L35" s="97"/>
      <c r="M35" s="100"/>
    </row>
    <row r="36" spans="2:13" ht="15.75" thickBot="1" x14ac:dyDescent="0.25">
      <c r="B36" s="309"/>
      <c r="C36" s="312"/>
      <c r="D36" s="102"/>
      <c r="E36" s="103"/>
      <c r="F36" s="152"/>
      <c r="G36" s="152"/>
      <c r="H36" s="95">
        <f t="shared" si="0"/>
        <v>0</v>
      </c>
      <c r="I36" s="104"/>
      <c r="L36" s="97"/>
      <c r="M36" s="100"/>
    </row>
    <row r="37" spans="2:13" ht="15.75" thickBot="1" x14ac:dyDescent="0.25">
      <c r="B37" s="310"/>
      <c r="C37" s="314"/>
      <c r="D37" s="108"/>
      <c r="E37" s="154"/>
      <c r="F37" s="155"/>
      <c r="G37" s="155"/>
      <c r="H37" s="109">
        <f t="shared" si="0"/>
        <v>0</v>
      </c>
      <c r="I37" s="110">
        <f>SUM(H34:H37)</f>
        <v>0</v>
      </c>
      <c r="J37" s="111">
        <f>SUM(I6:I28)+I33+I37</f>
        <v>0</v>
      </c>
      <c r="L37" s="97"/>
      <c r="M37" s="100"/>
    </row>
    <row r="38" spans="2:13" x14ac:dyDescent="0.2">
      <c r="B38" s="315" t="s">
        <v>5</v>
      </c>
      <c r="C38" s="316"/>
      <c r="D38" s="112"/>
      <c r="E38" s="158"/>
      <c r="F38" s="159"/>
      <c r="G38" s="159"/>
      <c r="H38" s="113">
        <f t="shared" si="0"/>
        <v>0</v>
      </c>
      <c r="I38" s="104"/>
      <c r="J38" s="96"/>
      <c r="L38" s="97"/>
      <c r="M38" s="100"/>
    </row>
    <row r="39" spans="2:13" x14ac:dyDescent="0.2">
      <c r="B39" s="317"/>
      <c r="C39" s="318"/>
      <c r="D39" s="114"/>
      <c r="E39" s="168"/>
      <c r="F39" s="169"/>
      <c r="G39" s="169"/>
      <c r="H39" s="113">
        <f t="shared" si="0"/>
        <v>0</v>
      </c>
      <c r="I39" s="104"/>
      <c r="J39" s="96"/>
      <c r="L39" s="97"/>
      <c r="M39" s="100"/>
    </row>
    <row r="40" spans="2:13" x14ac:dyDescent="0.2">
      <c r="B40" s="317"/>
      <c r="C40" s="318"/>
      <c r="D40" s="114"/>
      <c r="E40" s="168"/>
      <c r="F40" s="169"/>
      <c r="G40" s="169"/>
      <c r="H40" s="113">
        <f t="shared" si="0"/>
        <v>0</v>
      </c>
      <c r="I40" s="104"/>
      <c r="J40" s="96"/>
      <c r="L40" s="97"/>
      <c r="M40" s="100"/>
    </row>
    <row r="41" spans="2:13" x14ac:dyDescent="0.2">
      <c r="B41" s="317"/>
      <c r="C41" s="318"/>
      <c r="D41" s="114"/>
      <c r="E41" s="168"/>
      <c r="F41" s="169"/>
      <c r="G41" s="169"/>
      <c r="H41" s="113">
        <f t="shared" si="0"/>
        <v>0</v>
      </c>
      <c r="I41" s="104"/>
      <c r="J41" s="96"/>
      <c r="L41" s="97"/>
      <c r="M41" s="100"/>
    </row>
    <row r="42" spans="2:13" x14ac:dyDescent="0.2">
      <c r="B42" s="317"/>
      <c r="C42" s="318"/>
      <c r="D42" s="114"/>
      <c r="E42" s="168"/>
      <c r="F42" s="169"/>
      <c r="G42" s="169"/>
      <c r="H42" s="113">
        <f t="shared" si="0"/>
        <v>0</v>
      </c>
      <c r="I42" s="104"/>
      <c r="J42" s="96"/>
      <c r="L42" s="97"/>
      <c r="M42" s="100"/>
    </row>
    <row r="43" spans="2:13" x14ac:dyDescent="0.2">
      <c r="B43" s="317"/>
      <c r="C43" s="318"/>
      <c r="D43" s="99"/>
      <c r="E43" s="160"/>
      <c r="F43" s="161"/>
      <c r="G43" s="161"/>
      <c r="H43" s="95">
        <f t="shared" si="0"/>
        <v>0</v>
      </c>
      <c r="I43" s="104"/>
      <c r="J43" s="96"/>
      <c r="L43" s="97"/>
      <c r="M43" s="100"/>
    </row>
    <row r="44" spans="2:13" x14ac:dyDescent="0.2">
      <c r="B44" s="317"/>
      <c r="C44" s="318"/>
      <c r="D44" s="99"/>
      <c r="E44" s="160"/>
      <c r="F44" s="161"/>
      <c r="G44" s="161"/>
      <c r="H44" s="95">
        <f t="shared" si="0"/>
        <v>0</v>
      </c>
      <c r="I44" s="104"/>
      <c r="J44" s="96"/>
      <c r="L44" s="97"/>
      <c r="M44" s="100"/>
    </row>
    <row r="45" spans="2:13" x14ac:dyDescent="0.2">
      <c r="B45" s="317"/>
      <c r="C45" s="318"/>
      <c r="D45" s="99"/>
      <c r="E45" s="160"/>
      <c r="F45" s="161"/>
      <c r="G45" s="161"/>
      <c r="H45" s="95">
        <f t="shared" si="0"/>
        <v>0</v>
      </c>
      <c r="I45" s="104"/>
      <c r="J45" s="96"/>
      <c r="L45" s="97"/>
      <c r="M45" s="100"/>
    </row>
    <row r="46" spans="2:13" x14ac:dyDescent="0.2">
      <c r="B46" s="317"/>
      <c r="C46" s="318"/>
      <c r="D46" s="99"/>
      <c r="E46" s="160"/>
      <c r="F46" s="161"/>
      <c r="G46" s="161"/>
      <c r="H46" s="95">
        <f t="shared" si="0"/>
        <v>0</v>
      </c>
      <c r="I46" s="104"/>
      <c r="J46" s="96"/>
      <c r="L46" s="97"/>
      <c r="M46" s="100"/>
    </row>
    <row r="47" spans="2:13" x14ac:dyDescent="0.2">
      <c r="B47" s="317"/>
      <c r="C47" s="318"/>
      <c r="D47" s="99"/>
      <c r="E47" s="160"/>
      <c r="F47" s="161"/>
      <c r="G47" s="161"/>
      <c r="H47" s="95">
        <f t="shared" si="0"/>
        <v>0</v>
      </c>
      <c r="I47" s="104"/>
      <c r="J47" s="96"/>
      <c r="L47" s="97"/>
      <c r="M47" s="100"/>
    </row>
    <row r="48" spans="2:13" x14ac:dyDescent="0.2">
      <c r="B48" s="317"/>
      <c r="C48" s="318"/>
      <c r="D48" s="99"/>
      <c r="E48" s="160"/>
      <c r="F48" s="161"/>
      <c r="G48" s="161"/>
      <c r="H48" s="95">
        <f t="shared" si="0"/>
        <v>0</v>
      </c>
      <c r="I48" s="104"/>
      <c r="J48" s="96"/>
      <c r="L48" s="97"/>
      <c r="M48" s="100"/>
    </row>
    <row r="49" spans="2:13" x14ac:dyDescent="0.2">
      <c r="B49" s="317"/>
      <c r="C49" s="318"/>
      <c r="D49" s="99"/>
      <c r="E49" s="160"/>
      <c r="F49" s="161"/>
      <c r="G49" s="161"/>
      <c r="H49" s="95">
        <f t="shared" si="0"/>
        <v>0</v>
      </c>
      <c r="I49" s="104"/>
      <c r="J49" s="96"/>
      <c r="L49" s="97"/>
      <c r="M49" s="100"/>
    </row>
    <row r="50" spans="2:13" x14ac:dyDescent="0.2">
      <c r="B50" s="317"/>
      <c r="C50" s="318"/>
      <c r="D50" s="99"/>
      <c r="E50" s="160"/>
      <c r="F50" s="161"/>
      <c r="G50" s="161"/>
      <c r="H50" s="95">
        <f t="shared" si="0"/>
        <v>0</v>
      </c>
      <c r="I50" s="104"/>
      <c r="J50" s="96"/>
      <c r="L50" s="97"/>
      <c r="M50" s="100"/>
    </row>
    <row r="51" spans="2:13" x14ac:dyDescent="0.2">
      <c r="B51" s="317"/>
      <c r="C51" s="318"/>
      <c r="D51" s="99"/>
      <c r="E51" s="160"/>
      <c r="F51" s="161"/>
      <c r="G51" s="161"/>
      <c r="H51" s="95">
        <f t="shared" si="0"/>
        <v>0</v>
      </c>
      <c r="I51" s="104"/>
      <c r="J51" s="96"/>
      <c r="L51" s="97"/>
      <c r="M51" s="100"/>
    </row>
    <row r="52" spans="2:13" x14ac:dyDescent="0.2">
      <c r="B52" s="317"/>
      <c r="C52" s="318"/>
      <c r="D52" s="99"/>
      <c r="E52" s="160"/>
      <c r="F52" s="161"/>
      <c r="G52" s="161"/>
      <c r="H52" s="95">
        <f t="shared" si="0"/>
        <v>0</v>
      </c>
      <c r="I52" s="104"/>
      <c r="J52" s="96"/>
      <c r="L52" s="97"/>
      <c r="M52" s="100"/>
    </row>
    <row r="53" spans="2:13" x14ac:dyDescent="0.2">
      <c r="B53" s="317"/>
      <c r="C53" s="318"/>
      <c r="D53" s="99"/>
      <c r="E53" s="160"/>
      <c r="F53" s="161"/>
      <c r="G53" s="161"/>
      <c r="H53" s="95">
        <f t="shared" si="0"/>
        <v>0</v>
      </c>
      <c r="I53" s="104"/>
      <c r="J53" s="96"/>
      <c r="L53" s="97"/>
      <c r="M53" s="100"/>
    </row>
    <row r="54" spans="2:13" x14ac:dyDescent="0.2">
      <c r="B54" s="317"/>
      <c r="C54" s="318"/>
      <c r="D54" s="92"/>
      <c r="E54" s="93"/>
      <c r="F54" s="94"/>
      <c r="G54" s="94"/>
      <c r="H54" s="95">
        <f t="shared" si="0"/>
        <v>0</v>
      </c>
      <c r="I54" s="104"/>
      <c r="J54" s="96"/>
      <c r="L54" s="97"/>
      <c r="M54" s="100"/>
    </row>
    <row r="55" spans="2:13" x14ac:dyDescent="0.2">
      <c r="B55" s="317"/>
      <c r="C55" s="318"/>
      <c r="D55" s="92"/>
      <c r="E55" s="93"/>
      <c r="F55" s="94"/>
      <c r="G55" s="94"/>
      <c r="H55" s="95">
        <f t="shared" si="0"/>
        <v>0</v>
      </c>
      <c r="I55" s="104"/>
      <c r="J55" s="96"/>
      <c r="L55" s="97"/>
      <c r="M55" s="100"/>
    </row>
    <row r="56" spans="2:13" x14ac:dyDescent="0.2">
      <c r="B56" s="317"/>
      <c r="C56" s="318"/>
      <c r="D56" s="92"/>
      <c r="E56" s="93"/>
      <c r="F56" s="94"/>
      <c r="G56" s="94"/>
      <c r="H56" s="95">
        <f t="shared" si="0"/>
        <v>0</v>
      </c>
      <c r="I56" s="104"/>
      <c r="J56" s="96"/>
      <c r="L56" s="97"/>
      <c r="M56" s="100"/>
    </row>
    <row r="57" spans="2:13" x14ac:dyDescent="0.2">
      <c r="B57" s="317"/>
      <c r="C57" s="318"/>
      <c r="D57" s="92"/>
      <c r="E57" s="93"/>
      <c r="F57" s="94"/>
      <c r="G57" s="94"/>
      <c r="H57" s="95">
        <f t="shared" si="0"/>
        <v>0</v>
      </c>
      <c r="I57" s="104"/>
      <c r="J57" s="96"/>
      <c r="L57" s="97"/>
      <c r="M57" s="100"/>
    </row>
    <row r="58" spans="2:13" ht="15.75" thickBot="1" x14ac:dyDescent="0.25">
      <c r="B58" s="317"/>
      <c r="C58" s="318"/>
      <c r="D58" s="92"/>
      <c r="E58" s="93"/>
      <c r="F58" s="94"/>
      <c r="G58" s="94"/>
      <c r="H58" s="95">
        <f t="shared" si="0"/>
        <v>0</v>
      </c>
      <c r="I58" s="104"/>
      <c r="J58" s="96"/>
      <c r="L58" s="97"/>
      <c r="M58" s="100"/>
    </row>
    <row r="59" spans="2:13" ht="15.75" thickBot="1" x14ac:dyDescent="0.25">
      <c r="B59" s="319"/>
      <c r="C59" s="320"/>
      <c r="D59" s="115"/>
      <c r="E59" s="163"/>
      <c r="F59" s="164"/>
      <c r="G59" s="164"/>
      <c r="H59" s="109">
        <f t="shared" si="0"/>
        <v>0</v>
      </c>
      <c r="I59" s="306">
        <f>SUM(H38:H59)</f>
        <v>0</v>
      </c>
      <c r="J59" s="307"/>
      <c r="L59" s="97"/>
      <c r="M59" s="100"/>
    </row>
    <row r="60" spans="2:13" x14ac:dyDescent="0.2">
      <c r="B60" s="321" t="s">
        <v>6</v>
      </c>
      <c r="C60" s="322"/>
      <c r="D60" s="116"/>
      <c r="E60" s="166"/>
      <c r="F60" s="167"/>
      <c r="G60" s="167"/>
      <c r="H60" s="117">
        <f t="shared" si="0"/>
        <v>0</v>
      </c>
      <c r="I60" s="104"/>
      <c r="J60" s="96"/>
      <c r="L60" s="97"/>
      <c r="M60" s="100"/>
    </row>
    <row r="61" spans="2:13" x14ac:dyDescent="0.2">
      <c r="B61" s="323"/>
      <c r="C61" s="324"/>
      <c r="D61" s="102"/>
      <c r="E61" s="222"/>
      <c r="F61" s="152"/>
      <c r="G61" s="152"/>
      <c r="H61" s="95">
        <f t="shared" si="0"/>
        <v>0</v>
      </c>
      <c r="I61" s="104"/>
      <c r="J61" s="96"/>
      <c r="L61" s="97"/>
      <c r="M61" s="100"/>
    </row>
    <row r="62" spans="2:13" x14ac:dyDescent="0.2">
      <c r="B62" s="323"/>
      <c r="C62" s="324"/>
      <c r="D62" s="102"/>
      <c r="E62" s="222"/>
      <c r="F62" s="152"/>
      <c r="G62" s="152"/>
      <c r="H62" s="95">
        <f t="shared" si="0"/>
        <v>0</v>
      </c>
      <c r="I62" s="104"/>
      <c r="J62" s="96"/>
      <c r="L62" s="97"/>
      <c r="M62" s="100"/>
    </row>
    <row r="63" spans="2:13" x14ac:dyDescent="0.2">
      <c r="B63" s="323"/>
      <c r="C63" s="324"/>
      <c r="D63" s="102"/>
      <c r="E63" s="222"/>
      <c r="F63" s="152"/>
      <c r="G63" s="152"/>
      <c r="H63" s="95">
        <f t="shared" si="0"/>
        <v>0</v>
      </c>
      <c r="I63" s="104"/>
      <c r="J63" s="96"/>
      <c r="L63" s="97"/>
      <c r="M63" s="100"/>
    </row>
    <row r="64" spans="2:13" ht="15.75" thickBot="1" x14ac:dyDescent="0.25">
      <c r="B64" s="323"/>
      <c r="C64" s="324"/>
      <c r="D64" s="102"/>
      <c r="E64" s="222"/>
      <c r="F64" s="152"/>
      <c r="G64" s="152"/>
      <c r="H64" s="95">
        <f t="shared" si="0"/>
        <v>0</v>
      </c>
      <c r="I64" s="104"/>
      <c r="J64" s="96"/>
      <c r="L64" s="97"/>
      <c r="M64" s="106"/>
    </row>
    <row r="65" spans="2:13" ht="15.75" thickBot="1" x14ac:dyDescent="0.25">
      <c r="B65" s="325"/>
      <c r="C65" s="326"/>
      <c r="D65" s="108"/>
      <c r="E65" s="154"/>
      <c r="F65" s="155"/>
      <c r="G65" s="155"/>
      <c r="H65" s="109">
        <f t="shared" si="0"/>
        <v>0</v>
      </c>
      <c r="I65" s="306">
        <f>SUM(H60:H65)</f>
        <v>0</v>
      </c>
      <c r="J65" s="307"/>
      <c r="L65" s="97"/>
      <c r="M65" s="106"/>
    </row>
    <row r="66" spans="2:13" x14ac:dyDescent="0.2">
      <c r="B66" s="315" t="s">
        <v>7</v>
      </c>
      <c r="C66" s="316"/>
      <c r="D66" s="114"/>
      <c r="E66" s="168"/>
      <c r="F66" s="169"/>
      <c r="G66" s="169"/>
      <c r="H66" s="113">
        <f t="shared" si="0"/>
        <v>0</v>
      </c>
      <c r="I66" s="104"/>
      <c r="J66" s="96"/>
      <c r="L66" s="97"/>
      <c r="M66" s="100"/>
    </row>
    <row r="67" spans="2:13" x14ac:dyDescent="0.2">
      <c r="B67" s="317"/>
      <c r="C67" s="318"/>
      <c r="D67" s="99"/>
      <c r="E67" s="160"/>
      <c r="F67" s="161"/>
      <c r="G67" s="161"/>
      <c r="H67" s="95">
        <f t="shared" si="0"/>
        <v>0</v>
      </c>
      <c r="I67" s="104"/>
      <c r="J67" s="96"/>
      <c r="L67" s="97"/>
      <c r="M67" s="100"/>
    </row>
    <row r="68" spans="2:13" x14ac:dyDescent="0.2">
      <c r="B68" s="317"/>
      <c r="C68" s="318"/>
      <c r="D68" s="99"/>
      <c r="E68" s="160"/>
      <c r="F68" s="161"/>
      <c r="G68" s="161"/>
      <c r="H68" s="95">
        <f t="shared" si="0"/>
        <v>0</v>
      </c>
      <c r="I68" s="104"/>
      <c r="J68" s="96"/>
      <c r="L68" s="97"/>
      <c r="M68" s="100"/>
    </row>
    <row r="69" spans="2:13" x14ac:dyDescent="0.2">
      <c r="B69" s="317"/>
      <c r="C69" s="318"/>
      <c r="D69" s="99"/>
      <c r="E69" s="160"/>
      <c r="F69" s="161"/>
      <c r="G69" s="161"/>
      <c r="H69" s="95">
        <f t="shared" si="0"/>
        <v>0</v>
      </c>
      <c r="I69" s="104"/>
      <c r="J69" s="96"/>
      <c r="L69" s="97"/>
      <c r="M69" s="100"/>
    </row>
    <row r="70" spans="2:13" x14ac:dyDescent="0.2">
      <c r="B70" s="317"/>
      <c r="C70" s="318"/>
      <c r="D70" s="99"/>
      <c r="E70" s="160"/>
      <c r="F70" s="161"/>
      <c r="G70" s="161"/>
      <c r="H70" s="95">
        <f t="shared" si="0"/>
        <v>0</v>
      </c>
      <c r="I70" s="104"/>
      <c r="J70" s="96"/>
      <c r="L70" s="97"/>
      <c r="M70" s="100"/>
    </row>
    <row r="71" spans="2:13" x14ac:dyDescent="0.2">
      <c r="B71" s="317"/>
      <c r="C71" s="318"/>
      <c r="D71" s="99"/>
      <c r="E71" s="160"/>
      <c r="F71" s="161"/>
      <c r="G71" s="161"/>
      <c r="H71" s="95">
        <f t="shared" si="0"/>
        <v>0</v>
      </c>
      <c r="I71" s="104"/>
      <c r="J71" s="96"/>
      <c r="L71" s="97"/>
      <c r="M71" s="100"/>
    </row>
    <row r="72" spans="2:13" ht="15.75" thickBot="1" x14ac:dyDescent="0.25">
      <c r="B72" s="317"/>
      <c r="C72" s="318"/>
      <c r="D72" s="99"/>
      <c r="E72" s="160"/>
      <c r="F72" s="161"/>
      <c r="G72" s="161"/>
      <c r="H72" s="95">
        <f t="shared" si="0"/>
        <v>0</v>
      </c>
      <c r="I72" s="104"/>
      <c r="J72" s="96"/>
      <c r="L72" s="97"/>
      <c r="M72" s="100"/>
    </row>
    <row r="73" spans="2:13" ht="15.75" thickBot="1" x14ac:dyDescent="0.25">
      <c r="B73" s="319"/>
      <c r="C73" s="320"/>
      <c r="D73" s="115"/>
      <c r="E73" s="163"/>
      <c r="F73" s="164"/>
      <c r="G73" s="164"/>
      <c r="H73" s="109">
        <f t="shared" si="0"/>
        <v>0</v>
      </c>
      <c r="I73" s="306">
        <f>SUM(H66:H73)</f>
        <v>0</v>
      </c>
      <c r="J73" s="307"/>
      <c r="L73" s="97"/>
      <c r="M73" s="100"/>
    </row>
    <row r="74" spans="2:13" x14ac:dyDescent="0.2">
      <c r="B74" s="315" t="s">
        <v>8</v>
      </c>
      <c r="C74" s="316"/>
      <c r="D74" s="125"/>
      <c r="E74" s="170"/>
      <c r="F74" s="171"/>
      <c r="G74" s="171"/>
      <c r="H74" s="117">
        <f t="shared" si="0"/>
        <v>0</v>
      </c>
      <c r="I74" s="104"/>
      <c r="J74" s="96"/>
      <c r="L74" s="97"/>
      <c r="M74" s="100"/>
    </row>
    <row r="75" spans="2:13" x14ac:dyDescent="0.2">
      <c r="B75" s="317"/>
      <c r="C75" s="318"/>
      <c r="D75" s="119"/>
      <c r="E75" s="177"/>
      <c r="F75" s="178"/>
      <c r="G75" s="178"/>
      <c r="H75" s="113">
        <f t="shared" si="0"/>
        <v>0</v>
      </c>
      <c r="I75" s="104"/>
      <c r="J75" s="96"/>
      <c r="L75" s="97"/>
      <c r="M75" s="100"/>
    </row>
    <row r="76" spans="2:13" x14ac:dyDescent="0.2">
      <c r="B76" s="317"/>
      <c r="C76" s="318"/>
      <c r="D76" s="119"/>
      <c r="E76" s="177"/>
      <c r="F76" s="178"/>
      <c r="G76" s="178"/>
      <c r="H76" s="113">
        <f t="shared" si="0"/>
        <v>0</v>
      </c>
      <c r="I76" s="104"/>
      <c r="J76" s="96"/>
      <c r="L76" s="97"/>
      <c r="M76" s="100"/>
    </row>
    <row r="77" spans="2:13" x14ac:dyDescent="0.2">
      <c r="B77" s="317"/>
      <c r="C77" s="318"/>
      <c r="D77" s="119"/>
      <c r="E77" s="177"/>
      <c r="F77" s="178"/>
      <c r="G77" s="178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7"/>
      <c r="C78" s="318"/>
      <c r="D78" s="119"/>
      <c r="E78" s="177"/>
      <c r="F78" s="178"/>
      <c r="G78" s="178"/>
      <c r="H78" s="113">
        <f t="shared" si="0"/>
        <v>0</v>
      </c>
      <c r="I78" s="104"/>
      <c r="J78" s="96"/>
      <c r="L78" s="97"/>
      <c r="M78" s="100"/>
    </row>
    <row r="79" spans="2:13" x14ac:dyDescent="0.2">
      <c r="B79" s="317"/>
      <c r="C79" s="318"/>
      <c r="D79" s="119"/>
      <c r="E79" s="177"/>
      <c r="F79" s="178"/>
      <c r="G79" s="178"/>
      <c r="H79" s="113">
        <f t="shared" si="0"/>
        <v>0</v>
      </c>
      <c r="I79" s="104"/>
      <c r="J79" s="96"/>
      <c r="L79" s="97"/>
      <c r="M79" s="100"/>
    </row>
    <row r="80" spans="2:13" x14ac:dyDescent="0.2">
      <c r="B80" s="317"/>
      <c r="C80" s="318"/>
      <c r="D80" s="119"/>
      <c r="E80" s="177"/>
      <c r="F80" s="178"/>
      <c r="G80" s="178"/>
      <c r="H80" s="113">
        <f>F80*G80</f>
        <v>0</v>
      </c>
      <c r="I80" s="104"/>
      <c r="J80" s="96"/>
      <c r="L80" s="97"/>
      <c r="M80" s="100"/>
    </row>
    <row r="81" spans="2:13" x14ac:dyDescent="0.2">
      <c r="B81" s="317"/>
      <c r="C81" s="318"/>
      <c r="D81" s="119"/>
      <c r="E81" s="177"/>
      <c r="F81" s="178"/>
      <c r="G81" s="178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7"/>
      <c r="C82" s="318"/>
      <c r="D82" s="119"/>
      <c r="E82" s="177"/>
      <c r="F82" s="178"/>
      <c r="G82" s="178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7"/>
      <c r="C83" s="318"/>
      <c r="D83" s="119"/>
      <c r="E83" s="177"/>
      <c r="F83" s="178"/>
      <c r="G83" s="178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7"/>
      <c r="C84" s="318"/>
      <c r="D84" s="119"/>
      <c r="E84" s="177"/>
      <c r="F84" s="178"/>
      <c r="G84" s="178"/>
      <c r="H84" s="113">
        <f t="shared" si="0"/>
        <v>0</v>
      </c>
      <c r="I84" s="104"/>
      <c r="J84" s="96"/>
      <c r="L84" s="97"/>
      <c r="M84" s="106"/>
    </row>
    <row r="85" spans="2:13" x14ac:dyDescent="0.2">
      <c r="B85" s="317"/>
      <c r="C85" s="318"/>
      <c r="D85" s="119"/>
      <c r="E85" s="177"/>
      <c r="F85" s="178"/>
      <c r="G85" s="178"/>
      <c r="H85" s="113">
        <f t="shared" si="0"/>
        <v>0</v>
      </c>
      <c r="I85" s="104"/>
      <c r="J85" s="96"/>
      <c r="L85" s="97"/>
      <c r="M85" s="106"/>
    </row>
    <row r="86" spans="2:13" x14ac:dyDescent="0.2">
      <c r="B86" s="317"/>
      <c r="C86" s="318"/>
      <c r="D86" s="120"/>
      <c r="E86" s="103"/>
      <c r="F86" s="150"/>
      <c r="G86" s="150"/>
      <c r="H86" s="95">
        <f t="shared" si="0"/>
        <v>0</v>
      </c>
      <c r="I86" s="104"/>
      <c r="J86" s="96"/>
      <c r="L86" s="97"/>
      <c r="M86" s="100"/>
    </row>
    <row r="87" spans="2:13" x14ac:dyDescent="0.2">
      <c r="B87" s="317"/>
      <c r="C87" s="318"/>
      <c r="D87" s="120"/>
      <c r="E87" s="103"/>
      <c r="F87" s="150"/>
      <c r="G87" s="150"/>
      <c r="H87" s="95">
        <f t="shared" si="0"/>
        <v>0</v>
      </c>
      <c r="I87" s="104"/>
      <c r="J87" s="96"/>
      <c r="L87" s="97"/>
      <c r="M87" s="100"/>
    </row>
    <row r="88" spans="2:13" x14ac:dyDescent="0.2">
      <c r="B88" s="317"/>
      <c r="C88" s="318"/>
      <c r="D88" s="120"/>
      <c r="E88" s="103"/>
      <c r="F88" s="150"/>
      <c r="G88" s="150"/>
      <c r="H88" s="95">
        <f t="shared" si="0"/>
        <v>0</v>
      </c>
      <c r="I88" s="104"/>
      <c r="J88" s="96"/>
      <c r="L88" s="97"/>
      <c r="M88" s="100"/>
    </row>
    <row r="89" spans="2:13" x14ac:dyDescent="0.2">
      <c r="B89" s="317"/>
      <c r="C89" s="318"/>
      <c r="D89" s="120"/>
      <c r="E89" s="103"/>
      <c r="F89" s="150"/>
      <c r="G89" s="150"/>
      <c r="H89" s="95">
        <f t="shared" si="0"/>
        <v>0</v>
      </c>
      <c r="I89" s="104"/>
      <c r="J89" s="96"/>
      <c r="L89" s="97"/>
      <c r="M89" s="106"/>
    </row>
    <row r="90" spans="2:13" x14ac:dyDescent="0.2">
      <c r="B90" s="317"/>
      <c r="C90" s="318"/>
      <c r="D90" s="120"/>
      <c r="E90" s="103"/>
      <c r="F90" s="150"/>
      <c r="G90" s="150"/>
      <c r="H90" s="95">
        <f t="shared" si="0"/>
        <v>0</v>
      </c>
      <c r="I90" s="104"/>
      <c r="J90" s="96"/>
      <c r="L90" s="97"/>
      <c r="M90" s="100"/>
    </row>
    <row r="91" spans="2:13" x14ac:dyDescent="0.2">
      <c r="B91" s="317"/>
      <c r="C91" s="318"/>
      <c r="D91" s="120"/>
      <c r="E91" s="103"/>
      <c r="F91" s="150"/>
      <c r="G91" s="150"/>
      <c r="H91" s="95">
        <f t="shared" si="0"/>
        <v>0</v>
      </c>
      <c r="I91" s="104"/>
      <c r="J91" s="96"/>
      <c r="L91" s="97"/>
      <c r="M91" s="100"/>
    </row>
    <row r="92" spans="2:13" x14ac:dyDescent="0.2">
      <c r="B92" s="317"/>
      <c r="C92" s="318"/>
      <c r="D92" s="120"/>
      <c r="E92" s="103"/>
      <c r="F92" s="150"/>
      <c r="G92" s="150"/>
      <c r="H92" s="95">
        <f t="shared" si="0"/>
        <v>0</v>
      </c>
      <c r="I92" s="104"/>
      <c r="J92" s="96"/>
      <c r="L92" s="97"/>
      <c r="M92" s="100"/>
    </row>
    <row r="93" spans="2:13" x14ac:dyDescent="0.2">
      <c r="B93" s="317"/>
      <c r="C93" s="318"/>
      <c r="D93" s="120"/>
      <c r="E93" s="103"/>
      <c r="F93" s="103"/>
      <c r="G93" s="150"/>
      <c r="H93" s="95">
        <f t="shared" si="0"/>
        <v>0</v>
      </c>
      <c r="I93" s="104"/>
      <c r="J93" s="96"/>
      <c r="L93" s="97"/>
      <c r="M93" s="100"/>
    </row>
    <row r="94" spans="2:13" x14ac:dyDescent="0.2">
      <c r="B94" s="317"/>
      <c r="C94" s="318"/>
      <c r="D94" s="121"/>
      <c r="E94" s="223"/>
      <c r="F94" s="224"/>
      <c r="G94" s="224"/>
      <c r="H94" s="95">
        <f t="shared" si="0"/>
        <v>0</v>
      </c>
      <c r="I94" s="104"/>
      <c r="J94" s="96"/>
      <c r="L94" s="97"/>
      <c r="M94" s="100"/>
    </row>
    <row r="95" spans="2:13" x14ac:dyDescent="0.2">
      <c r="B95" s="317"/>
      <c r="C95" s="318"/>
      <c r="D95" s="121"/>
      <c r="E95" s="223"/>
      <c r="F95" s="224"/>
      <c r="G95" s="224"/>
      <c r="H95" s="95">
        <f t="shared" si="0"/>
        <v>0</v>
      </c>
      <c r="I95" s="104"/>
      <c r="J95" s="96"/>
      <c r="L95" s="97"/>
      <c r="M95" s="100"/>
    </row>
    <row r="96" spans="2:13" x14ac:dyDescent="0.2">
      <c r="B96" s="317"/>
      <c r="C96" s="318"/>
      <c r="D96" s="121"/>
      <c r="E96" s="223"/>
      <c r="F96" s="224"/>
      <c r="G96" s="224"/>
      <c r="H96" s="95">
        <f t="shared" si="0"/>
        <v>0</v>
      </c>
      <c r="I96" s="104"/>
      <c r="J96" s="96"/>
      <c r="L96" s="97"/>
      <c r="M96" s="100"/>
    </row>
    <row r="97" spans="2:13" x14ac:dyDescent="0.2">
      <c r="B97" s="317"/>
      <c r="C97" s="318"/>
      <c r="D97" s="121"/>
      <c r="E97" s="223"/>
      <c r="F97" s="224"/>
      <c r="G97" s="224"/>
      <c r="H97" s="95">
        <f t="shared" si="0"/>
        <v>0</v>
      </c>
      <c r="I97" s="104"/>
      <c r="J97" s="96"/>
      <c r="L97" s="97"/>
      <c r="M97" s="100"/>
    </row>
    <row r="98" spans="2:13" x14ac:dyDescent="0.2">
      <c r="B98" s="317"/>
      <c r="C98" s="318"/>
      <c r="D98" s="121"/>
      <c r="E98" s="223"/>
      <c r="F98" s="224"/>
      <c r="G98" s="224"/>
      <c r="H98" s="95">
        <f t="shared" si="0"/>
        <v>0</v>
      </c>
      <c r="I98" s="104"/>
      <c r="J98" s="96"/>
      <c r="L98" s="97"/>
      <c r="M98" s="100"/>
    </row>
    <row r="99" spans="2:13" x14ac:dyDescent="0.2">
      <c r="B99" s="317"/>
      <c r="C99" s="318"/>
      <c r="D99" s="121"/>
      <c r="E99" s="223"/>
      <c r="F99" s="224"/>
      <c r="G99" s="224"/>
      <c r="H99" s="95">
        <f t="shared" si="0"/>
        <v>0</v>
      </c>
      <c r="I99" s="104"/>
      <c r="J99" s="96"/>
      <c r="L99" s="97"/>
      <c r="M99" s="100"/>
    </row>
    <row r="100" spans="2:13" ht="15.75" thickBot="1" x14ac:dyDescent="0.25">
      <c r="B100" s="317"/>
      <c r="C100" s="318"/>
      <c r="D100" s="121"/>
      <c r="E100" s="223"/>
      <c r="F100" s="224"/>
      <c r="G100" s="224"/>
      <c r="H100" s="95">
        <f t="shared" si="0"/>
        <v>0</v>
      </c>
      <c r="I100" s="104"/>
      <c r="J100" s="96"/>
      <c r="L100" s="97"/>
      <c r="M100" s="100"/>
    </row>
    <row r="101" spans="2:13" ht="15.75" thickBot="1" x14ac:dyDescent="0.25">
      <c r="B101" s="319"/>
      <c r="C101" s="320"/>
      <c r="D101" s="122"/>
      <c r="E101" s="144"/>
      <c r="F101" s="173"/>
      <c r="G101" s="173"/>
      <c r="H101" s="109">
        <f t="shared" si="0"/>
        <v>0</v>
      </c>
      <c r="I101" s="306">
        <f>SUM(H74:H101)</f>
        <v>0</v>
      </c>
      <c r="J101" s="307"/>
      <c r="L101" s="97"/>
      <c r="M101" s="100"/>
    </row>
    <row r="102" spans="2:13" x14ac:dyDescent="0.2">
      <c r="B102" s="321" t="s">
        <v>20</v>
      </c>
      <c r="C102" s="322"/>
      <c r="D102" s="123"/>
      <c r="E102" s="174"/>
      <c r="F102" s="175"/>
      <c r="G102" s="175"/>
      <c r="H102" s="117">
        <f t="shared" si="0"/>
        <v>0</v>
      </c>
      <c r="I102" s="104"/>
      <c r="J102" s="96"/>
      <c r="L102" s="97"/>
      <c r="M102" s="100"/>
    </row>
    <row r="103" spans="2:13" x14ac:dyDescent="0.2">
      <c r="B103" s="323"/>
      <c r="C103" s="324"/>
      <c r="D103" s="99"/>
      <c r="E103" s="160"/>
      <c r="F103" s="161"/>
      <c r="G103" s="161"/>
      <c r="H103" s="95">
        <f>F103*G103</f>
        <v>0</v>
      </c>
      <c r="I103" s="104"/>
      <c r="J103" s="96"/>
      <c r="L103" s="97"/>
      <c r="M103" s="100"/>
    </row>
    <row r="104" spans="2:13" x14ac:dyDescent="0.2">
      <c r="B104" s="323"/>
      <c r="C104" s="324"/>
      <c r="D104" s="99"/>
      <c r="E104" s="160"/>
      <c r="F104" s="161"/>
      <c r="G104" s="161"/>
      <c r="H104" s="95">
        <f>F104*G104</f>
        <v>0</v>
      </c>
      <c r="I104" s="104"/>
      <c r="J104" s="96"/>
      <c r="L104" s="97"/>
      <c r="M104" s="100"/>
    </row>
    <row r="105" spans="2:13" x14ac:dyDescent="0.2">
      <c r="B105" s="323"/>
      <c r="C105" s="324"/>
      <c r="D105" s="99"/>
      <c r="E105" s="160"/>
      <c r="F105" s="161"/>
      <c r="G105" s="161"/>
      <c r="H105" s="95">
        <f>F105*G105</f>
        <v>0</v>
      </c>
      <c r="I105" s="104"/>
      <c r="J105" s="96"/>
      <c r="L105" s="97"/>
      <c r="M105" s="100"/>
    </row>
    <row r="106" spans="2:13" x14ac:dyDescent="0.2">
      <c r="B106" s="323"/>
      <c r="C106" s="324"/>
      <c r="D106" s="99"/>
      <c r="E106" s="160"/>
      <c r="F106" s="161"/>
      <c r="G106" s="161"/>
      <c r="H106" s="95">
        <f t="shared" si="0"/>
        <v>0</v>
      </c>
      <c r="I106" s="104"/>
      <c r="J106" s="96"/>
      <c r="L106" s="97"/>
      <c r="M106" s="100"/>
    </row>
    <row r="107" spans="2:13" x14ac:dyDescent="0.2">
      <c r="B107" s="323"/>
      <c r="C107" s="324"/>
      <c r="D107" s="99"/>
      <c r="E107" s="160"/>
      <c r="F107" s="161"/>
      <c r="G107" s="161"/>
      <c r="H107" s="95">
        <f t="shared" si="0"/>
        <v>0</v>
      </c>
      <c r="I107" s="104"/>
      <c r="J107" s="96"/>
      <c r="L107" s="97"/>
      <c r="M107" s="100"/>
    </row>
    <row r="108" spans="2:13" ht="15.75" thickBot="1" x14ac:dyDescent="0.25">
      <c r="B108" s="323"/>
      <c r="C108" s="324"/>
      <c r="D108" s="99"/>
      <c r="E108" s="160"/>
      <c r="F108" s="161"/>
      <c r="G108" s="161"/>
      <c r="H108" s="95">
        <f t="shared" si="0"/>
        <v>0</v>
      </c>
      <c r="I108" s="104"/>
      <c r="J108" s="96"/>
      <c r="L108" s="97"/>
      <c r="M108" s="100"/>
    </row>
    <row r="109" spans="2:13" ht="15.75" thickBot="1" x14ac:dyDescent="0.25">
      <c r="B109" s="325"/>
      <c r="C109" s="326"/>
      <c r="D109" s="115"/>
      <c r="E109" s="163"/>
      <c r="F109" s="164"/>
      <c r="G109" s="164"/>
      <c r="H109" s="124">
        <f t="shared" si="0"/>
        <v>0</v>
      </c>
      <c r="I109" s="306">
        <f>SUM(H102:H109)</f>
        <v>0</v>
      </c>
      <c r="J109" s="307"/>
      <c r="L109" s="97"/>
      <c r="M109" s="100"/>
    </row>
    <row r="110" spans="2:13" x14ac:dyDescent="0.2">
      <c r="B110" s="321" t="s">
        <v>9</v>
      </c>
      <c r="C110" s="322"/>
      <c r="D110" s="125"/>
      <c r="E110" s="170"/>
      <c r="F110" s="171"/>
      <c r="G110" s="171"/>
      <c r="H110" s="117">
        <f t="shared" si="0"/>
        <v>0</v>
      </c>
      <c r="I110" s="104"/>
      <c r="J110" s="96"/>
      <c r="L110" s="97"/>
      <c r="M110" s="100"/>
    </row>
    <row r="111" spans="2:13" x14ac:dyDescent="0.2">
      <c r="B111" s="323"/>
      <c r="C111" s="324"/>
      <c r="D111" s="120"/>
      <c r="E111" s="103"/>
      <c r="F111" s="150"/>
      <c r="G111" s="150"/>
      <c r="H111" s="95">
        <f t="shared" si="0"/>
        <v>0</v>
      </c>
      <c r="I111" s="104"/>
      <c r="J111" s="96"/>
      <c r="L111" s="97"/>
      <c r="M111" s="100"/>
    </row>
    <row r="112" spans="2:13" x14ac:dyDescent="0.2">
      <c r="B112" s="323"/>
      <c r="C112" s="324"/>
      <c r="D112" s="120"/>
      <c r="E112" s="103"/>
      <c r="F112" s="150"/>
      <c r="G112" s="150"/>
      <c r="H112" s="95">
        <f>F112*G112</f>
        <v>0</v>
      </c>
      <c r="I112" s="104"/>
      <c r="J112" s="96"/>
      <c r="L112" s="97"/>
      <c r="M112" s="100"/>
    </row>
    <row r="113" spans="2:13" x14ac:dyDescent="0.2">
      <c r="B113" s="323"/>
      <c r="C113" s="324"/>
      <c r="D113" s="120"/>
      <c r="E113" s="103"/>
      <c r="F113" s="150"/>
      <c r="G113" s="150"/>
      <c r="H113" s="95">
        <f>F113*G113</f>
        <v>0</v>
      </c>
      <c r="I113" s="104"/>
      <c r="J113" s="96"/>
      <c r="L113" s="97"/>
      <c r="M113" s="100"/>
    </row>
    <row r="114" spans="2:13" x14ac:dyDescent="0.2">
      <c r="B114" s="323"/>
      <c r="C114" s="324"/>
      <c r="D114" s="120"/>
      <c r="E114" s="103"/>
      <c r="F114" s="150"/>
      <c r="G114" s="150"/>
      <c r="H114" s="95">
        <f>F114*G114</f>
        <v>0</v>
      </c>
      <c r="I114" s="104"/>
      <c r="J114" s="96"/>
      <c r="L114" s="97"/>
      <c r="M114" s="100"/>
    </row>
    <row r="115" spans="2:13" x14ac:dyDescent="0.2">
      <c r="B115" s="323"/>
      <c r="C115" s="324"/>
      <c r="D115" s="120"/>
      <c r="E115" s="103"/>
      <c r="F115" s="150"/>
      <c r="G115" s="150"/>
      <c r="H115" s="95">
        <f t="shared" si="0"/>
        <v>0</v>
      </c>
      <c r="I115" s="104"/>
      <c r="J115" s="96"/>
      <c r="L115" s="97"/>
      <c r="M115" s="100"/>
    </row>
    <row r="116" spans="2:13" ht="15.75" thickBot="1" x14ac:dyDescent="0.25">
      <c r="B116" s="323"/>
      <c r="C116" s="324"/>
      <c r="D116" s="120"/>
      <c r="E116" s="103"/>
      <c r="F116" s="150"/>
      <c r="G116" s="150"/>
      <c r="H116" s="95">
        <f t="shared" si="0"/>
        <v>0</v>
      </c>
      <c r="I116" s="104"/>
      <c r="J116" s="96"/>
      <c r="L116" s="97"/>
      <c r="M116" s="100"/>
    </row>
    <row r="117" spans="2:13" ht="15.75" thickBot="1" x14ac:dyDescent="0.25">
      <c r="B117" s="325"/>
      <c r="C117" s="326"/>
      <c r="D117" s="122"/>
      <c r="E117" s="225"/>
      <c r="F117" s="173"/>
      <c r="G117" s="173"/>
      <c r="H117" s="124">
        <f t="shared" si="0"/>
        <v>0</v>
      </c>
      <c r="I117" s="306">
        <f>SUM(H110:H117)</f>
        <v>0</v>
      </c>
      <c r="J117" s="307"/>
      <c r="L117" s="97"/>
      <c r="M117" s="100"/>
    </row>
    <row r="118" spans="2:13" x14ac:dyDescent="0.2">
      <c r="B118" s="321" t="s">
        <v>10</v>
      </c>
      <c r="C118" s="322"/>
      <c r="D118" s="123"/>
      <c r="E118" s="174"/>
      <c r="F118" s="175"/>
      <c r="G118" s="175"/>
      <c r="H118" s="117">
        <f t="shared" si="0"/>
        <v>0</v>
      </c>
      <c r="I118" s="104"/>
      <c r="J118" s="96"/>
      <c r="L118" s="97"/>
      <c r="M118" s="100"/>
    </row>
    <row r="119" spans="2:13" x14ac:dyDescent="0.2">
      <c r="B119" s="323"/>
      <c r="C119" s="324"/>
      <c r="D119" s="99"/>
      <c r="E119" s="160"/>
      <c r="F119" s="161"/>
      <c r="G119" s="161"/>
      <c r="H119" s="95">
        <f t="shared" si="0"/>
        <v>0</v>
      </c>
      <c r="I119" s="104"/>
      <c r="J119" s="96"/>
      <c r="L119" s="97"/>
      <c r="M119" s="100"/>
    </row>
    <row r="120" spans="2:13" x14ac:dyDescent="0.2">
      <c r="B120" s="323"/>
      <c r="C120" s="324"/>
      <c r="D120" s="99"/>
      <c r="E120" s="160"/>
      <c r="F120" s="161"/>
      <c r="G120" s="161"/>
      <c r="H120" s="95">
        <f t="shared" si="0"/>
        <v>0</v>
      </c>
      <c r="I120" s="104"/>
      <c r="J120" s="96"/>
      <c r="L120" s="97"/>
      <c r="M120" s="100"/>
    </row>
    <row r="121" spans="2:13" ht="15.75" thickBot="1" x14ac:dyDescent="0.25">
      <c r="B121" s="323"/>
      <c r="C121" s="324"/>
      <c r="D121" s="99"/>
      <c r="E121" s="160"/>
      <c r="F121" s="161"/>
      <c r="G121" s="161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5"/>
      <c r="C122" s="326"/>
      <c r="D122" s="115"/>
      <c r="E122" s="163"/>
      <c r="F122" s="164"/>
      <c r="G122" s="164"/>
      <c r="H122" s="124">
        <f t="shared" si="0"/>
        <v>0</v>
      </c>
      <c r="I122" s="306">
        <f>SUM(H118:H122)</f>
        <v>0</v>
      </c>
      <c r="J122" s="307"/>
      <c r="L122" s="97"/>
      <c r="M122" s="100"/>
    </row>
    <row r="123" spans="2:13" x14ac:dyDescent="0.2">
      <c r="B123" s="321" t="s">
        <v>11</v>
      </c>
      <c r="C123" s="322"/>
      <c r="D123" s="125"/>
      <c r="E123" s="170"/>
      <c r="F123" s="171"/>
      <c r="G123" s="171"/>
      <c r="H123" s="117">
        <f t="shared" si="0"/>
        <v>0</v>
      </c>
      <c r="I123" s="104"/>
      <c r="J123" s="96"/>
      <c r="L123" s="97"/>
      <c r="M123" s="100"/>
    </row>
    <row r="124" spans="2:13" x14ac:dyDescent="0.2">
      <c r="B124" s="323"/>
      <c r="C124" s="324"/>
      <c r="D124" s="120"/>
      <c r="E124" s="103"/>
      <c r="F124" s="150"/>
      <c r="G124" s="150"/>
      <c r="H124" s="95">
        <f t="shared" si="0"/>
        <v>0</v>
      </c>
      <c r="I124" s="104"/>
      <c r="J124" s="96"/>
      <c r="L124" s="97"/>
      <c r="M124" s="100"/>
    </row>
    <row r="125" spans="2:13" x14ac:dyDescent="0.2">
      <c r="B125" s="323"/>
      <c r="C125" s="324"/>
      <c r="D125" s="120"/>
      <c r="E125" s="103"/>
      <c r="F125" s="150"/>
      <c r="G125" s="150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3"/>
      <c r="C126" s="324"/>
      <c r="D126" s="120"/>
      <c r="E126" s="103"/>
      <c r="F126" s="150"/>
      <c r="G126" s="150"/>
      <c r="H126" s="95">
        <f t="shared" si="0"/>
        <v>0</v>
      </c>
      <c r="I126" s="104"/>
      <c r="J126" s="96"/>
      <c r="L126" s="97"/>
      <c r="M126" s="100"/>
    </row>
    <row r="127" spans="2:13" x14ac:dyDescent="0.2">
      <c r="B127" s="323"/>
      <c r="C127" s="324"/>
      <c r="D127" s="120"/>
      <c r="E127" s="103"/>
      <c r="F127" s="150"/>
      <c r="G127" s="150"/>
      <c r="H127" s="95">
        <f t="shared" si="0"/>
        <v>0</v>
      </c>
      <c r="I127" s="104"/>
      <c r="J127" s="96"/>
      <c r="L127" s="97"/>
      <c r="M127" s="100"/>
    </row>
    <row r="128" spans="2:13" x14ac:dyDescent="0.2">
      <c r="B128" s="323"/>
      <c r="C128" s="324"/>
      <c r="D128" s="120"/>
      <c r="E128" s="103"/>
      <c r="F128" s="150"/>
      <c r="G128" s="150"/>
      <c r="H128" s="95">
        <f t="shared" si="0"/>
        <v>0</v>
      </c>
      <c r="I128" s="104"/>
      <c r="J128" s="96"/>
      <c r="L128" s="97"/>
      <c r="M128" s="100"/>
    </row>
    <row r="129" spans="2:13" x14ac:dyDescent="0.2">
      <c r="B129" s="323"/>
      <c r="C129" s="324"/>
      <c r="D129" s="120"/>
      <c r="E129" s="103"/>
      <c r="F129" s="150"/>
      <c r="G129" s="150"/>
      <c r="H129" s="95">
        <f t="shared" si="0"/>
        <v>0</v>
      </c>
      <c r="I129" s="104"/>
      <c r="J129" s="96"/>
      <c r="L129" s="97"/>
      <c r="M129" s="100"/>
    </row>
    <row r="130" spans="2:13" ht="15.75" thickBot="1" x14ac:dyDescent="0.25">
      <c r="B130" s="323"/>
      <c r="C130" s="324"/>
      <c r="D130" s="120"/>
      <c r="E130" s="103"/>
      <c r="F130" s="150"/>
      <c r="G130" s="150"/>
      <c r="H130" s="95">
        <f t="shared" si="0"/>
        <v>0</v>
      </c>
      <c r="I130" s="104"/>
      <c r="J130" s="96"/>
      <c r="L130" s="97"/>
      <c r="M130" s="100"/>
    </row>
    <row r="131" spans="2:13" ht="15.75" thickBot="1" x14ac:dyDescent="0.25">
      <c r="B131" s="325"/>
      <c r="C131" s="326"/>
      <c r="D131" s="122"/>
      <c r="E131" s="144"/>
      <c r="F131" s="173"/>
      <c r="G131" s="173"/>
      <c r="H131" s="124">
        <f t="shared" si="0"/>
        <v>0</v>
      </c>
      <c r="I131" s="306">
        <f>SUM(H123:H131)</f>
        <v>0</v>
      </c>
      <c r="J131" s="307"/>
      <c r="L131" s="97"/>
      <c r="M131" s="100"/>
    </row>
    <row r="132" spans="2:13" x14ac:dyDescent="0.2">
      <c r="B132" s="321" t="s">
        <v>0</v>
      </c>
      <c r="C132" s="322"/>
      <c r="D132" s="123"/>
      <c r="E132" s="174"/>
      <c r="F132" s="175"/>
      <c r="G132" s="175"/>
      <c r="H132" s="117">
        <f t="shared" si="0"/>
        <v>0</v>
      </c>
      <c r="I132" s="104"/>
      <c r="J132" s="96"/>
      <c r="L132" s="97"/>
      <c r="M132" s="100"/>
    </row>
    <row r="133" spans="2:13" ht="15.75" thickBot="1" x14ac:dyDescent="0.25">
      <c r="B133" s="323"/>
      <c r="C133" s="324"/>
      <c r="D133" s="99"/>
      <c r="E133" s="160"/>
      <c r="F133" s="161"/>
      <c r="G133" s="161"/>
      <c r="H133" s="95">
        <f t="shared" si="0"/>
        <v>0</v>
      </c>
      <c r="I133" s="104"/>
      <c r="J133" s="96"/>
      <c r="L133" s="97"/>
      <c r="M133" s="100"/>
    </row>
    <row r="134" spans="2:13" ht="15.75" thickBot="1" x14ac:dyDescent="0.25">
      <c r="B134" s="325"/>
      <c r="C134" s="326"/>
      <c r="D134" s="115"/>
      <c r="E134" s="163"/>
      <c r="F134" s="164"/>
      <c r="G134" s="164"/>
      <c r="H134" s="124">
        <f t="shared" si="0"/>
        <v>0</v>
      </c>
      <c r="I134" s="306">
        <f>SUM(H132:H134)</f>
        <v>0</v>
      </c>
      <c r="J134" s="307"/>
      <c r="L134" s="97"/>
      <c r="M134" s="100"/>
    </row>
    <row r="135" spans="2:13" x14ac:dyDescent="0.2">
      <c r="B135" s="327" t="s">
        <v>4</v>
      </c>
      <c r="C135" s="328"/>
      <c r="D135" s="125"/>
      <c r="E135" s="170"/>
      <c r="F135" s="167"/>
      <c r="G135" s="171"/>
      <c r="H135" s="117">
        <f t="shared" si="0"/>
        <v>0</v>
      </c>
      <c r="I135" s="126"/>
      <c r="J135" s="127"/>
      <c r="L135" s="97"/>
      <c r="M135" s="100"/>
    </row>
    <row r="136" spans="2:13" ht="15.75" thickBot="1" x14ac:dyDescent="0.25">
      <c r="B136" s="329"/>
      <c r="C136" s="330"/>
      <c r="D136" s="120"/>
      <c r="E136" s="103"/>
      <c r="F136" s="150"/>
      <c r="G136" s="150"/>
      <c r="H136" s="95">
        <f>F136*G136</f>
        <v>0</v>
      </c>
      <c r="I136" s="126"/>
      <c r="J136" s="127"/>
      <c r="L136" s="97"/>
      <c r="M136" s="100"/>
    </row>
    <row r="137" spans="2:13" ht="15.75" thickBot="1" x14ac:dyDescent="0.25">
      <c r="B137" s="331"/>
      <c r="C137" s="332"/>
      <c r="D137" s="122"/>
      <c r="E137" s="144"/>
      <c r="F137" s="173"/>
      <c r="G137" s="173"/>
      <c r="H137" s="124">
        <f>F137*G137</f>
        <v>0</v>
      </c>
      <c r="I137" s="306">
        <f>SUM(H135:H137)</f>
        <v>0</v>
      </c>
      <c r="J137" s="307"/>
      <c r="L137" s="97"/>
      <c r="M137" s="100"/>
    </row>
    <row r="138" spans="2:13" ht="15.75" thickBot="1" x14ac:dyDescent="0.25">
      <c r="F138" s="104"/>
      <c r="G138" s="104"/>
      <c r="H138" s="104"/>
      <c r="I138" s="104"/>
      <c r="J138" s="96"/>
      <c r="L138" s="97"/>
      <c r="M138" s="100"/>
    </row>
    <row r="139" spans="2:13" ht="15.75" thickBot="1" x14ac:dyDescent="0.25">
      <c r="B139" s="128" t="s">
        <v>22</v>
      </c>
      <c r="C139" s="129"/>
      <c r="D139" s="130"/>
      <c r="E139" s="129"/>
      <c r="F139" s="131"/>
      <c r="G139" s="132"/>
      <c r="H139" s="133">
        <f>SUM(H6:H137)</f>
        <v>0</v>
      </c>
      <c r="I139" s="306">
        <f>SUM(J37+I59+I65+I73+I101+I109+I117+I122+I131+I134+I137)</f>
        <v>0</v>
      </c>
      <c r="J139" s="307"/>
      <c r="L139" s="97"/>
      <c r="M139" s="100"/>
    </row>
    <row r="141" spans="2:13" x14ac:dyDescent="0.2">
      <c r="F141" s="104"/>
      <c r="J141" s="105"/>
    </row>
    <row r="142" spans="2:13" x14ac:dyDescent="0.2">
      <c r="F142" s="135"/>
    </row>
    <row r="143" spans="2:13" x14ac:dyDescent="0.2">
      <c r="F143" s="136"/>
    </row>
  </sheetData>
  <sheetProtection algorithmName="SHA-512" hashValue="ddarviajBDvl3xqSDgNsTYynmoQ1pi7azpVe3de+YRdk3aAvdOtoSgGm2vHJCNU+3oCHzdWVllJ4gt+dOnL4ww==" saltValue="O1RjR4KBWJ2pzvBGrFHc5w==" spinCount="100000" sheet="1" formatColumns="0" formatRows="0"/>
  <protectedRanges>
    <protectedRange sqref="L6:L139" name="Rango1"/>
  </protectedRanges>
  <mergeCells count="27">
    <mergeCell ref="I139:J139"/>
    <mergeCell ref="B123:C131"/>
    <mergeCell ref="I131:J131"/>
    <mergeCell ref="B132:C134"/>
    <mergeCell ref="I134:J134"/>
    <mergeCell ref="B135:C137"/>
    <mergeCell ref="I137:J137"/>
    <mergeCell ref="B60:C65"/>
    <mergeCell ref="I65:J65"/>
    <mergeCell ref="B66:C73"/>
    <mergeCell ref="I73:J73"/>
    <mergeCell ref="B74:C101"/>
    <mergeCell ref="I101:J101"/>
    <mergeCell ref="I122:J122"/>
    <mergeCell ref="I117:J117"/>
    <mergeCell ref="B102:C109"/>
    <mergeCell ref="I109:J109"/>
    <mergeCell ref="B110:C117"/>
    <mergeCell ref="B118:C122"/>
    <mergeCell ref="B2:J2"/>
    <mergeCell ref="D3:J3"/>
    <mergeCell ref="I59:J59"/>
    <mergeCell ref="B3:C3"/>
    <mergeCell ref="B6:B37"/>
    <mergeCell ref="C29:C33"/>
    <mergeCell ref="C34:C37"/>
    <mergeCell ref="B38:C5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theme="6"/>
  </sheetPr>
  <dimension ref="A2:P144"/>
  <sheetViews>
    <sheetView showGridLines="0" zoomScale="70" zoomScaleNormal="70" workbookViewId="0">
      <pane ySplit="5" topLeftCell="A6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28515625" style="78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6" width="9.28515625" style="78"/>
    <col min="17" max="16384" width="9.28515625" style="3"/>
  </cols>
  <sheetData>
    <row r="2" spans="2:13" ht="18" x14ac:dyDescent="0.2">
      <c r="B2" s="305" t="s">
        <v>53</v>
      </c>
      <c r="C2" s="305"/>
      <c r="D2" s="305"/>
      <c r="E2" s="305"/>
      <c r="F2" s="305"/>
      <c r="G2" s="305"/>
      <c r="H2" s="305"/>
      <c r="I2" s="305"/>
      <c r="J2" s="305"/>
      <c r="K2" s="88"/>
      <c r="M2" s="78"/>
    </row>
    <row r="3" spans="2:13" ht="18" x14ac:dyDescent="0.2">
      <c r="B3" s="333" t="s">
        <v>137</v>
      </c>
      <c r="C3" s="334"/>
      <c r="D3" s="305" t="s">
        <v>57</v>
      </c>
      <c r="E3" s="305"/>
      <c r="F3" s="305"/>
      <c r="G3" s="305"/>
      <c r="H3" s="305"/>
      <c r="I3" s="305"/>
      <c r="J3" s="305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customHeight="1" x14ac:dyDescent="0.2">
      <c r="B6" s="308" t="s">
        <v>50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36" si="0"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09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ht="30" customHeight="1" x14ac:dyDescent="0.2">
      <c r="B8" s="309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09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09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09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09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09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09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09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ht="30" customHeight="1" x14ac:dyDescent="0.2">
      <c r="B16" s="309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ht="30" customHeight="1" x14ac:dyDescent="0.2">
      <c r="B17" s="309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ht="30" customHeight="1" x14ac:dyDescent="0.2">
      <c r="B18" s="309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ht="30" customHeight="1" x14ac:dyDescent="0.2">
      <c r="B19" s="309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ht="30" customHeight="1" x14ac:dyDescent="0.2">
      <c r="B20" s="309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ht="30" customHeight="1" x14ac:dyDescent="0.2">
      <c r="B21" s="309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ht="30" customHeight="1" x14ac:dyDescent="0.2">
      <c r="B22" s="309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ht="30" customHeight="1" x14ac:dyDescent="0.2">
      <c r="B23" s="309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ht="30" customHeight="1" x14ac:dyDescent="0.2">
      <c r="B24" s="309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ht="30" customHeight="1" x14ac:dyDescent="0.2">
      <c r="B25" s="309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ht="30" customHeight="1" x14ac:dyDescent="0.2">
      <c r="B26" s="309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ht="30" customHeight="1" x14ac:dyDescent="0.2">
      <c r="B27" s="309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09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09"/>
      <c r="C29" s="311" t="s">
        <v>3</v>
      </c>
      <c r="D29" s="102"/>
      <c r="E29" s="103"/>
      <c r="F29" s="150"/>
      <c r="G29" s="103"/>
      <c r="H29" s="95">
        <f t="shared" si="0"/>
        <v>0</v>
      </c>
      <c r="I29" s="104"/>
      <c r="J29" s="96"/>
      <c r="L29" s="97"/>
      <c r="M29" s="100"/>
    </row>
    <row r="30" spans="2:13" x14ac:dyDescent="0.2">
      <c r="B30" s="309"/>
      <c r="C30" s="312"/>
      <c r="D30" s="102"/>
      <c r="E30" s="103"/>
      <c r="F30" s="150"/>
      <c r="G30" s="103"/>
      <c r="H30" s="95">
        <f t="shared" si="0"/>
        <v>0</v>
      </c>
      <c r="I30" s="104"/>
      <c r="J30" s="96"/>
      <c r="L30" s="97"/>
      <c r="M30" s="100"/>
    </row>
    <row r="31" spans="2:13" x14ac:dyDescent="0.2">
      <c r="B31" s="309"/>
      <c r="C31" s="312"/>
      <c r="D31" s="102"/>
      <c r="E31" s="103"/>
      <c r="F31" s="150"/>
      <c r="G31" s="103"/>
      <c r="H31" s="95">
        <f t="shared" si="0"/>
        <v>0</v>
      </c>
      <c r="I31" s="104"/>
      <c r="J31" s="96"/>
      <c r="L31" s="97"/>
      <c r="M31" s="100"/>
    </row>
    <row r="32" spans="2:13" x14ac:dyDescent="0.2">
      <c r="B32" s="309"/>
      <c r="C32" s="312"/>
      <c r="D32" s="102"/>
      <c r="E32" s="103"/>
      <c r="F32" s="150"/>
      <c r="G32" s="103"/>
      <c r="H32" s="95">
        <f t="shared" si="0"/>
        <v>0</v>
      </c>
      <c r="I32" s="104"/>
      <c r="J32" s="105"/>
      <c r="L32" s="97"/>
      <c r="M32" s="106"/>
    </row>
    <row r="33" spans="2:13" x14ac:dyDescent="0.2">
      <c r="B33" s="309"/>
      <c r="C33" s="313"/>
      <c r="D33" s="102"/>
      <c r="E33" s="103"/>
      <c r="F33" s="150"/>
      <c r="G33" s="103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09"/>
      <c r="C34" s="311" t="s">
        <v>2</v>
      </c>
      <c r="D34" s="102"/>
      <c r="E34" s="103"/>
      <c r="F34" s="150"/>
      <c r="G34" s="103"/>
      <c r="H34" s="95">
        <f t="shared" si="0"/>
        <v>0</v>
      </c>
      <c r="I34" s="104"/>
      <c r="L34" s="97"/>
      <c r="M34" s="100"/>
    </row>
    <row r="35" spans="2:13" x14ac:dyDescent="0.2">
      <c r="B35" s="309"/>
      <c r="C35" s="312"/>
      <c r="D35" s="102"/>
      <c r="E35" s="103"/>
      <c r="F35" s="150"/>
      <c r="G35" s="103"/>
      <c r="H35" s="95">
        <f t="shared" si="0"/>
        <v>0</v>
      </c>
      <c r="I35" s="104"/>
      <c r="L35" s="97"/>
      <c r="M35" s="100"/>
    </row>
    <row r="36" spans="2:13" x14ac:dyDescent="0.2">
      <c r="B36" s="309"/>
      <c r="C36" s="312"/>
      <c r="D36" s="102"/>
      <c r="E36" s="103"/>
      <c r="F36" s="150"/>
      <c r="G36" s="103"/>
      <c r="H36" s="95">
        <f t="shared" si="0"/>
        <v>0</v>
      </c>
      <c r="I36" s="104"/>
      <c r="L36" s="97"/>
      <c r="M36" s="100"/>
    </row>
    <row r="37" spans="2:13" ht="15.75" thickBot="1" x14ac:dyDescent="0.25">
      <c r="B37" s="309"/>
      <c r="C37" s="312"/>
      <c r="D37" s="102"/>
      <c r="E37" s="103"/>
      <c r="F37" s="150"/>
      <c r="G37" s="103"/>
      <c r="H37" s="95">
        <f t="shared" si="0"/>
        <v>0</v>
      </c>
      <c r="I37" s="104"/>
      <c r="L37" s="97"/>
      <c r="M37" s="100"/>
    </row>
    <row r="38" spans="2:13" ht="15.75" thickBot="1" x14ac:dyDescent="0.25">
      <c r="B38" s="310"/>
      <c r="C38" s="314"/>
      <c r="D38" s="108"/>
      <c r="E38" s="154"/>
      <c r="F38" s="173"/>
      <c r="G38" s="144"/>
      <c r="H38" s="109">
        <f t="shared" si="0"/>
        <v>0</v>
      </c>
      <c r="I38" s="110">
        <f>SUM(H34:H38)</f>
        <v>0</v>
      </c>
      <c r="J38" s="111">
        <f>SUM(I6:I28)+I33+I38</f>
        <v>0</v>
      </c>
      <c r="L38" s="97"/>
      <c r="M38" s="100"/>
    </row>
    <row r="39" spans="2:13" x14ac:dyDescent="0.2">
      <c r="B39" s="315" t="s">
        <v>5</v>
      </c>
      <c r="C39" s="316"/>
      <c r="D39" s="143"/>
      <c r="E39" s="226"/>
      <c r="F39" s="227"/>
      <c r="G39" s="227"/>
      <c r="H39" s="113">
        <f t="shared" si="0"/>
        <v>0</v>
      </c>
      <c r="I39" s="104"/>
      <c r="J39" s="96"/>
      <c r="L39" s="97"/>
      <c r="M39" s="100"/>
    </row>
    <row r="40" spans="2:13" x14ac:dyDescent="0.2">
      <c r="B40" s="317"/>
      <c r="C40" s="318"/>
      <c r="D40" s="114"/>
      <c r="E40" s="168"/>
      <c r="F40" s="94"/>
      <c r="G40" s="94"/>
      <c r="H40" s="113">
        <f t="shared" si="0"/>
        <v>0</v>
      </c>
      <c r="I40" s="104"/>
      <c r="J40" s="96"/>
      <c r="L40" s="97"/>
      <c r="M40" s="100"/>
    </row>
    <row r="41" spans="2:13" x14ac:dyDescent="0.2">
      <c r="B41" s="317"/>
      <c r="C41" s="318"/>
      <c r="D41" s="114"/>
      <c r="E41" s="168"/>
      <c r="F41" s="94"/>
      <c r="G41" s="94"/>
      <c r="H41" s="113">
        <f t="shared" si="0"/>
        <v>0</v>
      </c>
      <c r="I41" s="104"/>
      <c r="J41" s="96"/>
      <c r="L41" s="97"/>
      <c r="M41" s="100"/>
    </row>
    <row r="42" spans="2:13" x14ac:dyDescent="0.2">
      <c r="B42" s="317"/>
      <c r="C42" s="318"/>
      <c r="D42" s="114"/>
      <c r="E42" s="168"/>
      <c r="F42" s="94"/>
      <c r="G42" s="94"/>
      <c r="H42" s="113">
        <f t="shared" si="0"/>
        <v>0</v>
      </c>
      <c r="I42" s="104"/>
      <c r="J42" s="96"/>
      <c r="L42" s="97"/>
      <c r="M42" s="100"/>
    </row>
    <row r="43" spans="2:13" x14ac:dyDescent="0.2">
      <c r="B43" s="317"/>
      <c r="C43" s="318"/>
      <c r="D43" s="114"/>
      <c r="E43" s="168"/>
      <c r="F43" s="94"/>
      <c r="G43" s="94"/>
      <c r="H43" s="113">
        <f t="shared" si="0"/>
        <v>0</v>
      </c>
      <c r="I43" s="104"/>
      <c r="J43" s="96"/>
      <c r="L43" s="97"/>
      <c r="M43" s="100"/>
    </row>
    <row r="44" spans="2:13" x14ac:dyDescent="0.2">
      <c r="B44" s="317"/>
      <c r="C44" s="318"/>
      <c r="D44" s="99"/>
      <c r="E44" s="160"/>
      <c r="F44" s="94"/>
      <c r="G44" s="94"/>
      <c r="H44" s="95">
        <f t="shared" si="0"/>
        <v>0</v>
      </c>
      <c r="I44" s="104"/>
      <c r="J44" s="96"/>
      <c r="L44" s="97"/>
      <c r="M44" s="100"/>
    </row>
    <row r="45" spans="2:13" x14ac:dyDescent="0.2">
      <c r="B45" s="317"/>
      <c r="C45" s="318"/>
      <c r="D45" s="99"/>
      <c r="E45" s="160"/>
      <c r="F45" s="94"/>
      <c r="G45" s="94"/>
      <c r="H45" s="95">
        <f t="shared" si="0"/>
        <v>0</v>
      </c>
      <c r="I45" s="104"/>
      <c r="J45" s="96"/>
      <c r="L45" s="97"/>
      <c r="M45" s="100"/>
    </row>
    <row r="46" spans="2:13" x14ac:dyDescent="0.2">
      <c r="B46" s="317"/>
      <c r="C46" s="318"/>
      <c r="D46" s="99"/>
      <c r="E46" s="160"/>
      <c r="F46" s="94"/>
      <c r="G46" s="94"/>
      <c r="H46" s="95">
        <f t="shared" si="0"/>
        <v>0</v>
      </c>
      <c r="I46" s="104"/>
      <c r="J46" s="96"/>
      <c r="L46" s="97"/>
      <c r="M46" s="100"/>
    </row>
    <row r="47" spans="2:13" x14ac:dyDescent="0.2">
      <c r="B47" s="317"/>
      <c r="C47" s="318"/>
      <c r="D47" s="99"/>
      <c r="E47" s="160"/>
      <c r="F47" s="94"/>
      <c r="G47" s="94"/>
      <c r="H47" s="95">
        <f t="shared" si="0"/>
        <v>0</v>
      </c>
      <c r="I47" s="104"/>
      <c r="J47" s="96"/>
      <c r="L47" s="97"/>
      <c r="M47" s="100"/>
    </row>
    <row r="48" spans="2:13" x14ac:dyDescent="0.2">
      <c r="B48" s="317"/>
      <c r="C48" s="318"/>
      <c r="D48" s="99"/>
      <c r="E48" s="160"/>
      <c r="F48" s="94"/>
      <c r="G48" s="94"/>
      <c r="H48" s="95">
        <f t="shared" si="0"/>
        <v>0</v>
      </c>
      <c r="I48" s="104"/>
      <c r="J48" s="96"/>
      <c r="L48" s="97"/>
      <c r="M48" s="100"/>
    </row>
    <row r="49" spans="2:13" x14ac:dyDescent="0.2">
      <c r="B49" s="317"/>
      <c r="C49" s="318"/>
      <c r="D49" s="99"/>
      <c r="E49" s="160"/>
      <c r="F49" s="94"/>
      <c r="G49" s="94"/>
      <c r="H49" s="95">
        <f t="shared" si="0"/>
        <v>0</v>
      </c>
      <c r="I49" s="104"/>
      <c r="J49" s="96"/>
      <c r="L49" s="97"/>
      <c r="M49" s="100"/>
    </row>
    <row r="50" spans="2:13" x14ac:dyDescent="0.2">
      <c r="B50" s="317"/>
      <c r="C50" s="318"/>
      <c r="D50" s="99"/>
      <c r="E50" s="160"/>
      <c r="F50" s="94"/>
      <c r="G50" s="94"/>
      <c r="H50" s="95">
        <f t="shared" si="0"/>
        <v>0</v>
      </c>
      <c r="I50" s="104"/>
      <c r="J50" s="96"/>
      <c r="L50" s="97"/>
      <c r="M50" s="100"/>
    </row>
    <row r="51" spans="2:13" x14ac:dyDescent="0.2">
      <c r="B51" s="317"/>
      <c r="C51" s="318"/>
      <c r="D51" s="99"/>
      <c r="E51" s="160"/>
      <c r="F51" s="94"/>
      <c r="G51" s="94"/>
      <c r="H51" s="95">
        <f t="shared" si="0"/>
        <v>0</v>
      </c>
      <c r="I51" s="104"/>
      <c r="J51" s="96"/>
      <c r="L51" s="97"/>
      <c r="M51" s="100"/>
    </row>
    <row r="52" spans="2:13" x14ac:dyDescent="0.2">
      <c r="B52" s="317"/>
      <c r="C52" s="318"/>
      <c r="D52" s="99"/>
      <c r="E52" s="160"/>
      <c r="F52" s="94"/>
      <c r="G52" s="94"/>
      <c r="H52" s="95">
        <f t="shared" si="0"/>
        <v>0</v>
      </c>
      <c r="I52" s="104"/>
      <c r="J52" s="96"/>
      <c r="L52" s="97"/>
      <c r="M52" s="100"/>
    </row>
    <row r="53" spans="2:13" x14ac:dyDescent="0.2">
      <c r="B53" s="317"/>
      <c r="C53" s="318"/>
      <c r="D53" s="99"/>
      <c r="E53" s="160"/>
      <c r="F53" s="94"/>
      <c r="G53" s="94"/>
      <c r="H53" s="95">
        <f t="shared" si="0"/>
        <v>0</v>
      </c>
      <c r="I53" s="104"/>
      <c r="J53" s="96"/>
      <c r="L53" s="97"/>
      <c r="M53" s="100"/>
    </row>
    <row r="54" spans="2:13" x14ac:dyDescent="0.2">
      <c r="B54" s="317"/>
      <c r="C54" s="318"/>
      <c r="D54" s="99"/>
      <c r="E54" s="160"/>
      <c r="F54" s="94"/>
      <c r="G54" s="94"/>
      <c r="H54" s="95">
        <f t="shared" si="0"/>
        <v>0</v>
      </c>
      <c r="I54" s="104"/>
      <c r="J54" s="96"/>
      <c r="L54" s="97"/>
      <c r="M54" s="100"/>
    </row>
    <row r="55" spans="2:13" x14ac:dyDescent="0.2">
      <c r="B55" s="317"/>
      <c r="C55" s="318"/>
      <c r="D55" s="92"/>
      <c r="E55" s="93"/>
      <c r="F55" s="94"/>
      <c r="G55" s="94"/>
      <c r="H55" s="95">
        <f t="shared" si="0"/>
        <v>0</v>
      </c>
      <c r="I55" s="104"/>
      <c r="J55" s="96"/>
      <c r="L55" s="97"/>
      <c r="M55" s="100"/>
    </row>
    <row r="56" spans="2:13" x14ac:dyDescent="0.2">
      <c r="B56" s="317"/>
      <c r="C56" s="318"/>
      <c r="D56" s="92"/>
      <c r="E56" s="93"/>
      <c r="F56" s="94"/>
      <c r="G56" s="94"/>
      <c r="H56" s="95">
        <f t="shared" si="0"/>
        <v>0</v>
      </c>
      <c r="I56" s="104"/>
      <c r="J56" s="96"/>
      <c r="L56" s="97"/>
      <c r="M56" s="100"/>
    </row>
    <row r="57" spans="2:13" x14ac:dyDescent="0.2">
      <c r="B57" s="317"/>
      <c r="C57" s="318"/>
      <c r="D57" s="92"/>
      <c r="E57" s="93"/>
      <c r="F57" s="94"/>
      <c r="G57" s="94"/>
      <c r="H57" s="95">
        <f t="shared" si="0"/>
        <v>0</v>
      </c>
      <c r="I57" s="104"/>
      <c r="J57" s="96"/>
      <c r="L57" s="97"/>
      <c r="M57" s="100"/>
    </row>
    <row r="58" spans="2:13" x14ac:dyDescent="0.2">
      <c r="B58" s="317"/>
      <c r="C58" s="318"/>
      <c r="D58" s="92"/>
      <c r="E58" s="93"/>
      <c r="F58" s="94"/>
      <c r="G58" s="94"/>
      <c r="H58" s="95">
        <f t="shared" si="0"/>
        <v>0</v>
      </c>
      <c r="I58" s="104"/>
      <c r="J58" s="96"/>
      <c r="L58" s="97"/>
      <c r="M58" s="100"/>
    </row>
    <row r="59" spans="2:13" ht="15.75" thickBot="1" x14ac:dyDescent="0.25">
      <c r="B59" s="317"/>
      <c r="C59" s="318"/>
      <c r="D59" s="92"/>
      <c r="E59" s="93"/>
      <c r="F59" s="94"/>
      <c r="G59" s="94"/>
      <c r="H59" s="95">
        <f t="shared" si="0"/>
        <v>0</v>
      </c>
      <c r="I59" s="104"/>
      <c r="J59" s="96"/>
      <c r="L59" s="97"/>
      <c r="M59" s="100"/>
    </row>
    <row r="60" spans="2:13" ht="15.75" thickBot="1" x14ac:dyDescent="0.25">
      <c r="B60" s="319"/>
      <c r="C60" s="320"/>
      <c r="D60" s="115"/>
      <c r="E60" s="163"/>
      <c r="F60" s="228"/>
      <c r="G60" s="228"/>
      <c r="H60" s="110">
        <f t="shared" si="0"/>
        <v>0</v>
      </c>
      <c r="I60" s="306">
        <f>SUM(H39:H60)</f>
        <v>0</v>
      </c>
      <c r="J60" s="307"/>
      <c r="L60" s="97"/>
      <c r="M60" s="100"/>
    </row>
    <row r="61" spans="2:13" x14ac:dyDescent="0.2">
      <c r="B61" s="321" t="s">
        <v>6</v>
      </c>
      <c r="C61" s="322"/>
      <c r="D61" s="141"/>
      <c r="E61" s="229"/>
      <c r="F61" s="232"/>
      <c r="G61" s="229"/>
      <c r="H61" s="113">
        <f t="shared" si="0"/>
        <v>0</v>
      </c>
      <c r="I61" s="104"/>
      <c r="J61" s="96"/>
      <c r="L61" s="97"/>
      <c r="M61" s="100"/>
    </row>
    <row r="62" spans="2:13" x14ac:dyDescent="0.2">
      <c r="B62" s="323"/>
      <c r="C62" s="324"/>
      <c r="D62" s="102"/>
      <c r="E62" s="230"/>
      <c r="F62" s="233"/>
      <c r="G62" s="230"/>
      <c r="H62" s="95">
        <f t="shared" si="0"/>
        <v>0</v>
      </c>
      <c r="I62" s="104"/>
      <c r="J62" s="96"/>
      <c r="L62" s="97"/>
      <c r="M62" s="100"/>
    </row>
    <row r="63" spans="2:13" x14ac:dyDescent="0.2">
      <c r="B63" s="323"/>
      <c r="C63" s="324"/>
      <c r="D63" s="102"/>
      <c r="E63" s="222"/>
      <c r="F63" s="233"/>
      <c r="G63" s="230"/>
      <c r="H63" s="95">
        <f t="shared" si="0"/>
        <v>0</v>
      </c>
      <c r="I63" s="104"/>
      <c r="J63" s="96"/>
      <c r="L63" s="97"/>
      <c r="M63" s="100"/>
    </row>
    <row r="64" spans="2:13" x14ac:dyDescent="0.2">
      <c r="B64" s="323"/>
      <c r="C64" s="324"/>
      <c r="D64" s="102"/>
      <c r="E64" s="222"/>
      <c r="F64" s="233"/>
      <c r="G64" s="230"/>
      <c r="H64" s="95">
        <f t="shared" si="0"/>
        <v>0</v>
      </c>
      <c r="I64" s="104"/>
      <c r="J64" s="96"/>
      <c r="L64" s="97"/>
      <c r="M64" s="100"/>
    </row>
    <row r="65" spans="2:13" ht="15.75" thickBot="1" x14ac:dyDescent="0.25">
      <c r="B65" s="323"/>
      <c r="C65" s="324"/>
      <c r="D65" s="102"/>
      <c r="E65" s="222"/>
      <c r="F65" s="233"/>
      <c r="G65" s="230"/>
      <c r="H65" s="95">
        <f t="shared" si="0"/>
        <v>0</v>
      </c>
      <c r="I65" s="104"/>
      <c r="J65" s="96"/>
      <c r="L65" s="97"/>
      <c r="M65" s="106"/>
    </row>
    <row r="66" spans="2:13" ht="15.75" thickBot="1" x14ac:dyDescent="0.25">
      <c r="B66" s="325"/>
      <c r="C66" s="326"/>
      <c r="D66" s="108"/>
      <c r="E66" s="154"/>
      <c r="F66" s="155"/>
      <c r="G66" s="154"/>
      <c r="H66" s="110">
        <f t="shared" si="0"/>
        <v>0</v>
      </c>
      <c r="I66" s="306">
        <f>SUM(H61:H66)</f>
        <v>0</v>
      </c>
      <c r="J66" s="307"/>
      <c r="L66" s="97"/>
      <c r="M66" s="106"/>
    </row>
    <row r="67" spans="2:13" x14ac:dyDescent="0.2">
      <c r="B67" s="315" t="s">
        <v>7</v>
      </c>
      <c r="C67" s="316"/>
      <c r="D67" s="114"/>
      <c r="E67" s="168"/>
      <c r="F67" s="227"/>
      <c r="G67" s="227"/>
      <c r="H67" s="113">
        <f t="shared" si="0"/>
        <v>0</v>
      </c>
      <c r="I67" s="104"/>
      <c r="J67" s="96"/>
      <c r="L67" s="97"/>
      <c r="M67" s="100"/>
    </row>
    <row r="68" spans="2:13" x14ac:dyDescent="0.2">
      <c r="B68" s="317"/>
      <c r="C68" s="318"/>
      <c r="D68" s="99"/>
      <c r="E68" s="160"/>
      <c r="F68" s="94"/>
      <c r="G68" s="94"/>
      <c r="H68" s="95">
        <f t="shared" si="0"/>
        <v>0</v>
      </c>
      <c r="I68" s="104"/>
      <c r="J68" s="96"/>
      <c r="L68" s="97"/>
      <c r="M68" s="100"/>
    </row>
    <row r="69" spans="2:13" x14ac:dyDescent="0.2">
      <c r="B69" s="317"/>
      <c r="C69" s="318"/>
      <c r="D69" s="99"/>
      <c r="E69" s="160"/>
      <c r="F69" s="94"/>
      <c r="G69" s="94"/>
      <c r="H69" s="95">
        <f t="shared" si="0"/>
        <v>0</v>
      </c>
      <c r="I69" s="104"/>
      <c r="J69" s="96"/>
      <c r="L69" s="97"/>
      <c r="M69" s="100"/>
    </row>
    <row r="70" spans="2:13" x14ac:dyDescent="0.2">
      <c r="B70" s="317"/>
      <c r="C70" s="318"/>
      <c r="D70" s="99"/>
      <c r="E70" s="160"/>
      <c r="F70" s="94"/>
      <c r="G70" s="94"/>
      <c r="H70" s="95">
        <f t="shared" si="0"/>
        <v>0</v>
      </c>
      <c r="I70" s="104"/>
      <c r="J70" s="96"/>
      <c r="L70" s="97"/>
      <c r="M70" s="100"/>
    </row>
    <row r="71" spans="2:13" x14ac:dyDescent="0.2">
      <c r="B71" s="317"/>
      <c r="C71" s="318"/>
      <c r="D71" s="99"/>
      <c r="E71" s="160"/>
      <c r="F71" s="94"/>
      <c r="G71" s="94"/>
      <c r="H71" s="95">
        <f t="shared" si="0"/>
        <v>0</v>
      </c>
      <c r="I71" s="104"/>
      <c r="J71" s="96"/>
      <c r="L71" s="97"/>
      <c r="M71" s="100"/>
    </row>
    <row r="72" spans="2:13" x14ac:dyDescent="0.2">
      <c r="B72" s="317"/>
      <c r="C72" s="318"/>
      <c r="D72" s="99"/>
      <c r="E72" s="160"/>
      <c r="F72" s="94"/>
      <c r="G72" s="94"/>
      <c r="H72" s="95">
        <f t="shared" si="0"/>
        <v>0</v>
      </c>
      <c r="I72" s="104"/>
      <c r="J72" s="96"/>
      <c r="L72" s="97"/>
      <c r="M72" s="100"/>
    </row>
    <row r="73" spans="2:13" ht="15.75" thickBot="1" x14ac:dyDescent="0.25">
      <c r="B73" s="317"/>
      <c r="C73" s="318"/>
      <c r="D73" s="99"/>
      <c r="E73" s="160"/>
      <c r="F73" s="94"/>
      <c r="G73" s="94"/>
      <c r="H73" s="95">
        <f t="shared" si="0"/>
        <v>0</v>
      </c>
      <c r="I73" s="104"/>
      <c r="J73" s="96"/>
      <c r="L73" s="97"/>
      <c r="M73" s="100"/>
    </row>
    <row r="74" spans="2:13" ht="15.75" thickBot="1" x14ac:dyDescent="0.25">
      <c r="B74" s="319"/>
      <c r="C74" s="320"/>
      <c r="D74" s="115"/>
      <c r="E74" s="163"/>
      <c r="F74" s="94"/>
      <c r="G74" s="94"/>
      <c r="H74" s="109">
        <f t="shared" si="0"/>
        <v>0</v>
      </c>
      <c r="I74" s="306">
        <f>SUM(H67:H74)</f>
        <v>0</v>
      </c>
      <c r="J74" s="307"/>
      <c r="L74" s="97"/>
      <c r="M74" s="100"/>
    </row>
    <row r="75" spans="2:13" x14ac:dyDescent="0.2">
      <c r="B75" s="315" t="s">
        <v>8</v>
      </c>
      <c r="C75" s="316"/>
      <c r="D75" s="125"/>
      <c r="E75" s="170"/>
      <c r="F75" s="171"/>
      <c r="G75" s="170"/>
      <c r="H75" s="117">
        <f t="shared" si="0"/>
        <v>0</v>
      </c>
      <c r="I75" s="104"/>
      <c r="J75" s="96"/>
      <c r="L75" s="97"/>
      <c r="M75" s="100"/>
    </row>
    <row r="76" spans="2:13" x14ac:dyDescent="0.2">
      <c r="B76" s="317"/>
      <c r="C76" s="318"/>
      <c r="D76" s="119"/>
      <c r="E76" s="177"/>
      <c r="F76" s="178"/>
      <c r="G76" s="177"/>
      <c r="H76" s="113">
        <f t="shared" si="0"/>
        <v>0</v>
      </c>
      <c r="I76" s="104"/>
      <c r="J76" s="96"/>
      <c r="L76" s="97"/>
      <c r="M76" s="100"/>
    </row>
    <row r="77" spans="2:13" x14ac:dyDescent="0.2">
      <c r="B77" s="317"/>
      <c r="C77" s="318"/>
      <c r="D77" s="119"/>
      <c r="E77" s="177"/>
      <c r="F77" s="178"/>
      <c r="G77" s="177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7"/>
      <c r="C78" s="318"/>
      <c r="D78" s="119"/>
      <c r="E78" s="177"/>
      <c r="F78" s="178"/>
      <c r="G78" s="177"/>
      <c r="H78" s="113">
        <f t="shared" si="0"/>
        <v>0</v>
      </c>
      <c r="I78" s="104"/>
      <c r="J78" s="96"/>
      <c r="L78" s="97"/>
      <c r="M78" s="100"/>
    </row>
    <row r="79" spans="2:13" x14ac:dyDescent="0.2">
      <c r="B79" s="317"/>
      <c r="C79" s="318"/>
      <c r="D79" s="119"/>
      <c r="E79" s="177"/>
      <c r="F79" s="178"/>
      <c r="G79" s="177"/>
      <c r="H79" s="113">
        <f t="shared" si="0"/>
        <v>0</v>
      </c>
      <c r="I79" s="104"/>
      <c r="J79" s="96"/>
      <c r="L79" s="97"/>
      <c r="M79" s="100"/>
    </row>
    <row r="80" spans="2:13" x14ac:dyDescent="0.2">
      <c r="B80" s="317"/>
      <c r="C80" s="318"/>
      <c r="D80" s="119"/>
      <c r="E80" s="177"/>
      <c r="F80" s="178"/>
      <c r="G80" s="177"/>
      <c r="H80" s="113">
        <f t="shared" si="0"/>
        <v>0</v>
      </c>
      <c r="I80" s="104"/>
      <c r="J80" s="96"/>
      <c r="L80" s="97"/>
      <c r="M80" s="100"/>
    </row>
    <row r="81" spans="2:13" x14ac:dyDescent="0.2">
      <c r="B81" s="317"/>
      <c r="C81" s="318"/>
      <c r="D81" s="119"/>
      <c r="E81" s="177"/>
      <c r="F81" s="150"/>
      <c r="G81" s="103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7"/>
      <c r="C82" s="318"/>
      <c r="D82" s="119"/>
      <c r="E82" s="177"/>
      <c r="F82" s="150"/>
      <c r="G82" s="103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7"/>
      <c r="C83" s="318"/>
      <c r="D83" s="119"/>
      <c r="E83" s="177"/>
      <c r="F83" s="150"/>
      <c r="G83" s="103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7"/>
      <c r="C84" s="318"/>
      <c r="D84" s="119"/>
      <c r="E84" s="177"/>
      <c r="F84" s="150"/>
      <c r="G84" s="103"/>
      <c r="H84" s="113">
        <f t="shared" si="0"/>
        <v>0</v>
      </c>
      <c r="I84" s="104"/>
      <c r="J84" s="96"/>
      <c r="L84" s="97"/>
      <c r="M84" s="106"/>
    </row>
    <row r="85" spans="2:13" x14ac:dyDescent="0.2">
      <c r="B85" s="317"/>
      <c r="C85" s="318"/>
      <c r="D85" s="119"/>
      <c r="E85" s="177"/>
      <c r="F85" s="150"/>
      <c r="G85" s="103"/>
      <c r="H85" s="113">
        <f t="shared" si="0"/>
        <v>0</v>
      </c>
      <c r="I85" s="104"/>
      <c r="J85" s="96"/>
      <c r="L85" s="97"/>
      <c r="M85" s="106"/>
    </row>
    <row r="86" spans="2:13" x14ac:dyDescent="0.2">
      <c r="B86" s="317"/>
      <c r="C86" s="318"/>
      <c r="D86" s="120"/>
      <c r="E86" s="103"/>
      <c r="F86" s="150"/>
      <c r="G86" s="103"/>
      <c r="H86" s="95">
        <f t="shared" si="0"/>
        <v>0</v>
      </c>
      <c r="I86" s="104"/>
      <c r="J86" s="96"/>
      <c r="L86" s="97"/>
      <c r="M86" s="100"/>
    </row>
    <row r="87" spans="2:13" x14ac:dyDescent="0.2">
      <c r="B87" s="317"/>
      <c r="C87" s="318"/>
      <c r="D87" s="120"/>
      <c r="E87" s="103"/>
      <c r="F87" s="150"/>
      <c r="G87" s="103"/>
      <c r="H87" s="95">
        <f t="shared" si="0"/>
        <v>0</v>
      </c>
      <c r="I87" s="104"/>
      <c r="J87" s="96"/>
      <c r="L87" s="97"/>
      <c r="M87" s="100"/>
    </row>
    <row r="88" spans="2:13" x14ac:dyDescent="0.2">
      <c r="B88" s="317"/>
      <c r="C88" s="318"/>
      <c r="D88" s="120"/>
      <c r="E88" s="103"/>
      <c r="F88" s="150"/>
      <c r="G88" s="103"/>
      <c r="H88" s="95">
        <f t="shared" si="0"/>
        <v>0</v>
      </c>
      <c r="I88" s="104"/>
      <c r="J88" s="96"/>
      <c r="L88" s="97"/>
      <c r="M88" s="100"/>
    </row>
    <row r="89" spans="2:13" x14ac:dyDescent="0.2">
      <c r="B89" s="317"/>
      <c r="C89" s="318"/>
      <c r="D89" s="120"/>
      <c r="E89" s="103"/>
      <c r="F89" s="150"/>
      <c r="G89" s="103"/>
      <c r="H89" s="95">
        <f t="shared" si="0"/>
        <v>0</v>
      </c>
      <c r="I89" s="104"/>
      <c r="J89" s="96"/>
      <c r="L89" s="97"/>
      <c r="M89" s="106"/>
    </row>
    <row r="90" spans="2:13" x14ac:dyDescent="0.2">
      <c r="B90" s="317"/>
      <c r="C90" s="318"/>
      <c r="D90" s="120"/>
      <c r="E90" s="103"/>
      <c r="F90" s="150"/>
      <c r="G90" s="103"/>
      <c r="H90" s="95">
        <f t="shared" si="0"/>
        <v>0</v>
      </c>
      <c r="I90" s="104"/>
      <c r="J90" s="96"/>
      <c r="L90" s="97"/>
      <c r="M90" s="100"/>
    </row>
    <row r="91" spans="2:13" x14ac:dyDescent="0.2">
      <c r="B91" s="317"/>
      <c r="C91" s="318"/>
      <c r="D91" s="120"/>
      <c r="E91" s="103"/>
      <c r="F91" s="150"/>
      <c r="G91" s="103"/>
      <c r="H91" s="95">
        <f t="shared" si="0"/>
        <v>0</v>
      </c>
      <c r="I91" s="104"/>
      <c r="J91" s="96"/>
      <c r="L91" s="97"/>
      <c r="M91" s="100"/>
    </row>
    <row r="92" spans="2:13" x14ac:dyDescent="0.2">
      <c r="B92" s="317"/>
      <c r="C92" s="318"/>
      <c r="D92" s="120"/>
      <c r="E92" s="103"/>
      <c r="F92" s="150"/>
      <c r="G92" s="103"/>
      <c r="H92" s="95">
        <f t="shared" si="0"/>
        <v>0</v>
      </c>
      <c r="I92" s="104"/>
      <c r="J92" s="96"/>
      <c r="L92" s="97"/>
      <c r="M92" s="100"/>
    </row>
    <row r="93" spans="2:13" x14ac:dyDescent="0.2">
      <c r="B93" s="317"/>
      <c r="C93" s="318"/>
      <c r="D93" s="120"/>
      <c r="E93" s="103"/>
      <c r="F93" s="150"/>
      <c r="G93" s="103"/>
      <c r="H93" s="95">
        <f t="shared" si="0"/>
        <v>0</v>
      </c>
      <c r="I93" s="104"/>
      <c r="J93" s="96"/>
      <c r="L93" s="97"/>
      <c r="M93" s="100"/>
    </row>
    <row r="94" spans="2:13" x14ac:dyDescent="0.2">
      <c r="B94" s="317"/>
      <c r="C94" s="318"/>
      <c r="D94" s="121"/>
      <c r="E94" s="223"/>
      <c r="F94" s="150"/>
      <c r="G94" s="103"/>
      <c r="H94" s="95">
        <f>F94*G94</f>
        <v>0</v>
      </c>
      <c r="I94" s="104"/>
      <c r="J94" s="96"/>
      <c r="L94" s="97"/>
      <c r="M94" s="100"/>
    </row>
    <row r="95" spans="2:13" x14ac:dyDescent="0.2">
      <c r="B95" s="317"/>
      <c r="C95" s="318"/>
      <c r="D95" s="121"/>
      <c r="E95" s="223"/>
      <c r="F95" s="150"/>
      <c r="G95" s="103"/>
      <c r="H95" s="95">
        <f t="shared" si="0"/>
        <v>0</v>
      </c>
      <c r="I95" s="104"/>
      <c r="J95" s="96"/>
      <c r="L95" s="97"/>
      <c r="M95" s="100"/>
    </row>
    <row r="96" spans="2:13" x14ac:dyDescent="0.2">
      <c r="B96" s="317"/>
      <c r="C96" s="318"/>
      <c r="D96" s="121"/>
      <c r="E96" s="223"/>
      <c r="F96" s="150"/>
      <c r="G96" s="103"/>
      <c r="H96" s="95">
        <f t="shared" si="0"/>
        <v>0</v>
      </c>
      <c r="I96" s="104"/>
      <c r="J96" s="96"/>
      <c r="L96" s="97"/>
      <c r="M96" s="100"/>
    </row>
    <row r="97" spans="2:13" x14ac:dyDescent="0.2">
      <c r="B97" s="317"/>
      <c r="C97" s="318"/>
      <c r="D97" s="121"/>
      <c r="E97" s="223"/>
      <c r="F97" s="150"/>
      <c r="G97" s="103"/>
      <c r="H97" s="95">
        <f t="shared" si="0"/>
        <v>0</v>
      </c>
      <c r="I97" s="104"/>
      <c r="J97" s="96"/>
      <c r="L97" s="97"/>
      <c r="M97" s="100"/>
    </row>
    <row r="98" spans="2:13" x14ac:dyDescent="0.2">
      <c r="B98" s="317"/>
      <c r="C98" s="318"/>
      <c r="D98" s="121"/>
      <c r="E98" s="223"/>
      <c r="F98" s="150"/>
      <c r="G98" s="103"/>
      <c r="H98" s="95">
        <f t="shared" si="0"/>
        <v>0</v>
      </c>
      <c r="I98" s="104"/>
      <c r="J98" s="96"/>
      <c r="L98" s="97"/>
      <c r="M98" s="100"/>
    </row>
    <row r="99" spans="2:13" x14ac:dyDescent="0.2">
      <c r="B99" s="317"/>
      <c r="C99" s="318"/>
      <c r="D99" s="121"/>
      <c r="E99" s="223"/>
      <c r="F99" s="150"/>
      <c r="G99" s="103"/>
      <c r="H99" s="95">
        <f t="shared" si="0"/>
        <v>0</v>
      </c>
      <c r="I99" s="104"/>
      <c r="J99" s="96"/>
      <c r="L99" s="97"/>
      <c r="M99" s="100"/>
    </row>
    <row r="100" spans="2:13" x14ac:dyDescent="0.2">
      <c r="B100" s="317"/>
      <c r="C100" s="318"/>
      <c r="D100" s="121"/>
      <c r="E100" s="223"/>
      <c r="F100" s="150"/>
      <c r="G100" s="103"/>
      <c r="H100" s="95">
        <f t="shared" si="0"/>
        <v>0</v>
      </c>
      <c r="I100" s="104"/>
      <c r="J100" s="96"/>
      <c r="L100" s="97"/>
      <c r="M100" s="100"/>
    </row>
    <row r="101" spans="2:13" ht="15.75" thickBot="1" x14ac:dyDescent="0.25">
      <c r="B101" s="317"/>
      <c r="C101" s="318"/>
      <c r="D101" s="142"/>
      <c r="E101" s="103"/>
      <c r="F101" s="150"/>
      <c r="G101" s="103"/>
      <c r="H101" s="95">
        <f t="shared" si="0"/>
        <v>0</v>
      </c>
      <c r="I101" s="104"/>
      <c r="J101" s="96"/>
      <c r="L101" s="97"/>
      <c r="M101" s="100"/>
    </row>
    <row r="102" spans="2:13" ht="15.75" thickBot="1" x14ac:dyDescent="0.25">
      <c r="B102" s="319"/>
      <c r="C102" s="320"/>
      <c r="D102" s="122"/>
      <c r="E102" s="225"/>
      <c r="F102" s="234"/>
      <c r="G102" s="225"/>
      <c r="H102" s="109">
        <f>F102*G102</f>
        <v>0</v>
      </c>
      <c r="I102" s="306">
        <f>SUM(H75:H102)</f>
        <v>0</v>
      </c>
      <c r="J102" s="307"/>
      <c r="L102" s="97"/>
      <c r="M102" s="100"/>
    </row>
    <row r="103" spans="2:13" x14ac:dyDescent="0.2">
      <c r="B103" s="321" t="s">
        <v>20</v>
      </c>
      <c r="C103" s="322"/>
      <c r="D103" s="123"/>
      <c r="E103" s="174"/>
      <c r="F103" s="94"/>
      <c r="G103" s="94"/>
      <c r="H103" s="117">
        <f t="shared" si="0"/>
        <v>0</v>
      </c>
      <c r="I103" s="104"/>
      <c r="J103" s="96"/>
      <c r="L103" s="97"/>
      <c r="M103" s="100"/>
    </row>
    <row r="104" spans="2:13" x14ac:dyDescent="0.2">
      <c r="B104" s="323"/>
      <c r="C104" s="324"/>
      <c r="D104" s="99"/>
      <c r="E104" s="160"/>
      <c r="F104" s="94"/>
      <c r="G104" s="94"/>
      <c r="H104" s="95">
        <f>F104*G104</f>
        <v>0</v>
      </c>
      <c r="I104" s="104"/>
      <c r="J104" s="96"/>
      <c r="L104" s="97"/>
      <c r="M104" s="100"/>
    </row>
    <row r="105" spans="2:13" x14ac:dyDescent="0.2">
      <c r="B105" s="323"/>
      <c r="C105" s="324"/>
      <c r="D105" s="99"/>
      <c r="E105" s="160"/>
      <c r="F105" s="94"/>
      <c r="G105" s="94"/>
      <c r="H105" s="95">
        <f>F105*G105</f>
        <v>0</v>
      </c>
      <c r="I105" s="104"/>
      <c r="J105" s="96"/>
      <c r="L105" s="97"/>
      <c r="M105" s="100"/>
    </row>
    <row r="106" spans="2:13" x14ac:dyDescent="0.2">
      <c r="B106" s="323"/>
      <c r="C106" s="324"/>
      <c r="D106" s="99"/>
      <c r="E106" s="160"/>
      <c r="F106" s="94"/>
      <c r="G106" s="94"/>
      <c r="H106" s="95">
        <f>F106*G106</f>
        <v>0</v>
      </c>
      <c r="I106" s="104"/>
      <c r="J106" s="96"/>
      <c r="L106" s="97"/>
      <c r="M106" s="100"/>
    </row>
    <row r="107" spans="2:13" x14ac:dyDescent="0.2">
      <c r="B107" s="323"/>
      <c r="C107" s="324"/>
      <c r="D107" s="99"/>
      <c r="E107" s="160"/>
      <c r="F107" s="94"/>
      <c r="G107" s="94"/>
      <c r="H107" s="95">
        <f>F107*G107</f>
        <v>0</v>
      </c>
      <c r="I107" s="104"/>
      <c r="J107" s="96"/>
      <c r="L107" s="97"/>
      <c r="M107" s="100"/>
    </row>
    <row r="108" spans="2:13" x14ac:dyDescent="0.2">
      <c r="B108" s="323"/>
      <c r="C108" s="324"/>
      <c r="D108" s="99"/>
      <c r="E108" s="160"/>
      <c r="F108" s="94"/>
      <c r="G108" s="94"/>
      <c r="H108" s="95">
        <f t="shared" si="0"/>
        <v>0</v>
      </c>
      <c r="I108" s="104"/>
      <c r="J108" s="96"/>
      <c r="L108" s="97"/>
      <c r="M108" s="100"/>
    </row>
    <row r="109" spans="2:13" ht="15.75" thickBot="1" x14ac:dyDescent="0.25">
      <c r="B109" s="323"/>
      <c r="C109" s="324"/>
      <c r="D109" s="99"/>
      <c r="E109" s="160"/>
      <c r="F109" s="94"/>
      <c r="G109" s="94"/>
      <c r="H109" s="95">
        <f t="shared" si="0"/>
        <v>0</v>
      </c>
      <c r="I109" s="104"/>
      <c r="J109" s="96"/>
      <c r="L109" s="97"/>
      <c r="M109" s="100"/>
    </row>
    <row r="110" spans="2:13" ht="15.75" thickBot="1" x14ac:dyDescent="0.25">
      <c r="B110" s="325"/>
      <c r="C110" s="326"/>
      <c r="D110" s="115"/>
      <c r="E110" s="163"/>
      <c r="F110" s="164"/>
      <c r="G110" s="163"/>
      <c r="H110" s="124">
        <f t="shared" si="0"/>
        <v>0</v>
      </c>
      <c r="I110" s="306">
        <f>SUM(H103:H110)</f>
        <v>0</v>
      </c>
      <c r="J110" s="307"/>
      <c r="L110" s="97"/>
      <c r="M110" s="100"/>
    </row>
    <row r="111" spans="2:13" x14ac:dyDescent="0.2">
      <c r="B111" s="321" t="s">
        <v>9</v>
      </c>
      <c r="C111" s="322"/>
      <c r="D111" s="125"/>
      <c r="E111" s="170"/>
      <c r="F111" s="171"/>
      <c r="G111" s="170"/>
      <c r="H111" s="117">
        <f t="shared" si="0"/>
        <v>0</v>
      </c>
      <c r="I111" s="104"/>
      <c r="J111" s="96"/>
      <c r="L111" s="97"/>
      <c r="M111" s="100"/>
    </row>
    <row r="112" spans="2:13" x14ac:dyDescent="0.2">
      <c r="B112" s="323"/>
      <c r="C112" s="324"/>
      <c r="D112" s="120"/>
      <c r="E112" s="103"/>
      <c r="F112" s="150"/>
      <c r="G112" s="103"/>
      <c r="H112" s="95">
        <f t="shared" si="0"/>
        <v>0</v>
      </c>
      <c r="I112" s="104"/>
      <c r="J112" s="96"/>
      <c r="L112" s="97"/>
      <c r="M112" s="100"/>
    </row>
    <row r="113" spans="2:13" x14ac:dyDescent="0.2">
      <c r="B113" s="323"/>
      <c r="C113" s="324"/>
      <c r="D113" s="120"/>
      <c r="E113" s="103"/>
      <c r="F113" s="150"/>
      <c r="G113" s="103"/>
      <c r="H113" s="95">
        <f>F113*G113</f>
        <v>0</v>
      </c>
      <c r="I113" s="104"/>
      <c r="J113" s="96"/>
      <c r="L113" s="97"/>
      <c r="M113" s="100"/>
    </row>
    <row r="114" spans="2:13" x14ac:dyDescent="0.2">
      <c r="B114" s="323"/>
      <c r="C114" s="324"/>
      <c r="D114" s="120"/>
      <c r="E114" s="103"/>
      <c r="F114" s="150"/>
      <c r="G114" s="103"/>
      <c r="H114" s="95">
        <f>F114*G114</f>
        <v>0</v>
      </c>
      <c r="I114" s="104"/>
      <c r="J114" s="96"/>
      <c r="L114" s="97"/>
      <c r="M114" s="100"/>
    </row>
    <row r="115" spans="2:13" x14ac:dyDescent="0.2">
      <c r="B115" s="323"/>
      <c r="C115" s="324"/>
      <c r="D115" s="120"/>
      <c r="E115" s="103"/>
      <c r="F115" s="150"/>
      <c r="G115" s="103"/>
      <c r="H115" s="95">
        <f>F115*G115</f>
        <v>0</v>
      </c>
      <c r="I115" s="104"/>
      <c r="J115" s="96"/>
      <c r="L115" s="97"/>
      <c r="M115" s="100"/>
    </row>
    <row r="116" spans="2:13" x14ac:dyDescent="0.2">
      <c r="B116" s="323"/>
      <c r="C116" s="324"/>
      <c r="D116" s="120"/>
      <c r="E116" s="103"/>
      <c r="F116" s="150"/>
      <c r="G116" s="103"/>
      <c r="H116" s="95">
        <f t="shared" si="0"/>
        <v>0</v>
      </c>
      <c r="I116" s="104"/>
      <c r="J116" s="96"/>
      <c r="L116" s="97"/>
      <c r="M116" s="100"/>
    </row>
    <row r="117" spans="2:13" ht="15.75" thickBot="1" x14ac:dyDescent="0.25">
      <c r="B117" s="323"/>
      <c r="C117" s="324"/>
      <c r="D117" s="120"/>
      <c r="E117" s="103"/>
      <c r="F117" s="150"/>
      <c r="G117" s="103"/>
      <c r="H117" s="95">
        <f t="shared" si="0"/>
        <v>0</v>
      </c>
      <c r="I117" s="104"/>
      <c r="J117" s="96"/>
      <c r="L117" s="97"/>
      <c r="M117" s="100"/>
    </row>
    <row r="118" spans="2:13" ht="15.75" thickBot="1" x14ac:dyDescent="0.25">
      <c r="B118" s="325"/>
      <c r="C118" s="326"/>
      <c r="D118" s="122"/>
      <c r="E118" s="225"/>
      <c r="F118" s="234"/>
      <c r="G118" s="225"/>
      <c r="H118" s="124">
        <f t="shared" si="0"/>
        <v>0</v>
      </c>
      <c r="I118" s="306">
        <f>SUM(H111:H118)</f>
        <v>0</v>
      </c>
      <c r="J118" s="307"/>
      <c r="L118" s="97"/>
      <c r="M118" s="100"/>
    </row>
    <row r="119" spans="2:13" x14ac:dyDescent="0.2">
      <c r="B119" s="321" t="s">
        <v>10</v>
      </c>
      <c r="C119" s="322"/>
      <c r="D119" s="123"/>
      <c r="E119" s="174"/>
      <c r="F119" s="235"/>
      <c r="G119" s="231"/>
      <c r="H119" s="117">
        <f t="shared" si="0"/>
        <v>0</v>
      </c>
      <c r="I119" s="104"/>
      <c r="J119" s="96"/>
      <c r="L119" s="97"/>
      <c r="M119" s="100"/>
    </row>
    <row r="120" spans="2:13" x14ac:dyDescent="0.2">
      <c r="B120" s="323"/>
      <c r="C120" s="324"/>
      <c r="D120" s="99"/>
      <c r="E120" s="160"/>
      <c r="F120" s="94"/>
      <c r="G120" s="94"/>
      <c r="H120" s="95">
        <f t="shared" si="0"/>
        <v>0</v>
      </c>
      <c r="I120" s="104"/>
      <c r="J120" s="96"/>
      <c r="L120" s="97"/>
      <c r="M120" s="100"/>
    </row>
    <row r="121" spans="2:13" x14ac:dyDescent="0.2">
      <c r="B121" s="323"/>
      <c r="C121" s="324"/>
      <c r="D121" s="99"/>
      <c r="E121" s="160"/>
      <c r="F121" s="94"/>
      <c r="G121" s="94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3"/>
      <c r="C122" s="324"/>
      <c r="D122" s="99"/>
      <c r="E122" s="160"/>
      <c r="F122" s="94"/>
      <c r="G122" s="94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5"/>
      <c r="C123" s="326"/>
      <c r="D123" s="115"/>
      <c r="E123" s="163"/>
      <c r="F123" s="228"/>
      <c r="G123" s="228"/>
      <c r="H123" s="124">
        <f t="shared" si="0"/>
        <v>0</v>
      </c>
      <c r="I123" s="306">
        <f>SUM(H119:H123)</f>
        <v>0</v>
      </c>
      <c r="J123" s="307"/>
      <c r="L123" s="97"/>
      <c r="M123" s="100"/>
    </row>
    <row r="124" spans="2:13" x14ac:dyDescent="0.2">
      <c r="B124" s="321" t="s">
        <v>11</v>
      </c>
      <c r="C124" s="322"/>
      <c r="D124" s="125"/>
      <c r="E124" s="170"/>
      <c r="F124" s="171"/>
      <c r="G124" s="170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3"/>
      <c r="C125" s="324"/>
      <c r="D125" s="120"/>
      <c r="E125" s="103"/>
      <c r="F125" s="150"/>
      <c r="G125" s="103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3"/>
      <c r="C126" s="324"/>
      <c r="D126" s="120"/>
      <c r="E126" s="103"/>
      <c r="F126" s="150"/>
      <c r="G126" s="103"/>
      <c r="H126" s="95">
        <f t="shared" si="0"/>
        <v>0</v>
      </c>
      <c r="I126" s="104"/>
      <c r="J126" s="96"/>
      <c r="L126" s="97"/>
      <c r="M126" s="100"/>
    </row>
    <row r="127" spans="2:13" x14ac:dyDescent="0.2">
      <c r="B127" s="323"/>
      <c r="C127" s="324"/>
      <c r="D127" s="120"/>
      <c r="E127" s="103"/>
      <c r="F127" s="150"/>
      <c r="G127" s="103"/>
      <c r="H127" s="95">
        <f t="shared" si="0"/>
        <v>0</v>
      </c>
      <c r="I127" s="104"/>
      <c r="J127" s="96"/>
      <c r="L127" s="97"/>
      <c r="M127" s="100"/>
    </row>
    <row r="128" spans="2:13" x14ac:dyDescent="0.2">
      <c r="B128" s="323"/>
      <c r="C128" s="324"/>
      <c r="D128" s="120"/>
      <c r="E128" s="103"/>
      <c r="F128" s="150"/>
      <c r="G128" s="103"/>
      <c r="H128" s="95">
        <f t="shared" si="0"/>
        <v>0</v>
      </c>
      <c r="I128" s="104"/>
      <c r="J128" s="96"/>
      <c r="L128" s="97"/>
      <c r="M128" s="100"/>
    </row>
    <row r="129" spans="2:13" x14ac:dyDescent="0.2">
      <c r="B129" s="323"/>
      <c r="C129" s="324"/>
      <c r="D129" s="120"/>
      <c r="E129" s="103"/>
      <c r="F129" s="150"/>
      <c r="G129" s="103"/>
      <c r="H129" s="95">
        <f t="shared" si="0"/>
        <v>0</v>
      </c>
      <c r="I129" s="104"/>
      <c r="J129" s="96"/>
      <c r="L129" s="97"/>
      <c r="M129" s="100"/>
    </row>
    <row r="130" spans="2:13" x14ac:dyDescent="0.2">
      <c r="B130" s="323"/>
      <c r="C130" s="324"/>
      <c r="D130" s="120"/>
      <c r="E130" s="103"/>
      <c r="F130" s="150"/>
      <c r="G130" s="103"/>
      <c r="H130" s="95">
        <f t="shared" si="0"/>
        <v>0</v>
      </c>
      <c r="I130" s="104"/>
      <c r="J130" s="96"/>
      <c r="L130" s="97"/>
      <c r="M130" s="100"/>
    </row>
    <row r="131" spans="2:13" ht="15.75" thickBot="1" x14ac:dyDescent="0.25">
      <c r="B131" s="323"/>
      <c r="C131" s="324"/>
      <c r="D131" s="120"/>
      <c r="E131" s="103"/>
      <c r="F131" s="150"/>
      <c r="G131" s="103"/>
      <c r="H131" s="95">
        <f t="shared" si="0"/>
        <v>0</v>
      </c>
      <c r="I131" s="104"/>
      <c r="J131" s="96"/>
      <c r="L131" s="97"/>
      <c r="M131" s="100"/>
    </row>
    <row r="132" spans="2:13" ht="15.75" thickBot="1" x14ac:dyDescent="0.25">
      <c r="B132" s="325"/>
      <c r="C132" s="326"/>
      <c r="D132" s="122"/>
      <c r="E132" s="144"/>
      <c r="F132" s="173"/>
      <c r="G132" s="144"/>
      <c r="H132" s="124">
        <f t="shared" si="0"/>
        <v>0</v>
      </c>
      <c r="I132" s="306">
        <f>SUM(H124:H132)</f>
        <v>0</v>
      </c>
      <c r="J132" s="307"/>
      <c r="L132" s="97"/>
      <c r="M132" s="100"/>
    </row>
    <row r="133" spans="2:13" x14ac:dyDescent="0.2">
      <c r="B133" s="321" t="s">
        <v>0</v>
      </c>
      <c r="C133" s="322"/>
      <c r="D133" s="123"/>
      <c r="E133" s="174"/>
      <c r="F133" s="227"/>
      <c r="G133" s="227"/>
      <c r="H133" s="117">
        <f t="shared" si="0"/>
        <v>0</v>
      </c>
      <c r="I133" s="104"/>
      <c r="J133" s="96"/>
      <c r="L133" s="97"/>
      <c r="M133" s="100"/>
    </row>
    <row r="134" spans="2:13" ht="15.75" thickBot="1" x14ac:dyDescent="0.25">
      <c r="B134" s="323"/>
      <c r="C134" s="324"/>
      <c r="D134" s="99"/>
      <c r="E134" s="160"/>
      <c r="F134" s="94"/>
      <c r="G134" s="94"/>
      <c r="H134" s="95">
        <f t="shared" si="0"/>
        <v>0</v>
      </c>
      <c r="I134" s="104"/>
      <c r="J134" s="96"/>
      <c r="L134" s="97"/>
      <c r="M134" s="100"/>
    </row>
    <row r="135" spans="2:13" ht="15.75" thickBot="1" x14ac:dyDescent="0.25">
      <c r="B135" s="325"/>
      <c r="C135" s="326"/>
      <c r="D135" s="115"/>
      <c r="E135" s="163"/>
      <c r="F135" s="228"/>
      <c r="G135" s="228"/>
      <c r="H135" s="124">
        <f t="shared" si="0"/>
        <v>0</v>
      </c>
      <c r="I135" s="306">
        <f>SUM(H133:H135)</f>
        <v>0</v>
      </c>
      <c r="J135" s="307"/>
      <c r="L135" s="97"/>
      <c r="M135" s="100"/>
    </row>
    <row r="136" spans="2:13" x14ac:dyDescent="0.2">
      <c r="B136" s="327" t="s">
        <v>4</v>
      </c>
      <c r="C136" s="328"/>
      <c r="D136" s="125"/>
      <c r="E136" s="170"/>
      <c r="F136" s="171"/>
      <c r="G136" s="170"/>
      <c r="H136" s="117">
        <f t="shared" si="0"/>
        <v>0</v>
      </c>
      <c r="I136" s="126"/>
      <c r="J136" s="127"/>
      <c r="L136" s="97"/>
      <c r="M136" s="100"/>
    </row>
    <row r="137" spans="2:13" ht="15.75" thickBot="1" x14ac:dyDescent="0.25">
      <c r="B137" s="329"/>
      <c r="C137" s="330"/>
      <c r="D137" s="120"/>
      <c r="E137" s="103"/>
      <c r="F137" s="150"/>
      <c r="G137" s="103"/>
      <c r="H137" s="95">
        <f>F137*G137</f>
        <v>0</v>
      </c>
      <c r="I137" s="126"/>
      <c r="J137" s="127"/>
      <c r="L137" s="97"/>
      <c r="M137" s="100"/>
    </row>
    <row r="138" spans="2:13" ht="15.75" thickBot="1" x14ac:dyDescent="0.25">
      <c r="B138" s="331"/>
      <c r="C138" s="332"/>
      <c r="D138" s="122"/>
      <c r="E138" s="144"/>
      <c r="F138" s="173"/>
      <c r="G138" s="144"/>
      <c r="H138" s="124">
        <f>F138*G138</f>
        <v>0</v>
      </c>
      <c r="I138" s="306">
        <f>SUM(H136:H138)</f>
        <v>0</v>
      </c>
      <c r="J138" s="307"/>
      <c r="L138" s="97"/>
      <c r="M138" s="100"/>
    </row>
    <row r="139" spans="2:13" ht="15.75" thickBot="1" x14ac:dyDescent="0.25">
      <c r="F139" s="104"/>
      <c r="G139" s="104"/>
      <c r="H139" s="104"/>
      <c r="I139" s="104"/>
      <c r="J139" s="96"/>
      <c r="L139" s="97"/>
      <c r="M139" s="100"/>
    </row>
    <row r="140" spans="2:13" ht="15.75" thickBot="1" x14ac:dyDescent="0.25">
      <c r="B140" s="128" t="s">
        <v>22</v>
      </c>
      <c r="C140" s="129"/>
      <c r="D140" s="130"/>
      <c r="E140" s="129"/>
      <c r="F140" s="131"/>
      <c r="G140" s="132"/>
      <c r="H140" s="133">
        <f>SUM(H6:H138)</f>
        <v>0</v>
      </c>
      <c r="I140" s="306">
        <f>SUM(J38+I60+I66+I74+I102+I110+I118+I123+I132+I135+I138)</f>
        <v>0</v>
      </c>
      <c r="J140" s="307"/>
      <c r="L140" s="97"/>
      <c r="M140" s="100"/>
    </row>
    <row r="142" spans="2:13" x14ac:dyDescent="0.2">
      <c r="F142" s="104"/>
      <c r="J142" s="105"/>
    </row>
    <row r="143" spans="2:13" x14ac:dyDescent="0.2">
      <c r="F143" s="135"/>
    </row>
    <row r="144" spans="2:13" x14ac:dyDescent="0.2">
      <c r="F144" s="136"/>
    </row>
  </sheetData>
  <sheetProtection algorithmName="SHA-512" hashValue="9FNqpQrJkCiKNdkw01jcgOFgqVSk3EnWmQS3znoPy14KPIPjrz1K3tl9MfDEwnsAuVCoij1xslvP5t748igdLQ==" saltValue="Qp6ja5plX4ifA+YQqHu7bw==" spinCount="100000" sheet="1" formatColumns="0" formatRows="0"/>
  <protectedRanges>
    <protectedRange sqref="L6:L140" name="Rango1"/>
  </protectedRanges>
  <mergeCells count="27">
    <mergeCell ref="B133:C135"/>
    <mergeCell ref="I135:J135"/>
    <mergeCell ref="B136:C138"/>
    <mergeCell ref="I138:J138"/>
    <mergeCell ref="I140:J140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2:J2"/>
    <mergeCell ref="D3:J3"/>
    <mergeCell ref="I123:J123"/>
    <mergeCell ref="B111:C118"/>
    <mergeCell ref="B119:C123"/>
    <mergeCell ref="B3:C3"/>
    <mergeCell ref="B6:B38"/>
    <mergeCell ref="C29:C33"/>
    <mergeCell ref="C34:C3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F94C-069F-412C-B25C-B0FEE4E5B4A7}">
  <sheetPr codeName="Hoja6">
    <tabColor theme="6"/>
  </sheetPr>
  <dimension ref="A2:P144"/>
  <sheetViews>
    <sheetView showGridLines="0" topLeftCell="B1" zoomScale="70" zoomScaleNormal="70" workbookViewId="0">
      <pane ySplit="5" topLeftCell="A6" activePane="bottomLeft" state="frozenSplit"/>
      <selection activeCell="F14" sqref="F14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28515625" style="78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6" width="9.28515625" style="78"/>
    <col min="17" max="16384" width="9.28515625" style="3"/>
  </cols>
  <sheetData>
    <row r="2" spans="2:13" ht="18" x14ac:dyDescent="0.2">
      <c r="B2" s="305" t="s">
        <v>173</v>
      </c>
      <c r="C2" s="305"/>
      <c r="D2" s="305"/>
      <c r="E2" s="305"/>
      <c r="F2" s="305"/>
      <c r="G2" s="305"/>
      <c r="H2" s="305"/>
      <c r="I2" s="305"/>
      <c r="J2" s="305"/>
      <c r="K2" s="88"/>
      <c r="M2" s="78"/>
    </row>
    <row r="3" spans="2:13" ht="18" x14ac:dyDescent="0.2">
      <c r="B3" s="333" t="s">
        <v>121</v>
      </c>
      <c r="C3" s="334"/>
      <c r="D3" s="305" t="s">
        <v>57</v>
      </c>
      <c r="E3" s="305"/>
      <c r="F3" s="305"/>
      <c r="G3" s="305"/>
      <c r="H3" s="305"/>
      <c r="I3" s="305"/>
      <c r="J3" s="305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customHeight="1" x14ac:dyDescent="0.2">
      <c r="B6" s="308" t="s">
        <v>50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36" si="0"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09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ht="30" customHeight="1" x14ac:dyDescent="0.2">
      <c r="B8" s="309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09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09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09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09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09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09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09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ht="30" customHeight="1" x14ac:dyDescent="0.2">
      <c r="B16" s="309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ht="30" customHeight="1" x14ac:dyDescent="0.2">
      <c r="B17" s="309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ht="30" customHeight="1" x14ac:dyDescent="0.2">
      <c r="B18" s="309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ht="30" customHeight="1" x14ac:dyDescent="0.2">
      <c r="B19" s="309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ht="30" customHeight="1" x14ac:dyDescent="0.2">
      <c r="B20" s="309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ht="30" customHeight="1" x14ac:dyDescent="0.2">
      <c r="B21" s="309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ht="30" customHeight="1" x14ac:dyDescent="0.2">
      <c r="B22" s="309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ht="30" customHeight="1" x14ac:dyDescent="0.2">
      <c r="B23" s="309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ht="30" customHeight="1" x14ac:dyDescent="0.2">
      <c r="B24" s="309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ht="30" customHeight="1" x14ac:dyDescent="0.2">
      <c r="B25" s="309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ht="30" customHeight="1" x14ac:dyDescent="0.2">
      <c r="B26" s="309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ht="30" customHeight="1" x14ac:dyDescent="0.2">
      <c r="B27" s="309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09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09"/>
      <c r="C29" s="311" t="s">
        <v>3</v>
      </c>
      <c r="D29" s="102"/>
      <c r="E29" s="103"/>
      <c r="F29" s="150"/>
      <c r="G29" s="103"/>
      <c r="H29" s="95">
        <f t="shared" si="0"/>
        <v>0</v>
      </c>
      <c r="I29" s="104"/>
      <c r="J29" s="96"/>
      <c r="L29" s="97"/>
      <c r="M29" s="100"/>
    </row>
    <row r="30" spans="2:13" x14ac:dyDescent="0.2">
      <c r="B30" s="309"/>
      <c r="C30" s="312"/>
      <c r="D30" s="102"/>
      <c r="E30" s="103"/>
      <c r="F30" s="150"/>
      <c r="G30" s="103"/>
      <c r="H30" s="95">
        <f t="shared" si="0"/>
        <v>0</v>
      </c>
      <c r="I30" s="104"/>
      <c r="J30" s="96"/>
      <c r="L30" s="97"/>
      <c r="M30" s="100"/>
    </row>
    <row r="31" spans="2:13" x14ac:dyDescent="0.2">
      <c r="B31" s="309"/>
      <c r="C31" s="312"/>
      <c r="D31" s="102"/>
      <c r="E31" s="103"/>
      <c r="F31" s="150"/>
      <c r="G31" s="103"/>
      <c r="H31" s="95">
        <f t="shared" si="0"/>
        <v>0</v>
      </c>
      <c r="I31" s="104"/>
      <c r="J31" s="96"/>
      <c r="L31" s="97"/>
      <c r="M31" s="100"/>
    </row>
    <row r="32" spans="2:13" x14ac:dyDescent="0.2">
      <c r="B32" s="309"/>
      <c r="C32" s="312"/>
      <c r="D32" s="102"/>
      <c r="E32" s="103"/>
      <c r="F32" s="150"/>
      <c r="G32" s="103"/>
      <c r="H32" s="95">
        <f t="shared" si="0"/>
        <v>0</v>
      </c>
      <c r="I32" s="104"/>
      <c r="J32" s="105"/>
      <c r="L32" s="97"/>
      <c r="M32" s="106"/>
    </row>
    <row r="33" spans="2:13" x14ac:dyDescent="0.2">
      <c r="B33" s="309"/>
      <c r="C33" s="313"/>
      <c r="D33" s="102"/>
      <c r="E33" s="103"/>
      <c r="F33" s="150"/>
      <c r="G33" s="103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09"/>
      <c r="C34" s="311" t="s">
        <v>2</v>
      </c>
      <c r="D34" s="102"/>
      <c r="E34" s="103"/>
      <c r="F34" s="150"/>
      <c r="G34" s="103"/>
      <c r="H34" s="95">
        <f t="shared" si="0"/>
        <v>0</v>
      </c>
      <c r="I34" s="104"/>
      <c r="L34" s="97"/>
      <c r="M34" s="100"/>
    </row>
    <row r="35" spans="2:13" x14ac:dyDescent="0.2">
      <c r="B35" s="309"/>
      <c r="C35" s="312"/>
      <c r="D35" s="102"/>
      <c r="E35" s="103"/>
      <c r="F35" s="150"/>
      <c r="G35" s="103"/>
      <c r="H35" s="95">
        <f t="shared" si="0"/>
        <v>0</v>
      </c>
      <c r="I35" s="104"/>
      <c r="L35" s="97"/>
      <c r="M35" s="100"/>
    </row>
    <row r="36" spans="2:13" x14ac:dyDescent="0.2">
      <c r="B36" s="309"/>
      <c r="C36" s="312"/>
      <c r="D36" s="102"/>
      <c r="E36" s="103"/>
      <c r="F36" s="150"/>
      <c r="G36" s="103"/>
      <c r="H36" s="95">
        <f t="shared" si="0"/>
        <v>0</v>
      </c>
      <c r="I36" s="104"/>
      <c r="L36" s="97"/>
      <c r="M36" s="100"/>
    </row>
    <row r="37" spans="2:13" ht="15.75" thickBot="1" x14ac:dyDescent="0.25">
      <c r="B37" s="309"/>
      <c r="C37" s="312"/>
      <c r="D37" s="102"/>
      <c r="E37" s="103"/>
      <c r="F37" s="150"/>
      <c r="G37" s="103"/>
      <c r="H37" s="95">
        <f t="shared" si="0"/>
        <v>0</v>
      </c>
      <c r="I37" s="104"/>
      <c r="L37" s="97"/>
      <c r="M37" s="100"/>
    </row>
    <row r="38" spans="2:13" ht="15.75" thickBot="1" x14ac:dyDescent="0.25">
      <c r="B38" s="310"/>
      <c r="C38" s="314"/>
      <c r="D38" s="108"/>
      <c r="E38" s="154"/>
      <c r="F38" s="155"/>
      <c r="G38" s="154"/>
      <c r="H38" s="109">
        <f t="shared" si="0"/>
        <v>0</v>
      </c>
      <c r="I38" s="110">
        <f>SUM(H34:H38)</f>
        <v>0</v>
      </c>
      <c r="J38" s="111">
        <f>SUM(I6:I28)+I33+I38</f>
        <v>0</v>
      </c>
      <c r="L38" s="97"/>
      <c r="M38" s="100"/>
    </row>
    <row r="39" spans="2:13" x14ac:dyDescent="0.2">
      <c r="B39" s="315" t="s">
        <v>5</v>
      </c>
      <c r="C39" s="316"/>
      <c r="D39" s="112"/>
      <c r="E39" s="158"/>
      <c r="F39" s="94"/>
      <c r="G39" s="94"/>
      <c r="H39" s="113">
        <f t="shared" si="0"/>
        <v>0</v>
      </c>
      <c r="I39" s="104"/>
      <c r="J39" s="96"/>
      <c r="L39" s="97"/>
      <c r="M39" s="100"/>
    </row>
    <row r="40" spans="2:13" x14ac:dyDescent="0.2">
      <c r="B40" s="317"/>
      <c r="C40" s="318"/>
      <c r="D40" s="114"/>
      <c r="E40" s="168"/>
      <c r="F40" s="94"/>
      <c r="G40" s="94"/>
      <c r="H40" s="113">
        <f t="shared" si="0"/>
        <v>0</v>
      </c>
      <c r="I40" s="104"/>
      <c r="J40" s="96"/>
      <c r="L40" s="97"/>
      <c r="M40" s="100"/>
    </row>
    <row r="41" spans="2:13" x14ac:dyDescent="0.2">
      <c r="B41" s="317"/>
      <c r="C41" s="318"/>
      <c r="D41" s="114"/>
      <c r="E41" s="168"/>
      <c r="F41" s="94"/>
      <c r="G41" s="94"/>
      <c r="H41" s="113">
        <f t="shared" si="0"/>
        <v>0</v>
      </c>
      <c r="I41" s="104"/>
      <c r="J41" s="96"/>
      <c r="L41" s="97"/>
      <c r="M41" s="100"/>
    </row>
    <row r="42" spans="2:13" x14ac:dyDescent="0.2">
      <c r="B42" s="317"/>
      <c r="C42" s="318"/>
      <c r="D42" s="114"/>
      <c r="E42" s="168"/>
      <c r="F42" s="94"/>
      <c r="G42" s="94"/>
      <c r="H42" s="113">
        <f t="shared" si="0"/>
        <v>0</v>
      </c>
      <c r="I42" s="104"/>
      <c r="J42" s="96"/>
      <c r="L42" s="97"/>
      <c r="M42" s="100"/>
    </row>
    <row r="43" spans="2:13" x14ac:dyDescent="0.2">
      <c r="B43" s="317"/>
      <c r="C43" s="318"/>
      <c r="D43" s="114"/>
      <c r="E43" s="168"/>
      <c r="F43" s="94"/>
      <c r="G43" s="94"/>
      <c r="H43" s="113">
        <f t="shared" si="0"/>
        <v>0</v>
      </c>
      <c r="I43" s="104"/>
      <c r="J43" s="96"/>
      <c r="L43" s="97"/>
      <c r="M43" s="100"/>
    </row>
    <row r="44" spans="2:13" x14ac:dyDescent="0.2">
      <c r="B44" s="317"/>
      <c r="C44" s="318"/>
      <c r="D44" s="99"/>
      <c r="E44" s="160"/>
      <c r="F44" s="94"/>
      <c r="G44" s="94"/>
      <c r="H44" s="95">
        <f t="shared" si="0"/>
        <v>0</v>
      </c>
      <c r="I44" s="104"/>
      <c r="J44" s="96"/>
      <c r="L44" s="97"/>
      <c r="M44" s="100"/>
    </row>
    <row r="45" spans="2:13" x14ac:dyDescent="0.2">
      <c r="B45" s="317"/>
      <c r="C45" s="318"/>
      <c r="D45" s="99"/>
      <c r="E45" s="160"/>
      <c r="F45" s="94"/>
      <c r="G45" s="94"/>
      <c r="H45" s="95">
        <f t="shared" si="0"/>
        <v>0</v>
      </c>
      <c r="I45" s="104"/>
      <c r="J45" s="96"/>
      <c r="L45" s="97"/>
      <c r="M45" s="100"/>
    </row>
    <row r="46" spans="2:13" x14ac:dyDescent="0.2">
      <c r="B46" s="317"/>
      <c r="C46" s="318"/>
      <c r="D46" s="99"/>
      <c r="E46" s="160"/>
      <c r="F46" s="94"/>
      <c r="G46" s="94"/>
      <c r="H46" s="95">
        <f t="shared" si="0"/>
        <v>0</v>
      </c>
      <c r="I46" s="104"/>
      <c r="J46" s="96"/>
      <c r="L46" s="97"/>
      <c r="M46" s="100"/>
    </row>
    <row r="47" spans="2:13" x14ac:dyDescent="0.2">
      <c r="B47" s="317"/>
      <c r="C47" s="318"/>
      <c r="D47" s="99"/>
      <c r="E47" s="160"/>
      <c r="F47" s="94"/>
      <c r="G47" s="94"/>
      <c r="H47" s="95">
        <f t="shared" si="0"/>
        <v>0</v>
      </c>
      <c r="I47" s="104"/>
      <c r="J47" s="96"/>
      <c r="L47" s="97"/>
      <c r="M47" s="100"/>
    </row>
    <row r="48" spans="2:13" x14ac:dyDescent="0.2">
      <c r="B48" s="317"/>
      <c r="C48" s="318"/>
      <c r="D48" s="99"/>
      <c r="E48" s="160"/>
      <c r="F48" s="94"/>
      <c r="G48" s="94"/>
      <c r="H48" s="95">
        <f t="shared" si="0"/>
        <v>0</v>
      </c>
      <c r="I48" s="104"/>
      <c r="J48" s="96"/>
      <c r="L48" s="97"/>
      <c r="M48" s="100"/>
    </row>
    <row r="49" spans="2:13" x14ac:dyDescent="0.2">
      <c r="B49" s="317"/>
      <c r="C49" s="318"/>
      <c r="D49" s="99"/>
      <c r="E49" s="160"/>
      <c r="F49" s="94"/>
      <c r="G49" s="94"/>
      <c r="H49" s="95">
        <f t="shared" si="0"/>
        <v>0</v>
      </c>
      <c r="I49" s="104"/>
      <c r="J49" s="96"/>
      <c r="L49" s="97"/>
      <c r="M49" s="100"/>
    </row>
    <row r="50" spans="2:13" x14ac:dyDescent="0.2">
      <c r="B50" s="317"/>
      <c r="C50" s="318"/>
      <c r="D50" s="99"/>
      <c r="E50" s="160"/>
      <c r="F50" s="94"/>
      <c r="G50" s="94"/>
      <c r="H50" s="95">
        <f t="shared" si="0"/>
        <v>0</v>
      </c>
      <c r="I50" s="104"/>
      <c r="J50" s="96"/>
      <c r="L50" s="97"/>
      <c r="M50" s="100"/>
    </row>
    <row r="51" spans="2:13" x14ac:dyDescent="0.2">
      <c r="B51" s="317"/>
      <c r="C51" s="318"/>
      <c r="D51" s="99"/>
      <c r="E51" s="160"/>
      <c r="F51" s="94"/>
      <c r="G51" s="94"/>
      <c r="H51" s="95">
        <f t="shared" si="0"/>
        <v>0</v>
      </c>
      <c r="I51" s="104"/>
      <c r="J51" s="96"/>
      <c r="L51" s="97"/>
      <c r="M51" s="100"/>
    </row>
    <row r="52" spans="2:13" x14ac:dyDescent="0.2">
      <c r="B52" s="317"/>
      <c r="C52" s="318"/>
      <c r="D52" s="99"/>
      <c r="E52" s="160"/>
      <c r="F52" s="94"/>
      <c r="G52" s="94"/>
      <c r="H52" s="95">
        <f t="shared" si="0"/>
        <v>0</v>
      </c>
      <c r="I52" s="104"/>
      <c r="J52" s="96"/>
      <c r="L52" s="97"/>
      <c r="M52" s="100"/>
    </row>
    <row r="53" spans="2:13" x14ac:dyDescent="0.2">
      <c r="B53" s="317"/>
      <c r="C53" s="318"/>
      <c r="D53" s="99"/>
      <c r="E53" s="160"/>
      <c r="F53" s="94"/>
      <c r="G53" s="94"/>
      <c r="H53" s="95">
        <f t="shared" si="0"/>
        <v>0</v>
      </c>
      <c r="I53" s="104"/>
      <c r="J53" s="96"/>
      <c r="L53" s="97"/>
      <c r="M53" s="100"/>
    </row>
    <row r="54" spans="2:13" x14ac:dyDescent="0.2">
      <c r="B54" s="317"/>
      <c r="C54" s="318"/>
      <c r="D54" s="99"/>
      <c r="E54" s="160"/>
      <c r="F54" s="94"/>
      <c r="G54" s="94"/>
      <c r="H54" s="95">
        <f t="shared" si="0"/>
        <v>0</v>
      </c>
      <c r="I54" s="104"/>
      <c r="J54" s="96"/>
      <c r="L54" s="97"/>
      <c r="M54" s="100"/>
    </row>
    <row r="55" spans="2:13" x14ac:dyDescent="0.2">
      <c r="B55" s="317"/>
      <c r="C55" s="318"/>
      <c r="D55" s="92"/>
      <c r="E55" s="93"/>
      <c r="F55" s="94"/>
      <c r="G55" s="94"/>
      <c r="H55" s="95">
        <f t="shared" si="0"/>
        <v>0</v>
      </c>
      <c r="I55" s="104"/>
      <c r="J55" s="96"/>
      <c r="L55" s="97"/>
      <c r="M55" s="100"/>
    </row>
    <row r="56" spans="2:13" x14ac:dyDescent="0.2">
      <c r="B56" s="317"/>
      <c r="C56" s="318"/>
      <c r="D56" s="92"/>
      <c r="E56" s="93"/>
      <c r="F56" s="94"/>
      <c r="G56" s="94"/>
      <c r="H56" s="95">
        <f t="shared" si="0"/>
        <v>0</v>
      </c>
      <c r="I56" s="104"/>
      <c r="J56" s="96"/>
      <c r="L56" s="97"/>
      <c r="M56" s="100"/>
    </row>
    <row r="57" spans="2:13" x14ac:dyDescent="0.2">
      <c r="B57" s="317"/>
      <c r="C57" s="318"/>
      <c r="D57" s="92"/>
      <c r="E57" s="93"/>
      <c r="F57" s="94"/>
      <c r="G57" s="94"/>
      <c r="H57" s="95">
        <f t="shared" si="0"/>
        <v>0</v>
      </c>
      <c r="I57" s="104"/>
      <c r="J57" s="96"/>
      <c r="L57" s="97"/>
      <c r="M57" s="100"/>
    </row>
    <row r="58" spans="2:13" x14ac:dyDescent="0.2">
      <c r="B58" s="317"/>
      <c r="C58" s="318"/>
      <c r="D58" s="92"/>
      <c r="E58" s="93"/>
      <c r="F58" s="94"/>
      <c r="G58" s="94"/>
      <c r="H58" s="95">
        <f t="shared" si="0"/>
        <v>0</v>
      </c>
      <c r="I58" s="104"/>
      <c r="J58" s="96"/>
      <c r="L58" s="97"/>
      <c r="M58" s="100"/>
    </row>
    <row r="59" spans="2:13" ht="15.75" thickBot="1" x14ac:dyDescent="0.25">
      <c r="B59" s="317"/>
      <c r="C59" s="318"/>
      <c r="D59" s="92"/>
      <c r="E59" s="93"/>
      <c r="F59" s="94"/>
      <c r="G59" s="94"/>
      <c r="H59" s="95">
        <f t="shared" si="0"/>
        <v>0</v>
      </c>
      <c r="I59" s="104"/>
      <c r="J59" s="96"/>
      <c r="L59" s="97"/>
      <c r="M59" s="100"/>
    </row>
    <row r="60" spans="2:13" ht="15.75" thickBot="1" x14ac:dyDescent="0.25">
      <c r="B60" s="319"/>
      <c r="C60" s="320"/>
      <c r="D60" s="115"/>
      <c r="E60" s="163"/>
      <c r="F60" s="94"/>
      <c r="G60" s="94"/>
      <c r="H60" s="109">
        <f t="shared" si="0"/>
        <v>0</v>
      </c>
      <c r="I60" s="306">
        <f>SUM(H39:H60)</f>
        <v>0</v>
      </c>
      <c r="J60" s="307"/>
      <c r="L60" s="97"/>
      <c r="M60" s="100"/>
    </row>
    <row r="61" spans="2:13" x14ac:dyDescent="0.2">
      <c r="B61" s="321" t="s">
        <v>6</v>
      </c>
      <c r="C61" s="322"/>
      <c r="D61" s="116"/>
      <c r="E61" s="166"/>
      <c r="F61" s="167"/>
      <c r="G61" s="166"/>
      <c r="H61" s="117">
        <f t="shared" si="0"/>
        <v>0</v>
      </c>
      <c r="I61" s="104"/>
      <c r="J61" s="96"/>
      <c r="L61" s="97"/>
      <c r="M61" s="100"/>
    </row>
    <row r="62" spans="2:13" x14ac:dyDescent="0.2">
      <c r="B62" s="323"/>
      <c r="C62" s="324"/>
      <c r="D62" s="102"/>
      <c r="E62" s="222"/>
      <c r="F62" s="152"/>
      <c r="G62" s="222"/>
      <c r="H62" s="95">
        <f t="shared" si="0"/>
        <v>0</v>
      </c>
      <c r="I62" s="104"/>
      <c r="J62" s="96"/>
      <c r="L62" s="97"/>
      <c r="M62" s="100"/>
    </row>
    <row r="63" spans="2:13" x14ac:dyDescent="0.2">
      <c r="B63" s="323"/>
      <c r="C63" s="324"/>
      <c r="D63" s="102"/>
      <c r="E63" s="222"/>
      <c r="F63" s="152"/>
      <c r="G63" s="222"/>
      <c r="H63" s="95">
        <f t="shared" si="0"/>
        <v>0</v>
      </c>
      <c r="I63" s="104"/>
      <c r="J63" s="96"/>
      <c r="L63" s="97"/>
      <c r="M63" s="100"/>
    </row>
    <row r="64" spans="2:13" x14ac:dyDescent="0.2">
      <c r="B64" s="323"/>
      <c r="C64" s="324"/>
      <c r="D64" s="102"/>
      <c r="E64" s="222"/>
      <c r="F64" s="152"/>
      <c r="G64" s="222"/>
      <c r="H64" s="95">
        <f t="shared" si="0"/>
        <v>0</v>
      </c>
      <c r="I64" s="104"/>
      <c r="J64" s="96"/>
      <c r="L64" s="97"/>
      <c r="M64" s="100"/>
    </row>
    <row r="65" spans="2:13" ht="15.75" thickBot="1" x14ac:dyDescent="0.25">
      <c r="B65" s="323"/>
      <c r="C65" s="324"/>
      <c r="D65" s="102"/>
      <c r="E65" s="222"/>
      <c r="F65" s="152"/>
      <c r="G65" s="222"/>
      <c r="H65" s="95">
        <f t="shared" si="0"/>
        <v>0</v>
      </c>
      <c r="I65" s="104"/>
      <c r="J65" s="96"/>
      <c r="L65" s="97"/>
      <c r="M65" s="106"/>
    </row>
    <row r="66" spans="2:13" ht="15.75" thickBot="1" x14ac:dyDescent="0.25">
      <c r="B66" s="325"/>
      <c r="C66" s="326"/>
      <c r="D66" s="108"/>
      <c r="E66" s="154"/>
      <c r="F66" s="155"/>
      <c r="G66" s="154"/>
      <c r="H66" s="109">
        <f t="shared" si="0"/>
        <v>0</v>
      </c>
      <c r="I66" s="306">
        <f>SUM(H61:H66)</f>
        <v>0</v>
      </c>
      <c r="J66" s="307"/>
      <c r="L66" s="97"/>
      <c r="M66" s="106"/>
    </row>
    <row r="67" spans="2:13" x14ac:dyDescent="0.2">
      <c r="B67" s="315" t="s">
        <v>7</v>
      </c>
      <c r="C67" s="316"/>
      <c r="D67" s="114"/>
      <c r="E67" s="168"/>
      <c r="F67" s="94"/>
      <c r="G67" s="94"/>
      <c r="H67" s="113">
        <f t="shared" si="0"/>
        <v>0</v>
      </c>
      <c r="I67" s="104"/>
      <c r="J67" s="96"/>
      <c r="L67" s="97"/>
      <c r="M67" s="100"/>
    </row>
    <row r="68" spans="2:13" x14ac:dyDescent="0.2">
      <c r="B68" s="317"/>
      <c r="C68" s="318"/>
      <c r="D68" s="99"/>
      <c r="E68" s="160"/>
      <c r="F68" s="94"/>
      <c r="G68" s="94"/>
      <c r="H68" s="95">
        <f t="shared" si="0"/>
        <v>0</v>
      </c>
      <c r="I68" s="104"/>
      <c r="J68" s="96"/>
      <c r="L68" s="97"/>
      <c r="M68" s="100"/>
    </row>
    <row r="69" spans="2:13" x14ac:dyDescent="0.2">
      <c r="B69" s="317"/>
      <c r="C69" s="318"/>
      <c r="D69" s="99"/>
      <c r="E69" s="160"/>
      <c r="F69" s="94"/>
      <c r="G69" s="94"/>
      <c r="H69" s="95">
        <f t="shared" si="0"/>
        <v>0</v>
      </c>
      <c r="I69" s="104"/>
      <c r="J69" s="96"/>
      <c r="L69" s="97"/>
      <c r="M69" s="100"/>
    </row>
    <row r="70" spans="2:13" x14ac:dyDescent="0.2">
      <c r="B70" s="317"/>
      <c r="C70" s="318"/>
      <c r="D70" s="99"/>
      <c r="E70" s="160"/>
      <c r="F70" s="94"/>
      <c r="G70" s="94"/>
      <c r="H70" s="95">
        <f t="shared" si="0"/>
        <v>0</v>
      </c>
      <c r="I70" s="104"/>
      <c r="J70" s="96"/>
      <c r="L70" s="97"/>
      <c r="M70" s="100"/>
    </row>
    <row r="71" spans="2:13" x14ac:dyDescent="0.2">
      <c r="B71" s="317"/>
      <c r="C71" s="318"/>
      <c r="D71" s="99"/>
      <c r="E71" s="160"/>
      <c r="F71" s="94"/>
      <c r="G71" s="94"/>
      <c r="H71" s="95">
        <f t="shared" si="0"/>
        <v>0</v>
      </c>
      <c r="I71" s="104"/>
      <c r="J71" s="96"/>
      <c r="L71" s="97"/>
      <c r="M71" s="100"/>
    </row>
    <row r="72" spans="2:13" x14ac:dyDescent="0.2">
      <c r="B72" s="317"/>
      <c r="C72" s="318"/>
      <c r="D72" s="99"/>
      <c r="E72" s="160"/>
      <c r="F72" s="94"/>
      <c r="G72" s="94"/>
      <c r="H72" s="95">
        <f t="shared" si="0"/>
        <v>0</v>
      </c>
      <c r="I72" s="104"/>
      <c r="J72" s="96"/>
      <c r="L72" s="97"/>
      <c r="M72" s="100"/>
    </row>
    <row r="73" spans="2:13" ht="15.75" thickBot="1" x14ac:dyDescent="0.25">
      <c r="B73" s="317"/>
      <c r="C73" s="318"/>
      <c r="D73" s="99"/>
      <c r="E73" s="160"/>
      <c r="F73" s="94"/>
      <c r="G73" s="94"/>
      <c r="H73" s="95">
        <f t="shared" si="0"/>
        <v>0</v>
      </c>
      <c r="I73" s="104"/>
      <c r="J73" s="96"/>
      <c r="L73" s="97"/>
      <c r="M73" s="100"/>
    </row>
    <row r="74" spans="2:13" ht="15.75" thickBot="1" x14ac:dyDescent="0.25">
      <c r="B74" s="319"/>
      <c r="C74" s="320"/>
      <c r="D74" s="115"/>
      <c r="E74" s="163"/>
      <c r="F74" s="94"/>
      <c r="G74" s="94"/>
      <c r="H74" s="109">
        <f t="shared" si="0"/>
        <v>0</v>
      </c>
      <c r="I74" s="306">
        <f>SUM(H67:H74)</f>
        <v>0</v>
      </c>
      <c r="J74" s="307"/>
      <c r="L74" s="97"/>
      <c r="M74" s="100"/>
    </row>
    <row r="75" spans="2:13" x14ac:dyDescent="0.2">
      <c r="B75" s="315" t="s">
        <v>8</v>
      </c>
      <c r="C75" s="316"/>
      <c r="D75" s="125"/>
      <c r="E75" s="170"/>
      <c r="F75" s="171"/>
      <c r="G75" s="170"/>
      <c r="H75" s="117">
        <f t="shared" si="0"/>
        <v>0</v>
      </c>
      <c r="I75" s="104"/>
      <c r="J75" s="96"/>
      <c r="L75" s="97"/>
      <c r="M75" s="100"/>
    </row>
    <row r="76" spans="2:13" x14ac:dyDescent="0.2">
      <c r="B76" s="317"/>
      <c r="C76" s="318"/>
      <c r="D76" s="119"/>
      <c r="E76" s="177"/>
      <c r="F76" s="224"/>
      <c r="G76" s="223"/>
      <c r="H76" s="113">
        <f t="shared" si="0"/>
        <v>0</v>
      </c>
      <c r="I76" s="104"/>
      <c r="J76" s="96"/>
      <c r="L76" s="97"/>
      <c r="M76" s="100"/>
    </row>
    <row r="77" spans="2:13" x14ac:dyDescent="0.2">
      <c r="B77" s="317"/>
      <c r="C77" s="318"/>
      <c r="D77" s="119"/>
      <c r="E77" s="177"/>
      <c r="F77" s="224"/>
      <c r="G77" s="223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7"/>
      <c r="C78" s="318"/>
      <c r="D78" s="119"/>
      <c r="E78" s="177"/>
      <c r="F78" s="224"/>
      <c r="G78" s="223"/>
      <c r="H78" s="113">
        <f t="shared" si="0"/>
        <v>0</v>
      </c>
      <c r="I78" s="104"/>
      <c r="J78" s="96"/>
      <c r="L78" s="97"/>
      <c r="M78" s="100"/>
    </row>
    <row r="79" spans="2:13" x14ac:dyDescent="0.2">
      <c r="B79" s="317"/>
      <c r="C79" s="318"/>
      <c r="D79" s="119"/>
      <c r="E79" s="177"/>
      <c r="F79" s="224"/>
      <c r="G79" s="223"/>
      <c r="H79" s="113">
        <f t="shared" si="0"/>
        <v>0</v>
      </c>
      <c r="I79" s="104"/>
      <c r="J79" s="96"/>
      <c r="L79" s="97"/>
      <c r="M79" s="100"/>
    </row>
    <row r="80" spans="2:13" x14ac:dyDescent="0.2">
      <c r="B80" s="317"/>
      <c r="C80" s="318"/>
      <c r="D80" s="119"/>
      <c r="E80" s="177"/>
      <c r="F80" s="224"/>
      <c r="G80" s="223"/>
      <c r="H80" s="113">
        <f t="shared" si="0"/>
        <v>0</v>
      </c>
      <c r="I80" s="104"/>
      <c r="J80" s="96"/>
      <c r="L80" s="97"/>
      <c r="M80" s="100"/>
    </row>
    <row r="81" spans="2:13" x14ac:dyDescent="0.2">
      <c r="B81" s="317"/>
      <c r="C81" s="318"/>
      <c r="D81" s="119"/>
      <c r="E81" s="177"/>
      <c r="F81" s="224"/>
      <c r="G81" s="223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7"/>
      <c r="C82" s="318"/>
      <c r="D82" s="119"/>
      <c r="E82" s="177"/>
      <c r="F82" s="224"/>
      <c r="G82" s="223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7"/>
      <c r="C83" s="318"/>
      <c r="D83" s="119"/>
      <c r="E83" s="177"/>
      <c r="F83" s="224"/>
      <c r="G83" s="223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7"/>
      <c r="C84" s="318"/>
      <c r="D84" s="119"/>
      <c r="E84" s="177"/>
      <c r="F84" s="224"/>
      <c r="G84" s="223"/>
      <c r="H84" s="113">
        <f t="shared" si="0"/>
        <v>0</v>
      </c>
      <c r="I84" s="104"/>
      <c r="J84" s="96"/>
      <c r="L84" s="97"/>
      <c r="M84" s="106"/>
    </row>
    <row r="85" spans="2:13" x14ac:dyDescent="0.2">
      <c r="B85" s="317"/>
      <c r="C85" s="318"/>
      <c r="D85" s="119"/>
      <c r="E85" s="177"/>
      <c r="F85" s="224"/>
      <c r="G85" s="223"/>
      <c r="H85" s="113">
        <f t="shared" si="0"/>
        <v>0</v>
      </c>
      <c r="I85" s="104"/>
      <c r="J85" s="96"/>
      <c r="L85" s="97"/>
      <c r="M85" s="106"/>
    </row>
    <row r="86" spans="2:13" x14ac:dyDescent="0.2">
      <c r="B86" s="317"/>
      <c r="C86" s="318"/>
      <c r="D86" s="120"/>
      <c r="E86" s="103"/>
      <c r="F86" s="224"/>
      <c r="G86" s="223"/>
      <c r="H86" s="95">
        <f t="shared" si="0"/>
        <v>0</v>
      </c>
      <c r="I86" s="104"/>
      <c r="J86" s="96"/>
      <c r="L86" s="97"/>
      <c r="M86" s="100"/>
    </row>
    <row r="87" spans="2:13" x14ac:dyDescent="0.2">
      <c r="B87" s="317"/>
      <c r="C87" s="318"/>
      <c r="D87" s="120"/>
      <c r="E87" s="103"/>
      <c r="F87" s="224"/>
      <c r="G87" s="223"/>
      <c r="H87" s="95">
        <f t="shared" si="0"/>
        <v>0</v>
      </c>
      <c r="I87" s="104"/>
      <c r="J87" s="96"/>
      <c r="L87" s="97"/>
      <c r="M87" s="100"/>
    </row>
    <row r="88" spans="2:13" x14ac:dyDescent="0.2">
      <c r="B88" s="317"/>
      <c r="C88" s="318"/>
      <c r="D88" s="120"/>
      <c r="E88" s="103"/>
      <c r="F88" s="224"/>
      <c r="G88" s="223"/>
      <c r="H88" s="95">
        <f t="shared" si="0"/>
        <v>0</v>
      </c>
      <c r="I88" s="104"/>
      <c r="J88" s="96"/>
      <c r="L88" s="97"/>
      <c r="M88" s="100"/>
    </row>
    <row r="89" spans="2:13" x14ac:dyDescent="0.2">
      <c r="B89" s="317"/>
      <c r="C89" s="318"/>
      <c r="D89" s="120"/>
      <c r="E89" s="103"/>
      <c r="F89" s="224"/>
      <c r="G89" s="223"/>
      <c r="H89" s="95">
        <f t="shared" si="0"/>
        <v>0</v>
      </c>
      <c r="I89" s="104"/>
      <c r="J89" s="96"/>
      <c r="L89" s="97"/>
      <c r="M89" s="106"/>
    </row>
    <row r="90" spans="2:13" x14ac:dyDescent="0.2">
      <c r="B90" s="317"/>
      <c r="C90" s="318"/>
      <c r="D90" s="120"/>
      <c r="E90" s="103"/>
      <c r="F90" s="224"/>
      <c r="G90" s="223"/>
      <c r="H90" s="95">
        <f t="shared" si="0"/>
        <v>0</v>
      </c>
      <c r="I90" s="104"/>
      <c r="J90" s="96"/>
      <c r="L90" s="97"/>
      <c r="M90" s="100"/>
    </row>
    <row r="91" spans="2:13" x14ac:dyDescent="0.2">
      <c r="B91" s="317"/>
      <c r="C91" s="318"/>
      <c r="D91" s="120"/>
      <c r="E91" s="103"/>
      <c r="F91" s="224"/>
      <c r="G91" s="223"/>
      <c r="H91" s="95">
        <f t="shared" si="0"/>
        <v>0</v>
      </c>
      <c r="I91" s="104"/>
      <c r="J91" s="96"/>
      <c r="L91" s="97"/>
      <c r="M91" s="100"/>
    </row>
    <row r="92" spans="2:13" x14ac:dyDescent="0.2">
      <c r="B92" s="317"/>
      <c r="C92" s="318"/>
      <c r="D92" s="120"/>
      <c r="E92" s="103"/>
      <c r="F92" s="224"/>
      <c r="G92" s="223"/>
      <c r="H92" s="95">
        <f t="shared" si="0"/>
        <v>0</v>
      </c>
      <c r="I92" s="104"/>
      <c r="J92" s="96"/>
      <c r="L92" s="97"/>
      <c r="M92" s="100"/>
    </row>
    <row r="93" spans="2:13" x14ac:dyDescent="0.2">
      <c r="B93" s="317"/>
      <c r="C93" s="318"/>
      <c r="D93" s="120"/>
      <c r="E93" s="103"/>
      <c r="F93" s="224"/>
      <c r="G93" s="223"/>
      <c r="H93" s="95">
        <f t="shared" si="0"/>
        <v>0</v>
      </c>
      <c r="I93" s="104"/>
      <c r="J93" s="96"/>
      <c r="L93" s="97"/>
      <c r="M93" s="100"/>
    </row>
    <row r="94" spans="2:13" x14ac:dyDescent="0.2">
      <c r="B94" s="317"/>
      <c r="C94" s="318"/>
      <c r="D94" s="121"/>
      <c r="E94" s="223"/>
      <c r="F94" s="224"/>
      <c r="G94" s="223"/>
      <c r="H94" s="95">
        <f t="shared" si="0"/>
        <v>0</v>
      </c>
      <c r="I94" s="104"/>
      <c r="J94" s="96"/>
      <c r="L94" s="97"/>
      <c r="M94" s="100"/>
    </row>
    <row r="95" spans="2:13" x14ac:dyDescent="0.2">
      <c r="B95" s="317"/>
      <c r="C95" s="318"/>
      <c r="D95" s="121"/>
      <c r="E95" s="223"/>
      <c r="F95" s="224"/>
      <c r="G95" s="223"/>
      <c r="H95" s="95">
        <f t="shared" si="0"/>
        <v>0</v>
      </c>
      <c r="I95" s="104"/>
      <c r="J95" s="96"/>
      <c r="L95" s="97"/>
      <c r="M95" s="100"/>
    </row>
    <row r="96" spans="2:13" x14ac:dyDescent="0.2">
      <c r="B96" s="317"/>
      <c r="C96" s="318"/>
      <c r="D96" s="121"/>
      <c r="E96" s="223"/>
      <c r="F96" s="224"/>
      <c r="G96" s="223"/>
      <c r="H96" s="95">
        <f t="shared" si="0"/>
        <v>0</v>
      </c>
      <c r="I96" s="104"/>
      <c r="J96" s="96"/>
      <c r="L96" s="97"/>
      <c r="M96" s="100"/>
    </row>
    <row r="97" spans="2:13" x14ac:dyDescent="0.2">
      <c r="B97" s="317"/>
      <c r="C97" s="318"/>
      <c r="D97" s="121"/>
      <c r="E97" s="223"/>
      <c r="F97" s="224"/>
      <c r="G97" s="223"/>
      <c r="H97" s="95">
        <f t="shared" si="0"/>
        <v>0</v>
      </c>
      <c r="I97" s="104"/>
      <c r="J97" s="96"/>
      <c r="L97" s="97"/>
      <c r="M97" s="100"/>
    </row>
    <row r="98" spans="2:13" x14ac:dyDescent="0.2">
      <c r="B98" s="317"/>
      <c r="C98" s="318"/>
      <c r="D98" s="121"/>
      <c r="E98" s="223"/>
      <c r="F98" s="224"/>
      <c r="G98" s="223"/>
      <c r="H98" s="95">
        <f t="shared" si="0"/>
        <v>0</v>
      </c>
      <c r="I98" s="104"/>
      <c r="J98" s="96"/>
      <c r="L98" s="97"/>
      <c r="M98" s="100"/>
    </row>
    <row r="99" spans="2:13" x14ac:dyDescent="0.2">
      <c r="B99" s="317"/>
      <c r="C99" s="318"/>
      <c r="D99" s="121"/>
      <c r="E99" s="223"/>
      <c r="F99" s="224"/>
      <c r="G99" s="223"/>
      <c r="H99" s="95">
        <f t="shared" si="0"/>
        <v>0</v>
      </c>
      <c r="I99" s="104"/>
      <c r="J99" s="96"/>
      <c r="L99" s="97"/>
      <c r="M99" s="100"/>
    </row>
    <row r="100" spans="2:13" x14ac:dyDescent="0.2">
      <c r="B100" s="317"/>
      <c r="C100" s="318"/>
      <c r="D100" s="121"/>
      <c r="E100" s="223"/>
      <c r="F100" s="224"/>
      <c r="G100" s="223"/>
      <c r="H100" s="95">
        <f t="shared" si="0"/>
        <v>0</v>
      </c>
      <c r="I100" s="104"/>
      <c r="J100" s="96"/>
      <c r="L100" s="97"/>
      <c r="M100" s="100"/>
    </row>
    <row r="101" spans="2:13" ht="15.75" thickBot="1" x14ac:dyDescent="0.25">
      <c r="B101" s="317"/>
      <c r="C101" s="318"/>
      <c r="D101" s="121"/>
      <c r="E101" s="223"/>
      <c r="F101" s="224"/>
      <c r="G101" s="223"/>
      <c r="H101" s="95">
        <f t="shared" si="0"/>
        <v>0</v>
      </c>
      <c r="I101" s="104"/>
      <c r="J101" s="96"/>
      <c r="L101" s="97"/>
      <c r="M101" s="100"/>
    </row>
    <row r="102" spans="2:13" ht="15.75" thickBot="1" x14ac:dyDescent="0.25">
      <c r="B102" s="319"/>
      <c r="C102" s="320"/>
      <c r="D102" s="122"/>
      <c r="E102" s="144"/>
      <c r="F102" s="173"/>
      <c r="G102" s="144"/>
      <c r="H102" s="109">
        <f t="shared" si="0"/>
        <v>0</v>
      </c>
      <c r="I102" s="306">
        <f>SUM(H75:H102)</f>
        <v>0</v>
      </c>
      <c r="J102" s="307"/>
      <c r="L102" s="97"/>
      <c r="M102" s="100"/>
    </row>
    <row r="103" spans="2:13" x14ac:dyDescent="0.2">
      <c r="B103" s="321" t="s">
        <v>20</v>
      </c>
      <c r="C103" s="322"/>
      <c r="D103" s="123"/>
      <c r="E103" s="174"/>
      <c r="F103" s="94"/>
      <c r="G103" s="94"/>
      <c r="H103" s="117">
        <f t="shared" si="0"/>
        <v>0</v>
      </c>
      <c r="I103" s="104"/>
      <c r="J103" s="96"/>
      <c r="L103" s="97"/>
      <c r="M103" s="100"/>
    </row>
    <row r="104" spans="2:13" x14ac:dyDescent="0.2">
      <c r="B104" s="323"/>
      <c r="C104" s="324"/>
      <c r="D104" s="99"/>
      <c r="E104" s="160"/>
      <c r="F104" s="94"/>
      <c r="G104" s="94"/>
      <c r="H104" s="95">
        <f t="shared" si="0"/>
        <v>0</v>
      </c>
      <c r="I104" s="104"/>
      <c r="J104" s="96"/>
      <c r="L104" s="97"/>
      <c r="M104" s="100"/>
    </row>
    <row r="105" spans="2:13" x14ac:dyDescent="0.2">
      <c r="B105" s="323"/>
      <c r="C105" s="324"/>
      <c r="D105" s="99"/>
      <c r="E105" s="160"/>
      <c r="F105" s="94"/>
      <c r="G105" s="94"/>
      <c r="H105" s="95">
        <f t="shared" si="0"/>
        <v>0</v>
      </c>
      <c r="I105" s="104"/>
      <c r="J105" s="96"/>
      <c r="L105" s="97"/>
      <c r="M105" s="100"/>
    </row>
    <row r="106" spans="2:13" x14ac:dyDescent="0.2">
      <c r="B106" s="323"/>
      <c r="C106" s="324"/>
      <c r="D106" s="99"/>
      <c r="E106" s="160"/>
      <c r="F106" s="94"/>
      <c r="G106" s="94"/>
      <c r="H106" s="95">
        <f t="shared" si="0"/>
        <v>0</v>
      </c>
      <c r="I106" s="104"/>
      <c r="J106" s="96"/>
      <c r="L106" s="97"/>
      <c r="M106" s="100"/>
    </row>
    <row r="107" spans="2:13" x14ac:dyDescent="0.2">
      <c r="B107" s="323"/>
      <c r="C107" s="324"/>
      <c r="D107" s="99"/>
      <c r="E107" s="160"/>
      <c r="F107" s="94"/>
      <c r="G107" s="94"/>
      <c r="H107" s="95">
        <f t="shared" si="0"/>
        <v>0</v>
      </c>
      <c r="I107" s="104"/>
      <c r="J107" s="96"/>
      <c r="L107" s="97"/>
      <c r="M107" s="100"/>
    </row>
    <row r="108" spans="2:13" x14ac:dyDescent="0.2">
      <c r="B108" s="323"/>
      <c r="C108" s="324"/>
      <c r="D108" s="99"/>
      <c r="E108" s="160"/>
      <c r="F108" s="94"/>
      <c r="G108" s="94"/>
      <c r="H108" s="95">
        <f t="shared" si="0"/>
        <v>0</v>
      </c>
      <c r="I108" s="104"/>
      <c r="J108" s="96"/>
      <c r="L108" s="97"/>
      <c r="M108" s="100"/>
    </row>
    <row r="109" spans="2:13" ht="15.75" thickBot="1" x14ac:dyDescent="0.25">
      <c r="B109" s="323"/>
      <c r="C109" s="324"/>
      <c r="D109" s="99"/>
      <c r="E109" s="160"/>
      <c r="F109" s="94"/>
      <c r="G109" s="94"/>
      <c r="H109" s="95">
        <f t="shared" si="0"/>
        <v>0</v>
      </c>
      <c r="I109" s="104"/>
      <c r="J109" s="96"/>
      <c r="L109" s="97"/>
      <c r="M109" s="100"/>
    </row>
    <row r="110" spans="2:13" ht="15.75" thickBot="1" x14ac:dyDescent="0.25">
      <c r="B110" s="325"/>
      <c r="C110" s="326"/>
      <c r="D110" s="115"/>
      <c r="E110" s="163"/>
      <c r="F110" s="94"/>
      <c r="G110" s="94"/>
      <c r="H110" s="124">
        <f t="shared" si="0"/>
        <v>0</v>
      </c>
      <c r="I110" s="306">
        <f>SUM(H103:H110)</f>
        <v>0</v>
      </c>
      <c r="J110" s="307"/>
      <c r="L110" s="97"/>
      <c r="M110" s="100"/>
    </row>
    <row r="111" spans="2:13" x14ac:dyDescent="0.2">
      <c r="B111" s="321" t="s">
        <v>9</v>
      </c>
      <c r="C111" s="322"/>
      <c r="D111" s="125"/>
      <c r="E111" s="170"/>
      <c r="F111" s="171"/>
      <c r="G111" s="170"/>
      <c r="H111" s="117">
        <f t="shared" si="0"/>
        <v>0</v>
      </c>
      <c r="I111" s="104"/>
      <c r="J111" s="96"/>
      <c r="L111" s="97"/>
      <c r="M111" s="100"/>
    </row>
    <row r="112" spans="2:13" x14ac:dyDescent="0.2">
      <c r="B112" s="323"/>
      <c r="C112" s="324"/>
      <c r="D112" s="120"/>
      <c r="E112" s="103"/>
      <c r="F112" s="150"/>
      <c r="G112" s="103"/>
      <c r="H112" s="95">
        <f t="shared" si="0"/>
        <v>0</v>
      </c>
      <c r="I112" s="104"/>
      <c r="J112" s="96"/>
      <c r="L112" s="97"/>
      <c r="M112" s="100"/>
    </row>
    <row r="113" spans="2:13" x14ac:dyDescent="0.2">
      <c r="B113" s="323"/>
      <c r="C113" s="324"/>
      <c r="D113" s="120"/>
      <c r="E113" s="103"/>
      <c r="F113" s="150"/>
      <c r="G113" s="103"/>
      <c r="H113" s="95">
        <f t="shared" si="0"/>
        <v>0</v>
      </c>
      <c r="I113" s="104"/>
      <c r="J113" s="96"/>
      <c r="L113" s="97"/>
      <c r="M113" s="100"/>
    </row>
    <row r="114" spans="2:13" x14ac:dyDescent="0.2">
      <c r="B114" s="323"/>
      <c r="C114" s="324"/>
      <c r="D114" s="120"/>
      <c r="E114" s="103"/>
      <c r="F114" s="150"/>
      <c r="G114" s="103"/>
      <c r="H114" s="95">
        <f t="shared" si="0"/>
        <v>0</v>
      </c>
      <c r="I114" s="104"/>
      <c r="J114" s="96"/>
      <c r="L114" s="97"/>
      <c r="M114" s="100"/>
    </row>
    <row r="115" spans="2:13" x14ac:dyDescent="0.2">
      <c r="B115" s="323"/>
      <c r="C115" s="324"/>
      <c r="D115" s="120"/>
      <c r="E115" s="103"/>
      <c r="F115" s="150"/>
      <c r="G115" s="103"/>
      <c r="H115" s="95">
        <f t="shared" si="0"/>
        <v>0</v>
      </c>
      <c r="I115" s="104"/>
      <c r="J115" s="96"/>
      <c r="L115" s="97"/>
      <c r="M115" s="100"/>
    </row>
    <row r="116" spans="2:13" x14ac:dyDescent="0.2">
      <c r="B116" s="323"/>
      <c r="C116" s="324"/>
      <c r="D116" s="120"/>
      <c r="E116" s="103"/>
      <c r="F116" s="150"/>
      <c r="G116" s="103"/>
      <c r="H116" s="95">
        <f t="shared" si="0"/>
        <v>0</v>
      </c>
      <c r="I116" s="104"/>
      <c r="J116" s="96"/>
      <c r="L116" s="97"/>
      <c r="M116" s="100"/>
    </row>
    <row r="117" spans="2:13" ht="15.75" thickBot="1" x14ac:dyDescent="0.25">
      <c r="B117" s="323"/>
      <c r="C117" s="324"/>
      <c r="D117" s="120"/>
      <c r="E117" s="103"/>
      <c r="F117" s="150"/>
      <c r="G117" s="103"/>
      <c r="H117" s="95">
        <f t="shared" si="0"/>
        <v>0</v>
      </c>
      <c r="I117" s="104"/>
      <c r="J117" s="96"/>
      <c r="L117" s="97"/>
      <c r="M117" s="100"/>
    </row>
    <row r="118" spans="2:13" ht="15.75" thickBot="1" x14ac:dyDescent="0.25">
      <c r="B118" s="325"/>
      <c r="C118" s="326"/>
      <c r="D118" s="122"/>
      <c r="E118" s="225"/>
      <c r="F118" s="234"/>
      <c r="G118" s="225"/>
      <c r="H118" s="124">
        <f t="shared" si="0"/>
        <v>0</v>
      </c>
      <c r="I118" s="306">
        <f>SUM(H111:H118)</f>
        <v>0</v>
      </c>
      <c r="J118" s="307"/>
      <c r="L118" s="97"/>
      <c r="M118" s="100"/>
    </row>
    <row r="119" spans="2:13" x14ac:dyDescent="0.2">
      <c r="B119" s="321" t="s">
        <v>10</v>
      </c>
      <c r="C119" s="322"/>
      <c r="D119" s="123"/>
      <c r="E119" s="174"/>
      <c r="F119" s="94"/>
      <c r="G119" s="94"/>
      <c r="H119" s="117">
        <f t="shared" si="0"/>
        <v>0</v>
      </c>
      <c r="I119" s="104"/>
      <c r="J119" s="96"/>
      <c r="L119" s="97"/>
      <c r="M119" s="100"/>
    </row>
    <row r="120" spans="2:13" x14ac:dyDescent="0.2">
      <c r="B120" s="323"/>
      <c r="C120" s="324"/>
      <c r="D120" s="99"/>
      <c r="E120" s="160"/>
      <c r="F120" s="94"/>
      <c r="G120" s="94"/>
      <c r="H120" s="95">
        <f t="shared" si="0"/>
        <v>0</v>
      </c>
      <c r="I120" s="104"/>
      <c r="J120" s="96"/>
      <c r="L120" s="97"/>
      <c r="M120" s="100"/>
    </row>
    <row r="121" spans="2:13" x14ac:dyDescent="0.2">
      <c r="B121" s="323"/>
      <c r="C121" s="324"/>
      <c r="D121" s="99"/>
      <c r="E121" s="160"/>
      <c r="F121" s="94"/>
      <c r="G121" s="94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3"/>
      <c r="C122" s="324"/>
      <c r="D122" s="99"/>
      <c r="E122" s="160"/>
      <c r="F122" s="94"/>
      <c r="G122" s="94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5"/>
      <c r="C123" s="326"/>
      <c r="D123" s="115"/>
      <c r="E123" s="163"/>
      <c r="F123" s="94"/>
      <c r="G123" s="94"/>
      <c r="H123" s="124">
        <f t="shared" si="0"/>
        <v>0</v>
      </c>
      <c r="I123" s="306">
        <f>SUM(H119:H123)</f>
        <v>0</v>
      </c>
      <c r="J123" s="307"/>
      <c r="L123" s="97"/>
      <c r="M123" s="100"/>
    </row>
    <row r="124" spans="2:13" x14ac:dyDescent="0.2">
      <c r="B124" s="321" t="s">
        <v>11</v>
      </c>
      <c r="C124" s="322"/>
      <c r="D124" s="125"/>
      <c r="E124" s="170"/>
      <c r="F124" s="171"/>
      <c r="G124" s="170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3"/>
      <c r="C125" s="324"/>
      <c r="D125" s="120"/>
      <c r="E125" s="103"/>
      <c r="F125" s="150"/>
      <c r="G125" s="103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3"/>
      <c r="C126" s="324"/>
      <c r="D126" s="120"/>
      <c r="E126" s="103"/>
      <c r="F126" s="150"/>
      <c r="G126" s="103"/>
      <c r="H126" s="95">
        <f t="shared" si="0"/>
        <v>0</v>
      </c>
      <c r="I126" s="104"/>
      <c r="J126" s="96"/>
      <c r="L126" s="97"/>
      <c r="M126" s="100"/>
    </row>
    <row r="127" spans="2:13" x14ac:dyDescent="0.2">
      <c r="B127" s="323"/>
      <c r="C127" s="324"/>
      <c r="D127" s="120"/>
      <c r="E127" s="103"/>
      <c r="F127" s="150"/>
      <c r="G127" s="103"/>
      <c r="H127" s="95">
        <f t="shared" si="0"/>
        <v>0</v>
      </c>
      <c r="I127" s="104"/>
      <c r="J127" s="96"/>
      <c r="L127" s="97"/>
      <c r="M127" s="100"/>
    </row>
    <row r="128" spans="2:13" x14ac:dyDescent="0.2">
      <c r="B128" s="323"/>
      <c r="C128" s="324"/>
      <c r="D128" s="120"/>
      <c r="E128" s="103"/>
      <c r="F128" s="150"/>
      <c r="G128" s="103"/>
      <c r="H128" s="95">
        <f t="shared" si="0"/>
        <v>0</v>
      </c>
      <c r="I128" s="104"/>
      <c r="J128" s="96"/>
      <c r="L128" s="97"/>
      <c r="M128" s="100"/>
    </row>
    <row r="129" spans="2:13" x14ac:dyDescent="0.2">
      <c r="B129" s="323"/>
      <c r="C129" s="324"/>
      <c r="D129" s="120"/>
      <c r="E129" s="103"/>
      <c r="F129" s="150"/>
      <c r="G129" s="103"/>
      <c r="H129" s="95">
        <f t="shared" si="0"/>
        <v>0</v>
      </c>
      <c r="I129" s="104"/>
      <c r="J129" s="96"/>
      <c r="L129" s="97"/>
      <c r="M129" s="100"/>
    </row>
    <row r="130" spans="2:13" x14ac:dyDescent="0.2">
      <c r="B130" s="323"/>
      <c r="C130" s="324"/>
      <c r="D130" s="120"/>
      <c r="E130" s="103"/>
      <c r="F130" s="150"/>
      <c r="G130" s="103"/>
      <c r="H130" s="95">
        <f t="shared" si="0"/>
        <v>0</v>
      </c>
      <c r="I130" s="104"/>
      <c r="J130" s="96"/>
      <c r="L130" s="97"/>
      <c r="M130" s="100"/>
    </row>
    <row r="131" spans="2:13" ht="15.75" thickBot="1" x14ac:dyDescent="0.25">
      <c r="B131" s="323"/>
      <c r="C131" s="324"/>
      <c r="D131" s="120"/>
      <c r="E131" s="103"/>
      <c r="F131" s="150"/>
      <c r="G131" s="103"/>
      <c r="H131" s="95">
        <f t="shared" si="0"/>
        <v>0</v>
      </c>
      <c r="I131" s="104"/>
      <c r="J131" s="96"/>
      <c r="L131" s="97"/>
      <c r="M131" s="100"/>
    </row>
    <row r="132" spans="2:13" ht="15.75" thickBot="1" x14ac:dyDescent="0.25">
      <c r="B132" s="325"/>
      <c r="C132" s="326"/>
      <c r="D132" s="122"/>
      <c r="E132" s="144"/>
      <c r="F132" s="173"/>
      <c r="G132" s="144"/>
      <c r="H132" s="124">
        <f t="shared" si="0"/>
        <v>0</v>
      </c>
      <c r="I132" s="306">
        <f>SUM(H124:H132)</f>
        <v>0</v>
      </c>
      <c r="J132" s="307"/>
      <c r="L132" s="97"/>
      <c r="M132" s="100"/>
    </row>
    <row r="133" spans="2:13" x14ac:dyDescent="0.2">
      <c r="B133" s="321" t="s">
        <v>0</v>
      </c>
      <c r="C133" s="322"/>
      <c r="D133" s="123"/>
      <c r="E133" s="174"/>
      <c r="F133" s="94"/>
      <c r="G133" s="94"/>
      <c r="H133" s="117">
        <f t="shared" si="0"/>
        <v>0</v>
      </c>
      <c r="I133" s="104"/>
      <c r="J133" s="96"/>
      <c r="L133" s="97"/>
      <c r="M133" s="100"/>
    </row>
    <row r="134" spans="2:13" ht="15.75" thickBot="1" x14ac:dyDescent="0.25">
      <c r="B134" s="323"/>
      <c r="C134" s="324"/>
      <c r="D134" s="99"/>
      <c r="E134" s="160"/>
      <c r="F134" s="94"/>
      <c r="G134" s="94"/>
      <c r="H134" s="95">
        <f t="shared" si="0"/>
        <v>0</v>
      </c>
      <c r="I134" s="104"/>
      <c r="J134" s="96"/>
      <c r="L134" s="97"/>
      <c r="M134" s="100"/>
    </row>
    <row r="135" spans="2:13" ht="15.75" thickBot="1" x14ac:dyDescent="0.25">
      <c r="B135" s="325"/>
      <c r="C135" s="326"/>
      <c r="D135" s="115"/>
      <c r="E135" s="163"/>
      <c r="F135" s="94"/>
      <c r="G135" s="94"/>
      <c r="H135" s="124">
        <f t="shared" si="0"/>
        <v>0</v>
      </c>
      <c r="I135" s="306">
        <f>SUM(H133:H135)</f>
        <v>0</v>
      </c>
      <c r="J135" s="307"/>
      <c r="L135" s="97"/>
      <c r="M135" s="100"/>
    </row>
    <row r="136" spans="2:13" x14ac:dyDescent="0.2">
      <c r="B136" s="327" t="s">
        <v>4</v>
      </c>
      <c r="C136" s="328"/>
      <c r="D136" s="125"/>
      <c r="E136" s="170"/>
      <c r="F136" s="171"/>
      <c r="G136" s="170"/>
      <c r="H136" s="117">
        <f t="shared" si="0"/>
        <v>0</v>
      </c>
      <c r="I136" s="126"/>
      <c r="J136" s="127"/>
      <c r="L136" s="97"/>
      <c r="M136" s="100"/>
    </row>
    <row r="137" spans="2:13" ht="15.75" thickBot="1" x14ac:dyDescent="0.25">
      <c r="B137" s="329"/>
      <c r="C137" s="330"/>
      <c r="D137" s="120"/>
      <c r="E137" s="103"/>
      <c r="F137" s="150"/>
      <c r="G137" s="103"/>
      <c r="H137" s="95">
        <f>F137*G137</f>
        <v>0</v>
      </c>
      <c r="I137" s="126"/>
      <c r="J137" s="127"/>
      <c r="L137" s="97"/>
      <c r="M137" s="100"/>
    </row>
    <row r="138" spans="2:13" ht="15.75" thickBot="1" x14ac:dyDescent="0.25">
      <c r="B138" s="331"/>
      <c r="C138" s="332"/>
      <c r="D138" s="122"/>
      <c r="E138" s="144"/>
      <c r="F138" s="173"/>
      <c r="G138" s="144"/>
      <c r="H138" s="124">
        <f>F138*G138</f>
        <v>0</v>
      </c>
      <c r="I138" s="306">
        <f>SUM(H136:H138)</f>
        <v>0</v>
      </c>
      <c r="J138" s="307"/>
      <c r="L138" s="97"/>
      <c r="M138" s="100"/>
    </row>
    <row r="139" spans="2:13" ht="15.75" thickBot="1" x14ac:dyDescent="0.25">
      <c r="F139" s="104"/>
      <c r="G139" s="104"/>
      <c r="H139" s="104"/>
      <c r="I139" s="104"/>
      <c r="J139" s="96"/>
      <c r="L139" s="97"/>
      <c r="M139" s="100"/>
    </row>
    <row r="140" spans="2:13" ht="15.75" thickBot="1" x14ac:dyDescent="0.25">
      <c r="B140" s="128" t="s">
        <v>22</v>
      </c>
      <c r="C140" s="129"/>
      <c r="D140" s="130"/>
      <c r="E140" s="129"/>
      <c r="F140" s="131"/>
      <c r="G140" s="132"/>
      <c r="H140" s="133">
        <f>SUM(H6:H138)</f>
        <v>0</v>
      </c>
      <c r="I140" s="306">
        <f>SUM(J38+I60+I66+I74+I102+I110+I118+I123+I132+I135+I138)</f>
        <v>0</v>
      </c>
      <c r="J140" s="307"/>
      <c r="L140" s="97"/>
      <c r="M140" s="100"/>
    </row>
    <row r="142" spans="2:13" x14ac:dyDescent="0.2">
      <c r="F142" s="104"/>
      <c r="J142" s="105"/>
    </row>
    <row r="143" spans="2:13" x14ac:dyDescent="0.2">
      <c r="F143" s="135"/>
    </row>
    <row r="144" spans="2:13" x14ac:dyDescent="0.2">
      <c r="F144" s="136"/>
    </row>
  </sheetData>
  <sheetProtection algorithmName="SHA-512" hashValue="0FK5J3B68biehaxnYPC+J0eZ/bxP6wz4ThUqTiZeik8NN4w4ufuMoPskukEkDwCP2MXoqpigpgw6U9culvy3Xw==" saltValue="uT44sQghiXazGDnQYG9HAg==" spinCount="100000" sheet="1" formatColumns="0" formatRows="0"/>
  <protectedRanges>
    <protectedRange sqref="L6:L140" name="Rango1"/>
  </protectedRanges>
  <mergeCells count="27">
    <mergeCell ref="I140:J140"/>
    <mergeCell ref="B124:C132"/>
    <mergeCell ref="I132:J132"/>
    <mergeCell ref="B133:C135"/>
    <mergeCell ref="I135:J135"/>
    <mergeCell ref="B136:C138"/>
    <mergeCell ref="I138:J138"/>
    <mergeCell ref="B103:C110"/>
    <mergeCell ref="I110:J110"/>
    <mergeCell ref="B111:C118"/>
    <mergeCell ref="I118:J118"/>
    <mergeCell ref="B119:C123"/>
    <mergeCell ref="I123:J123"/>
    <mergeCell ref="B61:C66"/>
    <mergeCell ref="I66:J66"/>
    <mergeCell ref="B67:C74"/>
    <mergeCell ref="I74:J74"/>
    <mergeCell ref="B75:C102"/>
    <mergeCell ref="I102:J102"/>
    <mergeCell ref="B2:J2"/>
    <mergeCell ref="D3:J3"/>
    <mergeCell ref="B39:C60"/>
    <mergeCell ref="I60:J60"/>
    <mergeCell ref="B3:C3"/>
    <mergeCell ref="B6:B38"/>
    <mergeCell ref="C29:C33"/>
    <mergeCell ref="C34:C3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E0430-4765-4469-ACE1-64452BF82C76}">
  <sheetPr codeName="Hoja7">
    <tabColor theme="6"/>
  </sheetPr>
  <dimension ref="A2:N149"/>
  <sheetViews>
    <sheetView showGridLines="0" zoomScale="70" zoomScaleNormal="70" workbookViewId="0">
      <pane ySplit="5" topLeftCell="A6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28515625" style="78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3" collapsed="1"/>
    <col min="15" max="16384" width="9.28515625" style="3"/>
  </cols>
  <sheetData>
    <row r="2" spans="2:13" ht="18" x14ac:dyDescent="0.2">
      <c r="B2" s="305" t="s">
        <v>174</v>
      </c>
      <c r="C2" s="305"/>
      <c r="D2" s="305"/>
      <c r="E2" s="305"/>
      <c r="F2" s="305"/>
      <c r="G2" s="305"/>
      <c r="H2" s="305"/>
      <c r="I2" s="305"/>
      <c r="J2" s="305"/>
      <c r="K2" s="88"/>
      <c r="M2" s="78"/>
    </row>
    <row r="3" spans="2:13" ht="18" x14ac:dyDescent="0.2">
      <c r="B3" s="333" t="s">
        <v>122</v>
      </c>
      <c r="C3" s="334"/>
      <c r="D3" s="305" t="s">
        <v>57</v>
      </c>
      <c r="E3" s="305"/>
      <c r="F3" s="305"/>
      <c r="G3" s="305"/>
      <c r="H3" s="305"/>
      <c r="I3" s="305"/>
      <c r="J3" s="305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customHeight="1" x14ac:dyDescent="0.2">
      <c r="B6" s="308" t="s">
        <v>50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41" si="0"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09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ht="30" customHeight="1" x14ac:dyDescent="0.2">
      <c r="B8" s="309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09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09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09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09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09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09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09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ht="30" customHeight="1" x14ac:dyDescent="0.2">
      <c r="B16" s="309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ht="30" customHeight="1" x14ac:dyDescent="0.2">
      <c r="B17" s="309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ht="30" customHeight="1" x14ac:dyDescent="0.2">
      <c r="B18" s="309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ht="30" customHeight="1" x14ac:dyDescent="0.2">
      <c r="B19" s="309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ht="30" customHeight="1" x14ac:dyDescent="0.2">
      <c r="B20" s="309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ht="30" customHeight="1" x14ac:dyDescent="0.2">
      <c r="B21" s="309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ht="30" customHeight="1" x14ac:dyDescent="0.2">
      <c r="B22" s="309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ht="30" customHeight="1" x14ac:dyDescent="0.2">
      <c r="B23" s="309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ht="30" customHeight="1" x14ac:dyDescent="0.2">
      <c r="B24" s="309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ht="30" customHeight="1" x14ac:dyDescent="0.2">
      <c r="B25" s="309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ht="30" customHeight="1" x14ac:dyDescent="0.2">
      <c r="B26" s="309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ht="30" customHeight="1" x14ac:dyDescent="0.2">
      <c r="B27" s="309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09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09"/>
      <c r="C29" s="311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09"/>
      <c r="C30" s="312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09"/>
      <c r="C31" s="312"/>
      <c r="D31" s="102"/>
      <c r="E31" s="103"/>
      <c r="F31" s="152"/>
      <c r="G31" s="152"/>
      <c r="H31" s="95">
        <f t="shared" si="0"/>
        <v>0</v>
      </c>
      <c r="I31" s="104"/>
      <c r="J31" s="96"/>
      <c r="L31" s="97"/>
      <c r="M31" s="100"/>
    </row>
    <row r="32" spans="2:13" x14ac:dyDescent="0.2">
      <c r="B32" s="309"/>
      <c r="C32" s="312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09"/>
      <c r="C33" s="313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ht="15" customHeight="1" x14ac:dyDescent="0.2">
      <c r="B34" s="309"/>
      <c r="C34" s="311" t="s">
        <v>202</v>
      </c>
      <c r="D34" s="102"/>
      <c r="E34" s="103"/>
      <c r="F34" s="152"/>
      <c r="G34" s="152"/>
      <c r="H34" s="95">
        <f t="shared" ref="H34:H38" si="2">F34*G34</f>
        <v>0</v>
      </c>
      <c r="I34" s="104"/>
      <c r="J34" s="96"/>
      <c r="L34" s="97"/>
      <c r="M34" s="100"/>
    </row>
    <row r="35" spans="2:13" x14ac:dyDescent="0.2">
      <c r="B35" s="309"/>
      <c r="C35" s="312"/>
      <c r="D35" s="102"/>
      <c r="E35" s="103"/>
      <c r="F35" s="152"/>
      <c r="G35" s="152"/>
      <c r="H35" s="95">
        <f t="shared" si="2"/>
        <v>0</v>
      </c>
      <c r="I35" s="104"/>
      <c r="J35" s="96"/>
      <c r="L35" s="97"/>
      <c r="M35" s="100"/>
    </row>
    <row r="36" spans="2:13" x14ac:dyDescent="0.2">
      <c r="B36" s="309"/>
      <c r="C36" s="312"/>
      <c r="D36" s="102"/>
      <c r="E36" s="103"/>
      <c r="F36" s="152"/>
      <c r="G36" s="152"/>
      <c r="H36" s="95">
        <f t="shared" si="2"/>
        <v>0</v>
      </c>
      <c r="I36" s="104"/>
      <c r="J36" s="96"/>
      <c r="L36" s="97"/>
      <c r="M36" s="100"/>
    </row>
    <row r="37" spans="2:13" x14ac:dyDescent="0.2">
      <c r="B37" s="309"/>
      <c r="C37" s="312"/>
      <c r="D37" s="102"/>
      <c r="E37" s="103"/>
      <c r="F37" s="152"/>
      <c r="G37" s="152"/>
      <c r="H37" s="95">
        <f t="shared" si="2"/>
        <v>0</v>
      </c>
      <c r="I37" s="104"/>
      <c r="J37" s="105"/>
      <c r="L37" s="97"/>
      <c r="M37" s="106"/>
    </row>
    <row r="38" spans="2:13" x14ac:dyDescent="0.2">
      <c r="B38" s="309"/>
      <c r="C38" s="313"/>
      <c r="D38" s="102"/>
      <c r="E38" s="103"/>
      <c r="F38" s="152"/>
      <c r="G38" s="152"/>
      <c r="H38" s="95">
        <f t="shared" si="2"/>
        <v>0</v>
      </c>
      <c r="I38" s="95">
        <f>SUM(H34:H38)</f>
        <v>0</v>
      </c>
      <c r="J38" s="107"/>
      <c r="L38" s="97"/>
      <c r="M38" s="100"/>
    </row>
    <row r="39" spans="2:13" x14ac:dyDescent="0.2">
      <c r="B39" s="309"/>
      <c r="C39" s="311" t="s">
        <v>2</v>
      </c>
      <c r="D39" s="102"/>
      <c r="E39" s="103"/>
      <c r="F39" s="152"/>
      <c r="G39" s="152"/>
      <c r="H39" s="95">
        <f t="shared" si="0"/>
        <v>0</v>
      </c>
      <c r="I39" s="104"/>
      <c r="L39" s="97"/>
      <c r="M39" s="100"/>
    </row>
    <row r="40" spans="2:13" x14ac:dyDescent="0.2">
      <c r="B40" s="309"/>
      <c r="C40" s="312"/>
      <c r="D40" s="102"/>
      <c r="E40" s="103"/>
      <c r="F40" s="152"/>
      <c r="G40" s="152"/>
      <c r="H40" s="95">
        <f t="shared" si="0"/>
        <v>0</v>
      </c>
      <c r="I40" s="104"/>
      <c r="L40" s="97"/>
      <c r="M40" s="100"/>
    </row>
    <row r="41" spans="2:13" x14ac:dyDescent="0.2">
      <c r="B41" s="309"/>
      <c r="C41" s="312"/>
      <c r="D41" s="102"/>
      <c r="E41" s="103"/>
      <c r="F41" s="152"/>
      <c r="G41" s="152"/>
      <c r="H41" s="95">
        <f t="shared" si="0"/>
        <v>0</v>
      </c>
      <c r="I41" s="104"/>
      <c r="L41" s="97"/>
      <c r="M41" s="100"/>
    </row>
    <row r="42" spans="2:13" ht="15.75" thickBot="1" x14ac:dyDescent="0.25">
      <c r="B42" s="309"/>
      <c r="C42" s="312"/>
      <c r="D42" s="102"/>
      <c r="E42" s="103"/>
      <c r="F42" s="152"/>
      <c r="G42" s="152"/>
      <c r="H42" s="95">
        <f t="shared" si="0"/>
        <v>0</v>
      </c>
      <c r="I42" s="104"/>
      <c r="L42" s="97"/>
      <c r="M42" s="100"/>
    </row>
    <row r="43" spans="2:13" ht="15.75" thickBot="1" x14ac:dyDescent="0.25">
      <c r="B43" s="310"/>
      <c r="C43" s="314"/>
      <c r="D43" s="108"/>
      <c r="E43" s="154"/>
      <c r="F43" s="155"/>
      <c r="G43" s="155"/>
      <c r="H43" s="109">
        <f t="shared" si="0"/>
        <v>0</v>
      </c>
      <c r="I43" s="110">
        <f>SUM(H39:H43)</f>
        <v>0</v>
      </c>
      <c r="J43" s="111">
        <f>SUM(I6:I28)+I33+I38+I43</f>
        <v>0</v>
      </c>
      <c r="L43" s="97"/>
      <c r="M43" s="100"/>
    </row>
    <row r="44" spans="2:13" x14ac:dyDescent="0.2">
      <c r="B44" s="315" t="s">
        <v>5</v>
      </c>
      <c r="C44" s="316"/>
      <c r="D44" s="112"/>
      <c r="E44" s="158"/>
      <c r="F44" s="159"/>
      <c r="G44" s="159"/>
      <c r="H44" s="113">
        <f t="shared" si="0"/>
        <v>0</v>
      </c>
      <c r="I44" s="104"/>
      <c r="J44" s="96"/>
      <c r="L44" s="97"/>
      <c r="M44" s="100"/>
    </row>
    <row r="45" spans="2:13" x14ac:dyDescent="0.2">
      <c r="B45" s="317"/>
      <c r="C45" s="318"/>
      <c r="D45" s="114"/>
      <c r="E45" s="168"/>
      <c r="F45" s="169"/>
      <c r="G45" s="169"/>
      <c r="H45" s="113">
        <f t="shared" si="0"/>
        <v>0</v>
      </c>
      <c r="I45" s="104"/>
      <c r="J45" s="96"/>
      <c r="L45" s="97"/>
      <c r="M45" s="100"/>
    </row>
    <row r="46" spans="2:13" x14ac:dyDescent="0.2">
      <c r="B46" s="317"/>
      <c r="C46" s="318"/>
      <c r="D46" s="114"/>
      <c r="E46" s="168"/>
      <c r="F46" s="169"/>
      <c r="G46" s="169"/>
      <c r="H46" s="113">
        <f t="shared" si="0"/>
        <v>0</v>
      </c>
      <c r="I46" s="104"/>
      <c r="J46" s="96"/>
      <c r="L46" s="97"/>
      <c r="M46" s="100"/>
    </row>
    <row r="47" spans="2:13" x14ac:dyDescent="0.2">
      <c r="B47" s="317"/>
      <c r="C47" s="318"/>
      <c r="D47" s="114"/>
      <c r="E47" s="168"/>
      <c r="F47" s="169"/>
      <c r="G47" s="169"/>
      <c r="H47" s="113">
        <f t="shared" si="0"/>
        <v>0</v>
      </c>
      <c r="I47" s="104"/>
      <c r="J47" s="96"/>
      <c r="L47" s="97"/>
      <c r="M47" s="100"/>
    </row>
    <row r="48" spans="2:13" x14ac:dyDescent="0.2">
      <c r="B48" s="317"/>
      <c r="C48" s="318"/>
      <c r="D48" s="114"/>
      <c r="E48" s="168"/>
      <c r="F48" s="169"/>
      <c r="G48" s="169"/>
      <c r="H48" s="113">
        <f t="shared" si="0"/>
        <v>0</v>
      </c>
      <c r="I48" s="104"/>
      <c r="J48" s="96"/>
      <c r="L48" s="97"/>
      <c r="M48" s="100"/>
    </row>
    <row r="49" spans="2:13" x14ac:dyDescent="0.2">
      <c r="B49" s="317"/>
      <c r="C49" s="318"/>
      <c r="D49" s="99"/>
      <c r="E49" s="160"/>
      <c r="F49" s="161"/>
      <c r="G49" s="161"/>
      <c r="H49" s="95">
        <f t="shared" si="0"/>
        <v>0</v>
      </c>
      <c r="I49" s="104"/>
      <c r="J49" s="96"/>
      <c r="L49" s="97"/>
      <c r="M49" s="100"/>
    </row>
    <row r="50" spans="2:13" x14ac:dyDescent="0.2">
      <c r="B50" s="317"/>
      <c r="C50" s="318"/>
      <c r="D50" s="99"/>
      <c r="E50" s="160"/>
      <c r="F50" s="161"/>
      <c r="G50" s="161"/>
      <c r="H50" s="95">
        <f t="shared" si="0"/>
        <v>0</v>
      </c>
      <c r="I50" s="104"/>
      <c r="J50" s="96"/>
      <c r="L50" s="97"/>
      <c r="M50" s="100"/>
    </row>
    <row r="51" spans="2:13" x14ac:dyDescent="0.2">
      <c r="B51" s="317"/>
      <c r="C51" s="318"/>
      <c r="D51" s="99"/>
      <c r="E51" s="160"/>
      <c r="F51" s="161"/>
      <c r="G51" s="161"/>
      <c r="H51" s="95">
        <f t="shared" si="0"/>
        <v>0</v>
      </c>
      <c r="I51" s="104"/>
      <c r="J51" s="96"/>
      <c r="L51" s="97"/>
      <c r="M51" s="100"/>
    </row>
    <row r="52" spans="2:13" x14ac:dyDescent="0.2">
      <c r="B52" s="317"/>
      <c r="C52" s="318"/>
      <c r="D52" s="99"/>
      <c r="E52" s="160"/>
      <c r="F52" s="161"/>
      <c r="G52" s="161"/>
      <c r="H52" s="95">
        <f t="shared" si="0"/>
        <v>0</v>
      </c>
      <c r="I52" s="104"/>
      <c r="J52" s="96"/>
      <c r="L52" s="97"/>
      <c r="M52" s="100"/>
    </row>
    <row r="53" spans="2:13" x14ac:dyDescent="0.2">
      <c r="B53" s="317"/>
      <c r="C53" s="318"/>
      <c r="D53" s="99"/>
      <c r="E53" s="160"/>
      <c r="F53" s="161"/>
      <c r="G53" s="161"/>
      <c r="H53" s="95">
        <f t="shared" si="0"/>
        <v>0</v>
      </c>
      <c r="I53" s="104"/>
      <c r="J53" s="96"/>
      <c r="L53" s="97"/>
      <c r="M53" s="100"/>
    </row>
    <row r="54" spans="2:13" x14ac:dyDescent="0.2">
      <c r="B54" s="317"/>
      <c r="C54" s="318"/>
      <c r="D54" s="99"/>
      <c r="E54" s="160"/>
      <c r="F54" s="161"/>
      <c r="G54" s="161"/>
      <c r="H54" s="95">
        <f t="shared" si="0"/>
        <v>0</v>
      </c>
      <c r="I54" s="104"/>
      <c r="J54" s="96"/>
      <c r="L54" s="97"/>
      <c r="M54" s="100"/>
    </row>
    <row r="55" spans="2:13" x14ac:dyDescent="0.2">
      <c r="B55" s="317"/>
      <c r="C55" s="318"/>
      <c r="D55" s="99"/>
      <c r="E55" s="160"/>
      <c r="F55" s="161"/>
      <c r="G55" s="161"/>
      <c r="H55" s="95">
        <f t="shared" si="0"/>
        <v>0</v>
      </c>
      <c r="I55" s="104"/>
      <c r="J55" s="96"/>
      <c r="L55" s="97"/>
      <c r="M55" s="100"/>
    </row>
    <row r="56" spans="2:13" x14ac:dyDescent="0.2">
      <c r="B56" s="317"/>
      <c r="C56" s="318"/>
      <c r="D56" s="99"/>
      <c r="E56" s="160"/>
      <c r="F56" s="161"/>
      <c r="G56" s="161"/>
      <c r="H56" s="95">
        <f t="shared" si="0"/>
        <v>0</v>
      </c>
      <c r="I56" s="104"/>
      <c r="J56" s="96"/>
      <c r="L56" s="97"/>
      <c r="M56" s="100"/>
    </row>
    <row r="57" spans="2:13" x14ac:dyDescent="0.2">
      <c r="B57" s="317"/>
      <c r="C57" s="318"/>
      <c r="D57" s="99"/>
      <c r="E57" s="160"/>
      <c r="F57" s="161"/>
      <c r="G57" s="161"/>
      <c r="H57" s="95">
        <f t="shared" si="0"/>
        <v>0</v>
      </c>
      <c r="I57" s="104"/>
      <c r="J57" s="96"/>
      <c r="L57" s="97"/>
      <c r="M57" s="100"/>
    </row>
    <row r="58" spans="2:13" x14ac:dyDescent="0.2">
      <c r="B58" s="317"/>
      <c r="C58" s="318"/>
      <c r="D58" s="99"/>
      <c r="E58" s="160"/>
      <c r="F58" s="161"/>
      <c r="G58" s="161"/>
      <c r="H58" s="95">
        <f t="shared" si="0"/>
        <v>0</v>
      </c>
      <c r="I58" s="104"/>
      <c r="J58" s="96"/>
      <c r="L58" s="97"/>
      <c r="M58" s="100"/>
    </row>
    <row r="59" spans="2:13" x14ac:dyDescent="0.2">
      <c r="B59" s="317"/>
      <c r="C59" s="318"/>
      <c r="D59" s="99"/>
      <c r="E59" s="160"/>
      <c r="F59" s="161"/>
      <c r="G59" s="161"/>
      <c r="H59" s="95">
        <f t="shared" si="0"/>
        <v>0</v>
      </c>
      <c r="I59" s="104"/>
      <c r="J59" s="96"/>
      <c r="L59" s="97"/>
      <c r="M59" s="100"/>
    </row>
    <row r="60" spans="2:13" x14ac:dyDescent="0.2">
      <c r="B60" s="317"/>
      <c r="C60" s="318"/>
      <c r="D60" s="92"/>
      <c r="E60" s="93"/>
      <c r="F60" s="94"/>
      <c r="G60" s="94"/>
      <c r="H60" s="95">
        <f t="shared" si="0"/>
        <v>0</v>
      </c>
      <c r="I60" s="104"/>
      <c r="J60" s="96"/>
      <c r="L60" s="97"/>
      <c r="M60" s="100"/>
    </row>
    <row r="61" spans="2:13" x14ac:dyDescent="0.2">
      <c r="B61" s="317"/>
      <c r="C61" s="318"/>
      <c r="D61" s="92"/>
      <c r="E61" s="93"/>
      <c r="F61" s="94"/>
      <c r="G61" s="94"/>
      <c r="H61" s="95">
        <f t="shared" si="0"/>
        <v>0</v>
      </c>
      <c r="I61" s="104"/>
      <c r="J61" s="96"/>
      <c r="L61" s="97"/>
      <c r="M61" s="100"/>
    </row>
    <row r="62" spans="2:13" x14ac:dyDescent="0.2">
      <c r="B62" s="317"/>
      <c r="C62" s="318"/>
      <c r="D62" s="92"/>
      <c r="E62" s="93"/>
      <c r="F62" s="94"/>
      <c r="G62" s="94"/>
      <c r="H62" s="95">
        <f t="shared" si="0"/>
        <v>0</v>
      </c>
      <c r="I62" s="104"/>
      <c r="J62" s="96"/>
      <c r="L62" s="97"/>
      <c r="M62" s="100"/>
    </row>
    <row r="63" spans="2:13" x14ac:dyDescent="0.2">
      <c r="B63" s="317"/>
      <c r="C63" s="318"/>
      <c r="D63" s="92"/>
      <c r="E63" s="93"/>
      <c r="F63" s="94"/>
      <c r="G63" s="94"/>
      <c r="H63" s="95">
        <f t="shared" si="0"/>
        <v>0</v>
      </c>
      <c r="I63" s="104"/>
      <c r="J63" s="96"/>
      <c r="L63" s="97"/>
      <c r="M63" s="100"/>
    </row>
    <row r="64" spans="2:13" ht="15.75" thickBot="1" x14ac:dyDescent="0.25">
      <c r="B64" s="317"/>
      <c r="C64" s="318"/>
      <c r="D64" s="92"/>
      <c r="E64" s="93"/>
      <c r="F64" s="94"/>
      <c r="G64" s="94"/>
      <c r="H64" s="95">
        <f t="shared" si="0"/>
        <v>0</v>
      </c>
      <c r="I64" s="104"/>
      <c r="J64" s="96"/>
      <c r="L64" s="97"/>
      <c r="M64" s="100"/>
    </row>
    <row r="65" spans="2:13" ht="15.75" thickBot="1" x14ac:dyDescent="0.25">
      <c r="B65" s="319"/>
      <c r="C65" s="320"/>
      <c r="D65" s="115"/>
      <c r="E65" s="163"/>
      <c r="F65" s="164"/>
      <c r="G65" s="164"/>
      <c r="H65" s="109">
        <f t="shared" si="0"/>
        <v>0</v>
      </c>
      <c r="I65" s="306">
        <f>SUM(H44:H65)</f>
        <v>0</v>
      </c>
      <c r="J65" s="307"/>
      <c r="L65" s="97"/>
      <c r="M65" s="100"/>
    </row>
    <row r="66" spans="2:13" x14ac:dyDescent="0.2">
      <c r="B66" s="321" t="s">
        <v>6</v>
      </c>
      <c r="C66" s="322"/>
      <c r="D66" s="116"/>
      <c r="E66" s="166"/>
      <c r="F66" s="167"/>
      <c r="G66" s="167"/>
      <c r="H66" s="117">
        <f t="shared" si="0"/>
        <v>0</v>
      </c>
      <c r="I66" s="104"/>
      <c r="J66" s="96"/>
      <c r="L66" s="97"/>
      <c r="M66" s="100"/>
    </row>
    <row r="67" spans="2:13" x14ac:dyDescent="0.2">
      <c r="B67" s="323"/>
      <c r="C67" s="324"/>
      <c r="D67" s="102"/>
      <c r="E67" s="222"/>
      <c r="F67" s="152"/>
      <c r="G67" s="152"/>
      <c r="H67" s="95">
        <f t="shared" si="0"/>
        <v>0</v>
      </c>
      <c r="I67" s="104"/>
      <c r="J67" s="96"/>
      <c r="L67" s="97"/>
      <c r="M67" s="100"/>
    </row>
    <row r="68" spans="2:13" x14ac:dyDescent="0.2">
      <c r="B68" s="323"/>
      <c r="C68" s="324"/>
      <c r="D68" s="102"/>
      <c r="E68" s="222"/>
      <c r="F68" s="152"/>
      <c r="G68" s="152"/>
      <c r="H68" s="95">
        <f t="shared" si="0"/>
        <v>0</v>
      </c>
      <c r="I68" s="104"/>
      <c r="J68" s="96"/>
      <c r="L68" s="97"/>
      <c r="M68" s="100"/>
    </row>
    <row r="69" spans="2:13" x14ac:dyDescent="0.2">
      <c r="B69" s="323"/>
      <c r="C69" s="324"/>
      <c r="D69" s="102"/>
      <c r="E69" s="222"/>
      <c r="F69" s="152"/>
      <c r="G69" s="152"/>
      <c r="H69" s="95">
        <f t="shared" si="0"/>
        <v>0</v>
      </c>
      <c r="I69" s="104"/>
      <c r="J69" s="96"/>
      <c r="L69" s="97"/>
      <c r="M69" s="100"/>
    </row>
    <row r="70" spans="2:13" ht="15.75" thickBot="1" x14ac:dyDescent="0.25">
      <c r="B70" s="323"/>
      <c r="C70" s="324"/>
      <c r="D70" s="102"/>
      <c r="E70" s="222"/>
      <c r="F70" s="152"/>
      <c r="G70" s="152"/>
      <c r="H70" s="95">
        <f t="shared" si="0"/>
        <v>0</v>
      </c>
      <c r="I70" s="104"/>
      <c r="J70" s="96"/>
      <c r="L70" s="97"/>
      <c r="M70" s="106"/>
    </row>
    <row r="71" spans="2:13" ht="15.75" thickBot="1" x14ac:dyDescent="0.25">
      <c r="B71" s="325"/>
      <c r="C71" s="326"/>
      <c r="D71" s="108"/>
      <c r="E71" s="154"/>
      <c r="F71" s="155"/>
      <c r="G71" s="155"/>
      <c r="H71" s="109">
        <f t="shared" si="0"/>
        <v>0</v>
      </c>
      <c r="I71" s="306">
        <f>SUM(H66:H71)</f>
        <v>0</v>
      </c>
      <c r="J71" s="307"/>
      <c r="L71" s="97"/>
      <c r="M71" s="106"/>
    </row>
    <row r="72" spans="2:13" x14ac:dyDescent="0.2">
      <c r="B72" s="315" t="s">
        <v>7</v>
      </c>
      <c r="C72" s="316"/>
      <c r="D72" s="114"/>
      <c r="E72" s="168"/>
      <c r="F72" s="169"/>
      <c r="G72" s="169"/>
      <c r="H72" s="113">
        <f t="shared" si="0"/>
        <v>0</v>
      </c>
      <c r="I72" s="104"/>
      <c r="J72" s="96"/>
      <c r="L72" s="97"/>
      <c r="M72" s="100"/>
    </row>
    <row r="73" spans="2:13" x14ac:dyDescent="0.2">
      <c r="B73" s="317"/>
      <c r="C73" s="318"/>
      <c r="D73" s="99"/>
      <c r="E73" s="160"/>
      <c r="F73" s="161"/>
      <c r="G73" s="161"/>
      <c r="H73" s="95">
        <f t="shared" si="0"/>
        <v>0</v>
      </c>
      <c r="I73" s="104"/>
      <c r="J73" s="96"/>
      <c r="L73" s="97"/>
      <c r="M73" s="100"/>
    </row>
    <row r="74" spans="2:13" x14ac:dyDescent="0.2">
      <c r="B74" s="317"/>
      <c r="C74" s="318"/>
      <c r="D74" s="99"/>
      <c r="E74" s="160"/>
      <c r="F74" s="161"/>
      <c r="G74" s="161"/>
      <c r="H74" s="95">
        <f t="shared" si="0"/>
        <v>0</v>
      </c>
      <c r="I74" s="104"/>
      <c r="J74" s="96"/>
      <c r="L74" s="97"/>
      <c r="M74" s="100"/>
    </row>
    <row r="75" spans="2:13" x14ac:dyDescent="0.2">
      <c r="B75" s="317"/>
      <c r="C75" s="318"/>
      <c r="D75" s="99"/>
      <c r="E75" s="160"/>
      <c r="F75" s="161"/>
      <c r="G75" s="161"/>
      <c r="H75" s="95">
        <f t="shared" si="0"/>
        <v>0</v>
      </c>
      <c r="I75" s="104"/>
      <c r="J75" s="96"/>
      <c r="L75" s="97"/>
      <c r="M75" s="100"/>
    </row>
    <row r="76" spans="2:13" x14ac:dyDescent="0.2">
      <c r="B76" s="317"/>
      <c r="C76" s="318"/>
      <c r="D76" s="99"/>
      <c r="E76" s="160"/>
      <c r="F76" s="161"/>
      <c r="G76" s="161"/>
      <c r="H76" s="95">
        <f t="shared" si="0"/>
        <v>0</v>
      </c>
      <c r="I76" s="104"/>
      <c r="J76" s="96"/>
      <c r="L76" s="97"/>
      <c r="M76" s="100"/>
    </row>
    <row r="77" spans="2:13" x14ac:dyDescent="0.2">
      <c r="B77" s="317"/>
      <c r="C77" s="318"/>
      <c r="D77" s="99"/>
      <c r="E77" s="160"/>
      <c r="F77" s="161"/>
      <c r="G77" s="161"/>
      <c r="H77" s="95">
        <f t="shared" si="0"/>
        <v>0</v>
      </c>
      <c r="I77" s="104"/>
      <c r="J77" s="96"/>
      <c r="L77" s="97"/>
      <c r="M77" s="100"/>
    </row>
    <row r="78" spans="2:13" ht="15.75" thickBot="1" x14ac:dyDescent="0.25">
      <c r="B78" s="317"/>
      <c r="C78" s="318"/>
      <c r="D78" s="99"/>
      <c r="E78" s="160"/>
      <c r="F78" s="161"/>
      <c r="G78" s="161"/>
      <c r="H78" s="95">
        <f t="shared" si="0"/>
        <v>0</v>
      </c>
      <c r="I78" s="104"/>
      <c r="J78" s="96"/>
      <c r="L78" s="97"/>
      <c r="M78" s="100"/>
    </row>
    <row r="79" spans="2:13" ht="15.75" thickBot="1" x14ac:dyDescent="0.25">
      <c r="B79" s="319"/>
      <c r="C79" s="320"/>
      <c r="D79" s="115"/>
      <c r="E79" s="163"/>
      <c r="F79" s="164"/>
      <c r="G79" s="164"/>
      <c r="H79" s="109">
        <f t="shared" si="0"/>
        <v>0</v>
      </c>
      <c r="I79" s="306">
        <f>SUM(H72:H79)</f>
        <v>0</v>
      </c>
      <c r="J79" s="307"/>
      <c r="L79" s="97"/>
      <c r="M79" s="100"/>
    </row>
    <row r="80" spans="2:13" x14ac:dyDescent="0.2">
      <c r="B80" s="315" t="s">
        <v>8</v>
      </c>
      <c r="C80" s="316"/>
      <c r="D80" s="125"/>
      <c r="E80" s="170"/>
      <c r="F80" s="171"/>
      <c r="G80" s="171"/>
      <c r="H80" s="117">
        <f t="shared" si="0"/>
        <v>0</v>
      </c>
      <c r="I80" s="104"/>
      <c r="J80" s="96"/>
      <c r="L80" s="97"/>
      <c r="M80" s="100"/>
    </row>
    <row r="81" spans="2:13" x14ac:dyDescent="0.2">
      <c r="B81" s="317"/>
      <c r="C81" s="318"/>
      <c r="D81" s="119"/>
      <c r="E81" s="177"/>
      <c r="F81" s="178"/>
      <c r="G81" s="178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7"/>
      <c r="C82" s="318"/>
      <c r="D82" s="119"/>
      <c r="E82" s="177"/>
      <c r="F82" s="178"/>
      <c r="G82" s="178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7"/>
      <c r="C83" s="318"/>
      <c r="D83" s="119"/>
      <c r="E83" s="177"/>
      <c r="F83" s="178"/>
      <c r="G83" s="178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7"/>
      <c r="C84" s="318"/>
      <c r="D84" s="119"/>
      <c r="E84" s="177"/>
      <c r="F84" s="178"/>
      <c r="G84" s="178"/>
      <c r="H84" s="113">
        <f t="shared" si="0"/>
        <v>0</v>
      </c>
      <c r="I84" s="104"/>
      <c r="J84" s="96"/>
      <c r="L84" s="97"/>
      <c r="M84" s="100"/>
    </row>
    <row r="85" spans="2:13" x14ac:dyDescent="0.2">
      <c r="B85" s="317"/>
      <c r="C85" s="318"/>
      <c r="D85" s="119"/>
      <c r="E85" s="177"/>
      <c r="F85" s="178"/>
      <c r="G85" s="178"/>
      <c r="H85" s="113">
        <f t="shared" si="0"/>
        <v>0</v>
      </c>
      <c r="I85" s="104"/>
      <c r="J85" s="96"/>
      <c r="L85" s="97"/>
      <c r="M85" s="100"/>
    </row>
    <row r="86" spans="2:13" x14ac:dyDescent="0.2">
      <c r="B86" s="317"/>
      <c r="C86" s="318"/>
      <c r="D86" s="119"/>
      <c r="E86" s="177"/>
      <c r="F86" s="178"/>
      <c r="G86" s="178"/>
      <c r="H86" s="113">
        <f t="shared" si="0"/>
        <v>0</v>
      </c>
      <c r="I86" s="104"/>
      <c r="J86" s="96"/>
      <c r="L86" s="97"/>
      <c r="M86" s="100"/>
    </row>
    <row r="87" spans="2:13" x14ac:dyDescent="0.2">
      <c r="B87" s="317"/>
      <c r="C87" s="318"/>
      <c r="D87" s="119"/>
      <c r="E87" s="177"/>
      <c r="F87" s="178"/>
      <c r="G87" s="178"/>
      <c r="H87" s="113">
        <f t="shared" si="0"/>
        <v>0</v>
      </c>
      <c r="I87" s="104"/>
      <c r="J87" s="96"/>
      <c r="L87" s="97"/>
      <c r="M87" s="100"/>
    </row>
    <row r="88" spans="2:13" x14ac:dyDescent="0.2">
      <c r="B88" s="317"/>
      <c r="C88" s="318"/>
      <c r="D88" s="119"/>
      <c r="E88" s="177"/>
      <c r="F88" s="178"/>
      <c r="G88" s="178"/>
      <c r="H88" s="113">
        <f t="shared" si="0"/>
        <v>0</v>
      </c>
      <c r="I88" s="104"/>
      <c r="J88" s="96"/>
      <c r="L88" s="97"/>
      <c r="M88" s="100"/>
    </row>
    <row r="89" spans="2:13" x14ac:dyDescent="0.2">
      <c r="B89" s="317"/>
      <c r="C89" s="318"/>
      <c r="D89" s="119"/>
      <c r="E89" s="177"/>
      <c r="F89" s="178"/>
      <c r="G89" s="178"/>
      <c r="H89" s="113">
        <f t="shared" si="0"/>
        <v>0</v>
      </c>
      <c r="I89" s="104"/>
      <c r="J89" s="96"/>
      <c r="L89" s="97"/>
      <c r="M89" s="106"/>
    </row>
    <row r="90" spans="2:13" x14ac:dyDescent="0.2">
      <c r="B90" s="317"/>
      <c r="C90" s="318"/>
      <c r="D90" s="119"/>
      <c r="E90" s="177"/>
      <c r="F90" s="178"/>
      <c r="G90" s="178"/>
      <c r="H90" s="113">
        <f t="shared" si="0"/>
        <v>0</v>
      </c>
      <c r="I90" s="104"/>
      <c r="J90" s="96"/>
      <c r="L90" s="97"/>
      <c r="M90" s="106"/>
    </row>
    <row r="91" spans="2:13" x14ac:dyDescent="0.2">
      <c r="B91" s="317"/>
      <c r="C91" s="318"/>
      <c r="D91" s="120"/>
      <c r="E91" s="103"/>
      <c r="F91" s="150"/>
      <c r="G91" s="150"/>
      <c r="H91" s="95">
        <f t="shared" si="0"/>
        <v>0</v>
      </c>
      <c r="I91" s="104"/>
      <c r="J91" s="96"/>
      <c r="L91" s="97"/>
      <c r="M91" s="100"/>
    </row>
    <row r="92" spans="2:13" x14ac:dyDescent="0.2">
      <c r="B92" s="317"/>
      <c r="C92" s="318"/>
      <c r="D92" s="120"/>
      <c r="E92" s="103"/>
      <c r="F92" s="150"/>
      <c r="G92" s="150"/>
      <c r="H92" s="95">
        <f t="shared" si="0"/>
        <v>0</v>
      </c>
      <c r="I92" s="104"/>
      <c r="J92" s="96"/>
      <c r="L92" s="97"/>
      <c r="M92" s="100"/>
    </row>
    <row r="93" spans="2:13" x14ac:dyDescent="0.2">
      <c r="B93" s="317"/>
      <c r="C93" s="318"/>
      <c r="D93" s="120"/>
      <c r="E93" s="103"/>
      <c r="F93" s="150"/>
      <c r="G93" s="150"/>
      <c r="H93" s="95">
        <f t="shared" si="0"/>
        <v>0</v>
      </c>
      <c r="I93" s="104"/>
      <c r="J93" s="96"/>
      <c r="L93" s="97"/>
      <c r="M93" s="100"/>
    </row>
    <row r="94" spans="2:13" x14ac:dyDescent="0.2">
      <c r="B94" s="317"/>
      <c r="C94" s="318"/>
      <c r="D94" s="120"/>
      <c r="E94" s="103"/>
      <c r="F94" s="150"/>
      <c r="G94" s="150"/>
      <c r="H94" s="95">
        <f t="shared" si="0"/>
        <v>0</v>
      </c>
      <c r="I94" s="104"/>
      <c r="J94" s="96"/>
      <c r="L94" s="97"/>
      <c r="M94" s="106"/>
    </row>
    <row r="95" spans="2:13" x14ac:dyDescent="0.2">
      <c r="B95" s="317"/>
      <c r="C95" s="318"/>
      <c r="D95" s="120"/>
      <c r="E95" s="103"/>
      <c r="F95" s="150"/>
      <c r="G95" s="150"/>
      <c r="H95" s="95">
        <f t="shared" si="0"/>
        <v>0</v>
      </c>
      <c r="I95" s="104"/>
      <c r="J95" s="96"/>
      <c r="L95" s="97"/>
      <c r="M95" s="100"/>
    </row>
    <row r="96" spans="2:13" x14ac:dyDescent="0.2">
      <c r="B96" s="317"/>
      <c r="C96" s="318"/>
      <c r="D96" s="120"/>
      <c r="E96" s="103"/>
      <c r="F96" s="150"/>
      <c r="G96" s="150"/>
      <c r="H96" s="95">
        <f t="shared" si="0"/>
        <v>0</v>
      </c>
      <c r="I96" s="104"/>
      <c r="J96" s="96"/>
      <c r="L96" s="97"/>
      <c r="M96" s="100"/>
    </row>
    <row r="97" spans="2:13" x14ac:dyDescent="0.2">
      <c r="B97" s="317"/>
      <c r="C97" s="318"/>
      <c r="D97" s="120"/>
      <c r="E97" s="103"/>
      <c r="F97" s="150"/>
      <c r="G97" s="150"/>
      <c r="H97" s="95">
        <f t="shared" si="0"/>
        <v>0</v>
      </c>
      <c r="I97" s="104"/>
      <c r="J97" s="96"/>
      <c r="L97" s="97"/>
      <c r="M97" s="100"/>
    </row>
    <row r="98" spans="2:13" x14ac:dyDescent="0.2">
      <c r="B98" s="317"/>
      <c r="C98" s="318"/>
      <c r="D98" s="120"/>
      <c r="E98" s="103"/>
      <c r="F98" s="150"/>
      <c r="G98" s="150"/>
      <c r="H98" s="95">
        <f t="shared" si="0"/>
        <v>0</v>
      </c>
      <c r="I98" s="104"/>
      <c r="J98" s="96"/>
      <c r="L98" s="97"/>
      <c r="M98" s="100"/>
    </row>
    <row r="99" spans="2:13" x14ac:dyDescent="0.2">
      <c r="B99" s="317"/>
      <c r="C99" s="318"/>
      <c r="D99" s="121"/>
      <c r="E99" s="223"/>
      <c r="F99" s="224"/>
      <c r="G99" s="224"/>
      <c r="H99" s="95">
        <f>F99*G99</f>
        <v>0</v>
      </c>
      <c r="I99" s="104"/>
      <c r="J99" s="96"/>
      <c r="L99" s="97"/>
      <c r="M99" s="100"/>
    </row>
    <row r="100" spans="2:13" x14ac:dyDescent="0.2">
      <c r="B100" s="317"/>
      <c r="C100" s="318"/>
      <c r="D100" s="121"/>
      <c r="E100" s="223"/>
      <c r="F100" s="224"/>
      <c r="G100" s="224"/>
      <c r="H100" s="95">
        <f t="shared" si="0"/>
        <v>0</v>
      </c>
      <c r="I100" s="104"/>
      <c r="J100" s="96"/>
      <c r="L100" s="97"/>
      <c r="M100" s="100"/>
    </row>
    <row r="101" spans="2:13" x14ac:dyDescent="0.2">
      <c r="B101" s="317"/>
      <c r="C101" s="318"/>
      <c r="D101" s="121"/>
      <c r="E101" s="223"/>
      <c r="F101" s="224"/>
      <c r="G101" s="224"/>
      <c r="H101" s="95">
        <f t="shared" si="0"/>
        <v>0</v>
      </c>
      <c r="I101" s="104"/>
      <c r="J101" s="96"/>
      <c r="L101" s="97"/>
      <c r="M101" s="100"/>
    </row>
    <row r="102" spans="2:13" x14ac:dyDescent="0.2">
      <c r="B102" s="317"/>
      <c r="C102" s="318"/>
      <c r="D102" s="121"/>
      <c r="E102" s="223"/>
      <c r="F102" s="224"/>
      <c r="G102" s="224"/>
      <c r="H102" s="95">
        <f t="shared" si="0"/>
        <v>0</v>
      </c>
      <c r="I102" s="104"/>
      <c r="J102" s="96"/>
      <c r="L102" s="97"/>
      <c r="M102" s="100"/>
    </row>
    <row r="103" spans="2:13" x14ac:dyDescent="0.2">
      <c r="B103" s="317"/>
      <c r="C103" s="318"/>
      <c r="D103" s="121"/>
      <c r="E103" s="223"/>
      <c r="F103" s="224"/>
      <c r="G103" s="224"/>
      <c r="H103" s="95">
        <f t="shared" si="0"/>
        <v>0</v>
      </c>
      <c r="I103" s="104"/>
      <c r="J103" s="96"/>
      <c r="L103" s="97"/>
      <c r="M103" s="100"/>
    </row>
    <row r="104" spans="2:13" x14ac:dyDescent="0.2">
      <c r="B104" s="317"/>
      <c r="C104" s="318"/>
      <c r="D104" s="121"/>
      <c r="E104" s="223"/>
      <c r="F104" s="224"/>
      <c r="G104" s="224"/>
      <c r="H104" s="95">
        <f t="shared" si="0"/>
        <v>0</v>
      </c>
      <c r="I104" s="104"/>
      <c r="J104" s="96"/>
      <c r="L104" s="97"/>
      <c r="M104" s="100"/>
    </row>
    <row r="105" spans="2:13" x14ac:dyDescent="0.2">
      <c r="B105" s="317"/>
      <c r="C105" s="318"/>
      <c r="D105" s="121"/>
      <c r="E105" s="223"/>
      <c r="F105" s="224"/>
      <c r="G105" s="224"/>
      <c r="H105" s="95">
        <f t="shared" si="0"/>
        <v>0</v>
      </c>
      <c r="I105" s="104"/>
      <c r="J105" s="96"/>
      <c r="L105" s="97"/>
      <c r="M105" s="100"/>
    </row>
    <row r="106" spans="2:13" ht="15.75" thickBot="1" x14ac:dyDescent="0.25">
      <c r="B106" s="317"/>
      <c r="C106" s="318"/>
      <c r="D106" s="121"/>
      <c r="E106" s="223"/>
      <c r="F106" s="224"/>
      <c r="G106" s="224"/>
      <c r="H106" s="95">
        <f t="shared" si="0"/>
        <v>0</v>
      </c>
      <c r="I106" s="104"/>
      <c r="J106" s="96"/>
      <c r="L106" s="97"/>
      <c r="M106" s="100"/>
    </row>
    <row r="107" spans="2:13" ht="15.75" thickBot="1" x14ac:dyDescent="0.25">
      <c r="B107" s="319"/>
      <c r="C107" s="320"/>
      <c r="D107" s="122"/>
      <c r="E107" s="144"/>
      <c r="F107" s="173"/>
      <c r="G107" s="173"/>
      <c r="H107" s="109">
        <f t="shared" si="0"/>
        <v>0</v>
      </c>
      <c r="I107" s="306">
        <f>SUM(H80:H107)</f>
        <v>0</v>
      </c>
      <c r="J107" s="307"/>
      <c r="L107" s="97"/>
      <c r="M107" s="100"/>
    </row>
    <row r="108" spans="2:13" x14ac:dyDescent="0.2">
      <c r="B108" s="321" t="s">
        <v>20</v>
      </c>
      <c r="C108" s="322"/>
      <c r="D108" s="123"/>
      <c r="E108" s="174"/>
      <c r="F108" s="175"/>
      <c r="G108" s="175"/>
      <c r="H108" s="117">
        <f t="shared" si="0"/>
        <v>0</v>
      </c>
      <c r="I108" s="104"/>
      <c r="J108" s="96"/>
      <c r="L108" s="97"/>
      <c r="M108" s="100"/>
    </row>
    <row r="109" spans="2:13" x14ac:dyDescent="0.2">
      <c r="B109" s="323"/>
      <c r="C109" s="324"/>
      <c r="D109" s="99"/>
      <c r="E109" s="160"/>
      <c r="F109" s="161"/>
      <c r="G109" s="161"/>
      <c r="H109" s="95">
        <f>F109*G109</f>
        <v>0</v>
      </c>
      <c r="I109" s="104"/>
      <c r="J109" s="96"/>
      <c r="L109" s="97"/>
      <c r="M109" s="100"/>
    </row>
    <row r="110" spans="2:13" x14ac:dyDescent="0.2">
      <c r="B110" s="323"/>
      <c r="C110" s="324"/>
      <c r="D110" s="99"/>
      <c r="E110" s="160"/>
      <c r="F110" s="161"/>
      <c r="G110" s="161"/>
      <c r="H110" s="95">
        <f>F110*G110</f>
        <v>0</v>
      </c>
      <c r="I110" s="104"/>
      <c r="J110" s="96"/>
      <c r="L110" s="97"/>
      <c r="M110" s="100"/>
    </row>
    <row r="111" spans="2:13" x14ac:dyDescent="0.2">
      <c r="B111" s="323"/>
      <c r="C111" s="324"/>
      <c r="D111" s="99"/>
      <c r="E111" s="160"/>
      <c r="F111" s="161"/>
      <c r="G111" s="161"/>
      <c r="H111" s="95">
        <f>F111*G111</f>
        <v>0</v>
      </c>
      <c r="I111" s="104"/>
      <c r="J111" s="96"/>
      <c r="L111" s="97"/>
      <c r="M111" s="100"/>
    </row>
    <row r="112" spans="2:13" x14ac:dyDescent="0.2">
      <c r="B112" s="323"/>
      <c r="C112" s="324"/>
      <c r="D112" s="99"/>
      <c r="E112" s="160"/>
      <c r="F112" s="161"/>
      <c r="G112" s="161"/>
      <c r="H112" s="95">
        <f>F112*G112</f>
        <v>0</v>
      </c>
      <c r="I112" s="104"/>
      <c r="J112" s="96"/>
      <c r="L112" s="97"/>
      <c r="M112" s="100"/>
    </row>
    <row r="113" spans="2:13" x14ac:dyDescent="0.2">
      <c r="B113" s="323"/>
      <c r="C113" s="324"/>
      <c r="D113" s="99"/>
      <c r="E113" s="160"/>
      <c r="F113" s="161"/>
      <c r="G113" s="161"/>
      <c r="H113" s="95">
        <f t="shared" si="0"/>
        <v>0</v>
      </c>
      <c r="I113" s="104"/>
      <c r="J113" s="96"/>
      <c r="L113" s="97"/>
      <c r="M113" s="100"/>
    </row>
    <row r="114" spans="2:13" ht="15.75" thickBot="1" x14ac:dyDescent="0.25">
      <c r="B114" s="323"/>
      <c r="C114" s="324"/>
      <c r="D114" s="99"/>
      <c r="E114" s="160"/>
      <c r="F114" s="161"/>
      <c r="G114" s="161"/>
      <c r="H114" s="95">
        <f t="shared" si="0"/>
        <v>0</v>
      </c>
      <c r="I114" s="104"/>
      <c r="J114" s="96"/>
      <c r="L114" s="97"/>
      <c r="M114" s="100"/>
    </row>
    <row r="115" spans="2:13" ht="15.75" thickBot="1" x14ac:dyDescent="0.25">
      <c r="B115" s="325"/>
      <c r="C115" s="326"/>
      <c r="D115" s="115"/>
      <c r="E115" s="163"/>
      <c r="F115" s="164"/>
      <c r="G115" s="164"/>
      <c r="H115" s="124">
        <f t="shared" si="0"/>
        <v>0</v>
      </c>
      <c r="I115" s="306">
        <f>SUM(H108:H115)</f>
        <v>0</v>
      </c>
      <c r="J115" s="307"/>
      <c r="L115" s="97"/>
      <c r="M115" s="100"/>
    </row>
    <row r="116" spans="2:13" x14ac:dyDescent="0.2">
      <c r="B116" s="321" t="s">
        <v>9</v>
      </c>
      <c r="C116" s="322"/>
      <c r="D116" s="125"/>
      <c r="E116" s="170"/>
      <c r="F116" s="171"/>
      <c r="G116" s="171"/>
      <c r="H116" s="117">
        <f t="shared" si="0"/>
        <v>0</v>
      </c>
      <c r="I116" s="104"/>
      <c r="J116" s="96"/>
      <c r="L116" s="97"/>
      <c r="M116" s="100"/>
    </row>
    <row r="117" spans="2:13" x14ac:dyDescent="0.2">
      <c r="B117" s="323"/>
      <c r="C117" s="324"/>
      <c r="D117" s="120"/>
      <c r="E117" s="103"/>
      <c r="F117" s="150"/>
      <c r="G117" s="150"/>
      <c r="H117" s="95">
        <f t="shared" si="0"/>
        <v>0</v>
      </c>
      <c r="I117" s="104"/>
      <c r="J117" s="96"/>
      <c r="L117" s="97"/>
      <c r="M117" s="100"/>
    </row>
    <row r="118" spans="2:13" x14ac:dyDescent="0.2">
      <c r="B118" s="323"/>
      <c r="C118" s="324"/>
      <c r="D118" s="120"/>
      <c r="E118" s="103"/>
      <c r="F118" s="150"/>
      <c r="G118" s="150"/>
      <c r="H118" s="95">
        <f>F118*G118</f>
        <v>0</v>
      </c>
      <c r="I118" s="104"/>
      <c r="J118" s="96"/>
      <c r="L118" s="97"/>
      <c r="M118" s="100"/>
    </row>
    <row r="119" spans="2:13" x14ac:dyDescent="0.2">
      <c r="B119" s="323"/>
      <c r="C119" s="324"/>
      <c r="D119" s="120"/>
      <c r="E119" s="103"/>
      <c r="F119" s="150"/>
      <c r="G119" s="150"/>
      <c r="H119" s="95">
        <f>F119*G119</f>
        <v>0</v>
      </c>
      <c r="I119" s="104"/>
      <c r="J119" s="96"/>
      <c r="L119" s="97"/>
      <c r="M119" s="100"/>
    </row>
    <row r="120" spans="2:13" x14ac:dyDescent="0.2">
      <c r="B120" s="323"/>
      <c r="C120" s="324"/>
      <c r="D120" s="120"/>
      <c r="E120" s="103"/>
      <c r="F120" s="150"/>
      <c r="G120" s="150"/>
      <c r="H120" s="95">
        <f>F120*G120</f>
        <v>0</v>
      </c>
      <c r="I120" s="104"/>
      <c r="J120" s="96"/>
      <c r="L120" s="97"/>
      <c r="M120" s="100"/>
    </row>
    <row r="121" spans="2:13" x14ac:dyDescent="0.2">
      <c r="B121" s="323"/>
      <c r="C121" s="324"/>
      <c r="D121" s="120"/>
      <c r="E121" s="103"/>
      <c r="F121" s="150"/>
      <c r="G121" s="150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3"/>
      <c r="C122" s="324"/>
      <c r="D122" s="120"/>
      <c r="E122" s="103"/>
      <c r="F122" s="150"/>
      <c r="G122" s="150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5"/>
      <c r="C123" s="326"/>
      <c r="D123" s="122"/>
      <c r="E123" s="225"/>
      <c r="F123" s="173"/>
      <c r="G123" s="173"/>
      <c r="H123" s="124">
        <f t="shared" si="0"/>
        <v>0</v>
      </c>
      <c r="I123" s="306">
        <f>SUM(H116:H123)</f>
        <v>0</v>
      </c>
      <c r="J123" s="307"/>
      <c r="L123" s="97"/>
      <c r="M123" s="100"/>
    </row>
    <row r="124" spans="2:13" x14ac:dyDescent="0.2">
      <c r="B124" s="321" t="s">
        <v>10</v>
      </c>
      <c r="C124" s="322"/>
      <c r="D124" s="123"/>
      <c r="E124" s="174"/>
      <c r="F124" s="175"/>
      <c r="G124" s="175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3"/>
      <c r="C125" s="324"/>
      <c r="D125" s="99"/>
      <c r="E125" s="160"/>
      <c r="F125" s="161"/>
      <c r="G125" s="161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3"/>
      <c r="C126" s="324"/>
      <c r="D126" s="99"/>
      <c r="E126" s="160"/>
      <c r="F126" s="161"/>
      <c r="G126" s="161"/>
      <c r="H126" s="95">
        <f t="shared" si="0"/>
        <v>0</v>
      </c>
      <c r="I126" s="104"/>
      <c r="J126" s="96"/>
      <c r="L126" s="97"/>
      <c r="M126" s="100"/>
    </row>
    <row r="127" spans="2:13" ht="15.75" thickBot="1" x14ac:dyDescent="0.25">
      <c r="B127" s="323"/>
      <c r="C127" s="324"/>
      <c r="D127" s="99"/>
      <c r="E127" s="160"/>
      <c r="F127" s="161"/>
      <c r="G127" s="161"/>
      <c r="H127" s="95">
        <f t="shared" si="0"/>
        <v>0</v>
      </c>
      <c r="I127" s="104"/>
      <c r="J127" s="96"/>
      <c r="L127" s="97"/>
      <c r="M127" s="100"/>
    </row>
    <row r="128" spans="2:13" ht="15.75" thickBot="1" x14ac:dyDescent="0.25">
      <c r="B128" s="325"/>
      <c r="C128" s="326"/>
      <c r="D128" s="115"/>
      <c r="E128" s="163"/>
      <c r="F128" s="164"/>
      <c r="G128" s="164"/>
      <c r="H128" s="124">
        <f t="shared" si="0"/>
        <v>0</v>
      </c>
      <c r="I128" s="306">
        <f>SUM(H124:H128)</f>
        <v>0</v>
      </c>
      <c r="J128" s="307"/>
      <c r="L128" s="97"/>
      <c r="M128" s="100"/>
    </row>
    <row r="129" spans="2:13" x14ac:dyDescent="0.2">
      <c r="B129" s="321" t="s">
        <v>11</v>
      </c>
      <c r="C129" s="322"/>
      <c r="D129" s="125"/>
      <c r="E129" s="170"/>
      <c r="F129" s="171"/>
      <c r="G129" s="171"/>
      <c r="H129" s="117">
        <f t="shared" si="0"/>
        <v>0</v>
      </c>
      <c r="I129" s="104"/>
      <c r="J129" s="96"/>
      <c r="L129" s="97"/>
      <c r="M129" s="100"/>
    </row>
    <row r="130" spans="2:13" x14ac:dyDescent="0.2">
      <c r="B130" s="323"/>
      <c r="C130" s="324"/>
      <c r="D130" s="120"/>
      <c r="E130" s="103"/>
      <c r="F130" s="150"/>
      <c r="G130" s="150"/>
      <c r="H130" s="95">
        <f t="shared" si="0"/>
        <v>0</v>
      </c>
      <c r="I130" s="104"/>
      <c r="J130" s="96"/>
      <c r="L130" s="97"/>
      <c r="M130" s="100"/>
    </row>
    <row r="131" spans="2:13" x14ac:dyDescent="0.2">
      <c r="B131" s="323"/>
      <c r="C131" s="324"/>
      <c r="D131" s="120"/>
      <c r="E131" s="103"/>
      <c r="F131" s="150"/>
      <c r="G131" s="150"/>
      <c r="H131" s="95">
        <f t="shared" si="0"/>
        <v>0</v>
      </c>
      <c r="I131" s="104"/>
      <c r="J131" s="96"/>
      <c r="L131" s="97"/>
      <c r="M131" s="100"/>
    </row>
    <row r="132" spans="2:13" x14ac:dyDescent="0.2">
      <c r="B132" s="323"/>
      <c r="C132" s="324"/>
      <c r="D132" s="120"/>
      <c r="E132" s="103"/>
      <c r="F132" s="150"/>
      <c r="G132" s="150"/>
      <c r="H132" s="95">
        <f t="shared" si="0"/>
        <v>0</v>
      </c>
      <c r="I132" s="104"/>
      <c r="J132" s="96"/>
      <c r="L132" s="97"/>
      <c r="M132" s="100"/>
    </row>
    <row r="133" spans="2:13" x14ac:dyDescent="0.2">
      <c r="B133" s="323"/>
      <c r="C133" s="324"/>
      <c r="D133" s="120"/>
      <c r="E133" s="103"/>
      <c r="F133" s="150"/>
      <c r="G133" s="150"/>
      <c r="H133" s="95">
        <f t="shared" si="0"/>
        <v>0</v>
      </c>
      <c r="I133" s="104"/>
      <c r="J133" s="96"/>
      <c r="L133" s="97"/>
      <c r="M133" s="100"/>
    </row>
    <row r="134" spans="2:13" x14ac:dyDescent="0.2">
      <c r="B134" s="323"/>
      <c r="C134" s="324"/>
      <c r="D134" s="120"/>
      <c r="E134" s="103"/>
      <c r="F134" s="150"/>
      <c r="G134" s="150"/>
      <c r="H134" s="95">
        <f t="shared" si="0"/>
        <v>0</v>
      </c>
      <c r="I134" s="104"/>
      <c r="J134" s="96"/>
      <c r="L134" s="97"/>
      <c r="M134" s="100"/>
    </row>
    <row r="135" spans="2:13" x14ac:dyDescent="0.2">
      <c r="B135" s="323"/>
      <c r="C135" s="324"/>
      <c r="D135" s="120"/>
      <c r="E135" s="103"/>
      <c r="F135" s="150"/>
      <c r="G135" s="150"/>
      <c r="H135" s="95">
        <f t="shared" si="0"/>
        <v>0</v>
      </c>
      <c r="I135" s="104"/>
      <c r="J135" s="96"/>
      <c r="L135" s="97"/>
      <c r="M135" s="100"/>
    </row>
    <row r="136" spans="2:13" ht="15.75" thickBot="1" x14ac:dyDescent="0.25">
      <c r="B136" s="323"/>
      <c r="C136" s="324"/>
      <c r="D136" s="120"/>
      <c r="E136" s="103"/>
      <c r="F136" s="150"/>
      <c r="G136" s="150"/>
      <c r="H136" s="95">
        <f t="shared" si="0"/>
        <v>0</v>
      </c>
      <c r="I136" s="104"/>
      <c r="J136" s="96"/>
      <c r="L136" s="97"/>
      <c r="M136" s="100"/>
    </row>
    <row r="137" spans="2:13" ht="15.75" thickBot="1" x14ac:dyDescent="0.25">
      <c r="B137" s="325"/>
      <c r="C137" s="326"/>
      <c r="D137" s="122"/>
      <c r="E137" s="144"/>
      <c r="F137" s="173"/>
      <c r="G137" s="173"/>
      <c r="H137" s="124">
        <f t="shared" si="0"/>
        <v>0</v>
      </c>
      <c r="I137" s="306">
        <f>SUM(H129:H137)</f>
        <v>0</v>
      </c>
      <c r="J137" s="307"/>
      <c r="L137" s="97"/>
      <c r="M137" s="100"/>
    </row>
    <row r="138" spans="2:13" x14ac:dyDescent="0.2">
      <c r="B138" s="321" t="s">
        <v>0</v>
      </c>
      <c r="C138" s="322"/>
      <c r="D138" s="123"/>
      <c r="E138" s="174"/>
      <c r="F138" s="175"/>
      <c r="G138" s="175"/>
      <c r="H138" s="117">
        <f t="shared" si="0"/>
        <v>0</v>
      </c>
      <c r="I138" s="104"/>
      <c r="J138" s="96"/>
      <c r="L138" s="97"/>
      <c r="M138" s="100"/>
    </row>
    <row r="139" spans="2:13" ht="15.75" thickBot="1" x14ac:dyDescent="0.25">
      <c r="B139" s="323"/>
      <c r="C139" s="324"/>
      <c r="D139" s="99"/>
      <c r="E139" s="160"/>
      <c r="F139" s="161"/>
      <c r="G139" s="161"/>
      <c r="H139" s="95">
        <f t="shared" si="0"/>
        <v>0</v>
      </c>
      <c r="I139" s="104"/>
      <c r="J139" s="96"/>
      <c r="L139" s="97"/>
      <c r="M139" s="100"/>
    </row>
    <row r="140" spans="2:13" ht="15.75" thickBot="1" x14ac:dyDescent="0.25">
      <c r="B140" s="325"/>
      <c r="C140" s="326"/>
      <c r="D140" s="115"/>
      <c r="E140" s="163"/>
      <c r="F140" s="164"/>
      <c r="G140" s="164"/>
      <c r="H140" s="124">
        <f t="shared" si="0"/>
        <v>0</v>
      </c>
      <c r="I140" s="306">
        <f>SUM(H138:H140)</f>
        <v>0</v>
      </c>
      <c r="J140" s="307"/>
      <c r="L140" s="97"/>
      <c r="M140" s="100"/>
    </row>
    <row r="141" spans="2:13" x14ac:dyDescent="0.2">
      <c r="B141" s="327" t="s">
        <v>4</v>
      </c>
      <c r="C141" s="328"/>
      <c r="D141" s="125"/>
      <c r="E141" s="170"/>
      <c r="F141" s="167"/>
      <c r="G141" s="171"/>
      <c r="H141" s="117">
        <f t="shared" si="0"/>
        <v>0</v>
      </c>
      <c r="I141" s="126"/>
      <c r="J141" s="127"/>
      <c r="L141" s="97"/>
      <c r="M141" s="100"/>
    </row>
    <row r="142" spans="2:13" ht="15.75" thickBot="1" x14ac:dyDescent="0.25">
      <c r="B142" s="329"/>
      <c r="C142" s="330"/>
      <c r="D142" s="120"/>
      <c r="E142" s="103"/>
      <c r="F142" s="150"/>
      <c r="G142" s="150"/>
      <c r="H142" s="95">
        <f>F142*G142</f>
        <v>0</v>
      </c>
      <c r="I142" s="126"/>
      <c r="J142" s="127"/>
      <c r="L142" s="97"/>
      <c r="M142" s="100"/>
    </row>
    <row r="143" spans="2:13" ht="15.75" thickBot="1" x14ac:dyDescent="0.25">
      <c r="B143" s="331"/>
      <c r="C143" s="332"/>
      <c r="D143" s="122"/>
      <c r="E143" s="144"/>
      <c r="F143" s="173"/>
      <c r="G143" s="173"/>
      <c r="H143" s="124">
        <f>F143*G143</f>
        <v>0</v>
      </c>
      <c r="I143" s="306">
        <f>SUM(H141:H143)</f>
        <v>0</v>
      </c>
      <c r="J143" s="307"/>
      <c r="L143" s="97"/>
      <c r="M143" s="100"/>
    </row>
    <row r="144" spans="2:13" ht="15.75" thickBot="1" x14ac:dyDescent="0.25">
      <c r="F144" s="104"/>
      <c r="G144" s="104"/>
      <c r="H144" s="104"/>
      <c r="I144" s="104"/>
      <c r="J144" s="96"/>
      <c r="L144" s="97"/>
      <c r="M144" s="100"/>
    </row>
    <row r="145" spans="2:13" ht="15.75" thickBot="1" x14ac:dyDescent="0.25">
      <c r="B145" s="128" t="s">
        <v>22</v>
      </c>
      <c r="C145" s="129"/>
      <c r="D145" s="130"/>
      <c r="E145" s="129"/>
      <c r="F145" s="131"/>
      <c r="G145" s="132"/>
      <c r="H145" s="133">
        <f>SUM(H6:H143)</f>
        <v>0</v>
      </c>
      <c r="I145" s="306">
        <f>SUM(J43+I65+I71+I79+I107+I115+I123+I128+I137+I140+I143)</f>
        <v>0</v>
      </c>
      <c r="J145" s="307"/>
      <c r="L145" s="97"/>
      <c r="M145" s="100"/>
    </row>
    <row r="147" spans="2:13" x14ac:dyDescent="0.2">
      <c r="F147" s="104"/>
      <c r="J147" s="105"/>
    </row>
    <row r="148" spans="2:13" x14ac:dyDescent="0.2">
      <c r="F148" s="135"/>
    </row>
    <row r="149" spans="2:13" x14ac:dyDescent="0.2">
      <c r="F149" s="136"/>
    </row>
  </sheetData>
  <sheetProtection algorithmName="SHA-512" hashValue="Zy+ByXp7Eg6KQWgOB9mg3Ik/8LKlDUdEgHg3MILK1v5Q6zbuvsyrmi/G3wXgA2m1zrm0NX27VPHrH6rkWHEUiA==" saltValue="Zq52xDNIgGsJ5g1uRId1sw==" spinCount="100000" sheet="1" formatColumns="0" formatRows="0"/>
  <protectedRanges>
    <protectedRange sqref="L6:L145" name="Rango1"/>
  </protectedRanges>
  <mergeCells count="28">
    <mergeCell ref="B44:C65"/>
    <mergeCell ref="I65:J65"/>
    <mergeCell ref="B3:C3"/>
    <mergeCell ref="B6:B43"/>
    <mergeCell ref="C29:C33"/>
    <mergeCell ref="C39:C43"/>
    <mergeCell ref="B66:C71"/>
    <mergeCell ref="I71:J71"/>
    <mergeCell ref="B72:C79"/>
    <mergeCell ref="I79:J79"/>
    <mergeCell ref="B80:C107"/>
    <mergeCell ref="I107:J107"/>
    <mergeCell ref="B2:J2"/>
    <mergeCell ref="D3:J3"/>
    <mergeCell ref="C34:C38"/>
    <mergeCell ref="I145:J145"/>
    <mergeCell ref="B129:C137"/>
    <mergeCell ref="I137:J137"/>
    <mergeCell ref="B138:C140"/>
    <mergeCell ref="I140:J140"/>
    <mergeCell ref="B141:C143"/>
    <mergeCell ref="I143:J143"/>
    <mergeCell ref="B108:C115"/>
    <mergeCell ref="I115:J115"/>
    <mergeCell ref="B116:C123"/>
    <mergeCell ref="I123:J123"/>
    <mergeCell ref="B124:C128"/>
    <mergeCell ref="I128:J12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5EE37-526F-4B80-9223-9399F7BA6A3A}">
  <sheetPr codeName="Hoja8">
    <tabColor theme="6"/>
  </sheetPr>
  <dimension ref="A2:N149"/>
  <sheetViews>
    <sheetView showGridLines="0" zoomScale="70" zoomScaleNormal="70" workbookViewId="0">
      <pane ySplit="5" topLeftCell="A6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28515625" style="78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3" collapsed="1"/>
    <col min="15" max="16384" width="9.28515625" style="3"/>
  </cols>
  <sheetData>
    <row r="2" spans="2:13" ht="18" x14ac:dyDescent="0.2">
      <c r="B2" s="305" t="s">
        <v>176</v>
      </c>
      <c r="C2" s="305"/>
      <c r="D2" s="305"/>
      <c r="E2" s="305"/>
      <c r="F2" s="305"/>
      <c r="G2" s="305"/>
      <c r="H2" s="305"/>
      <c r="I2" s="305"/>
      <c r="J2" s="305"/>
      <c r="K2" s="88"/>
      <c r="M2" s="78"/>
    </row>
    <row r="3" spans="2:13" ht="18" x14ac:dyDescent="0.2">
      <c r="B3" s="333" t="s">
        <v>123</v>
      </c>
      <c r="C3" s="334"/>
      <c r="D3" s="335" t="s">
        <v>57</v>
      </c>
      <c r="E3" s="336"/>
      <c r="F3" s="336"/>
      <c r="G3" s="336"/>
      <c r="H3" s="336"/>
      <c r="I3" s="336"/>
      <c r="J3" s="336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customHeight="1" x14ac:dyDescent="0.2">
      <c r="B6" s="308" t="s">
        <v>50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41" si="0"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09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ht="30" customHeight="1" x14ac:dyDescent="0.2">
      <c r="B8" s="309"/>
      <c r="C8" s="139" t="str">
        <f>'Memoria Aporte FIA al Ejecutor'!C8</f>
        <v>Equipo Técnico 1: indicar nombre aquí</v>
      </c>
      <c r="D8" s="99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09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09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09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09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09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09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09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ht="30" customHeight="1" x14ac:dyDescent="0.2">
      <c r="B16" s="309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ht="30" customHeight="1" x14ac:dyDescent="0.2">
      <c r="B17" s="309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ht="30" customHeight="1" x14ac:dyDescent="0.2">
      <c r="B18" s="309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ht="30" customHeight="1" x14ac:dyDescent="0.2">
      <c r="B19" s="309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ht="30" customHeight="1" x14ac:dyDescent="0.2">
      <c r="B20" s="309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ht="30" customHeight="1" x14ac:dyDescent="0.2">
      <c r="B21" s="309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ht="30" customHeight="1" x14ac:dyDescent="0.2">
      <c r="B22" s="309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ht="30" customHeight="1" x14ac:dyDescent="0.2">
      <c r="B23" s="309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ht="30" customHeight="1" x14ac:dyDescent="0.2">
      <c r="B24" s="309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ht="30" customHeight="1" x14ac:dyDescent="0.2">
      <c r="B25" s="309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ht="30" customHeight="1" x14ac:dyDescent="0.2">
      <c r="B26" s="309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ht="30" customHeight="1" x14ac:dyDescent="0.2">
      <c r="B27" s="309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09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09"/>
      <c r="C29" s="311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09"/>
      <c r="C30" s="312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09"/>
      <c r="C31" s="312"/>
      <c r="D31" s="102"/>
      <c r="E31" s="103"/>
      <c r="F31" s="152"/>
      <c r="G31" s="152"/>
      <c r="H31" s="95">
        <f t="shared" si="0"/>
        <v>0</v>
      </c>
      <c r="I31" s="104"/>
      <c r="J31" s="96"/>
      <c r="L31" s="97"/>
      <c r="M31" s="100"/>
    </row>
    <row r="32" spans="2:13" x14ac:dyDescent="0.2">
      <c r="B32" s="309"/>
      <c r="C32" s="312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09"/>
      <c r="C33" s="313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ht="15" customHeight="1" x14ac:dyDescent="0.2">
      <c r="B34" s="309"/>
      <c r="C34" s="311" t="s">
        <v>202</v>
      </c>
      <c r="D34" s="102"/>
      <c r="E34" s="103"/>
      <c r="F34" s="152"/>
      <c r="G34" s="152"/>
      <c r="H34" s="95">
        <f t="shared" ref="H34:H38" si="2">F34*G34</f>
        <v>0</v>
      </c>
      <c r="I34" s="104"/>
      <c r="J34" s="96"/>
      <c r="L34" s="97"/>
      <c r="M34" s="100"/>
    </row>
    <row r="35" spans="2:13" x14ac:dyDescent="0.2">
      <c r="B35" s="309"/>
      <c r="C35" s="312"/>
      <c r="D35" s="102"/>
      <c r="E35" s="103"/>
      <c r="F35" s="152"/>
      <c r="G35" s="152"/>
      <c r="H35" s="95">
        <f t="shared" si="2"/>
        <v>0</v>
      </c>
      <c r="I35" s="104"/>
      <c r="J35" s="96"/>
      <c r="L35" s="97"/>
      <c r="M35" s="100"/>
    </row>
    <row r="36" spans="2:13" x14ac:dyDescent="0.2">
      <c r="B36" s="309"/>
      <c r="C36" s="312"/>
      <c r="D36" s="102"/>
      <c r="E36" s="103"/>
      <c r="F36" s="152"/>
      <c r="G36" s="152"/>
      <c r="H36" s="95">
        <f t="shared" si="2"/>
        <v>0</v>
      </c>
      <c r="I36" s="104"/>
      <c r="J36" s="96"/>
      <c r="L36" s="97"/>
      <c r="M36" s="100"/>
    </row>
    <row r="37" spans="2:13" x14ac:dyDescent="0.2">
      <c r="B37" s="309"/>
      <c r="C37" s="312"/>
      <c r="D37" s="102"/>
      <c r="E37" s="103"/>
      <c r="F37" s="152"/>
      <c r="G37" s="152"/>
      <c r="H37" s="95">
        <f t="shared" si="2"/>
        <v>0</v>
      </c>
      <c r="I37" s="104"/>
      <c r="J37" s="105"/>
      <c r="L37" s="97"/>
      <c r="M37" s="106"/>
    </row>
    <row r="38" spans="2:13" x14ac:dyDescent="0.2">
      <c r="B38" s="309"/>
      <c r="C38" s="313"/>
      <c r="D38" s="102"/>
      <c r="E38" s="103"/>
      <c r="F38" s="152"/>
      <c r="G38" s="152"/>
      <c r="H38" s="95">
        <f t="shared" si="2"/>
        <v>0</v>
      </c>
      <c r="I38" s="95">
        <f>SUM(H34:H38)</f>
        <v>0</v>
      </c>
      <c r="J38" s="107"/>
      <c r="L38" s="97"/>
      <c r="M38" s="100"/>
    </row>
    <row r="39" spans="2:13" x14ac:dyDescent="0.2">
      <c r="B39" s="309"/>
      <c r="C39" s="311" t="s">
        <v>2</v>
      </c>
      <c r="D39" s="102"/>
      <c r="E39" s="103"/>
      <c r="F39" s="152"/>
      <c r="G39" s="152"/>
      <c r="H39" s="95">
        <f t="shared" si="0"/>
        <v>0</v>
      </c>
      <c r="I39" s="104"/>
      <c r="L39" s="97"/>
      <c r="M39" s="100"/>
    </row>
    <row r="40" spans="2:13" x14ac:dyDescent="0.2">
      <c r="B40" s="309"/>
      <c r="C40" s="312"/>
      <c r="D40" s="102"/>
      <c r="E40" s="103"/>
      <c r="F40" s="152"/>
      <c r="G40" s="152"/>
      <c r="H40" s="95">
        <f t="shared" si="0"/>
        <v>0</v>
      </c>
      <c r="I40" s="104"/>
      <c r="L40" s="97"/>
      <c r="M40" s="100"/>
    </row>
    <row r="41" spans="2:13" x14ac:dyDescent="0.2">
      <c r="B41" s="309"/>
      <c r="C41" s="312"/>
      <c r="D41" s="102"/>
      <c r="E41" s="103"/>
      <c r="F41" s="152"/>
      <c r="G41" s="152"/>
      <c r="H41" s="95">
        <f t="shared" si="0"/>
        <v>0</v>
      </c>
      <c r="I41" s="104"/>
      <c r="L41" s="97"/>
      <c r="M41" s="100"/>
    </row>
    <row r="42" spans="2:13" ht="15.75" thickBot="1" x14ac:dyDescent="0.25">
      <c r="B42" s="309"/>
      <c r="C42" s="312"/>
      <c r="D42" s="102"/>
      <c r="E42" s="103"/>
      <c r="F42" s="152"/>
      <c r="G42" s="152"/>
      <c r="H42" s="95">
        <f t="shared" si="0"/>
        <v>0</v>
      </c>
      <c r="I42" s="104"/>
      <c r="L42" s="97"/>
      <c r="M42" s="100"/>
    </row>
    <row r="43" spans="2:13" ht="15.75" thickBot="1" x14ac:dyDescent="0.25">
      <c r="B43" s="310"/>
      <c r="C43" s="314"/>
      <c r="D43" s="108"/>
      <c r="E43" s="154"/>
      <c r="F43" s="155"/>
      <c r="G43" s="155"/>
      <c r="H43" s="109">
        <f t="shared" si="0"/>
        <v>0</v>
      </c>
      <c r="I43" s="110">
        <f>SUM(H39:H43)</f>
        <v>0</v>
      </c>
      <c r="J43" s="111">
        <f>SUM(I6:I28)+I33+I38+I43</f>
        <v>0</v>
      </c>
      <c r="L43" s="97"/>
      <c r="M43" s="100"/>
    </row>
    <row r="44" spans="2:13" x14ac:dyDescent="0.2">
      <c r="B44" s="315" t="s">
        <v>5</v>
      </c>
      <c r="C44" s="316"/>
      <c r="D44" s="112"/>
      <c r="E44" s="158"/>
      <c r="F44" s="159"/>
      <c r="G44" s="159"/>
      <c r="H44" s="113">
        <f t="shared" si="0"/>
        <v>0</v>
      </c>
      <c r="I44" s="104"/>
      <c r="J44" s="96"/>
      <c r="L44" s="97"/>
      <c r="M44" s="100"/>
    </row>
    <row r="45" spans="2:13" x14ac:dyDescent="0.2">
      <c r="B45" s="317"/>
      <c r="C45" s="318"/>
      <c r="D45" s="114"/>
      <c r="E45" s="168"/>
      <c r="F45" s="169"/>
      <c r="G45" s="169"/>
      <c r="H45" s="113">
        <f t="shared" si="0"/>
        <v>0</v>
      </c>
      <c r="I45" s="104"/>
      <c r="J45" s="96"/>
      <c r="L45" s="97"/>
      <c r="M45" s="100"/>
    </row>
    <row r="46" spans="2:13" x14ac:dyDescent="0.2">
      <c r="B46" s="317"/>
      <c r="C46" s="318"/>
      <c r="D46" s="114"/>
      <c r="E46" s="168"/>
      <c r="F46" s="169"/>
      <c r="G46" s="169"/>
      <c r="H46" s="113">
        <f t="shared" si="0"/>
        <v>0</v>
      </c>
      <c r="I46" s="104"/>
      <c r="J46" s="96"/>
      <c r="L46" s="97"/>
      <c r="M46" s="100"/>
    </row>
    <row r="47" spans="2:13" x14ac:dyDescent="0.2">
      <c r="B47" s="317"/>
      <c r="C47" s="318"/>
      <c r="D47" s="114"/>
      <c r="E47" s="168"/>
      <c r="F47" s="169"/>
      <c r="G47" s="169"/>
      <c r="H47" s="113">
        <f t="shared" si="0"/>
        <v>0</v>
      </c>
      <c r="I47" s="104"/>
      <c r="J47" s="96"/>
      <c r="L47" s="97"/>
      <c r="M47" s="100"/>
    </row>
    <row r="48" spans="2:13" x14ac:dyDescent="0.2">
      <c r="B48" s="317"/>
      <c r="C48" s="318"/>
      <c r="D48" s="114"/>
      <c r="E48" s="168"/>
      <c r="F48" s="169"/>
      <c r="G48" s="169"/>
      <c r="H48" s="113">
        <f t="shared" si="0"/>
        <v>0</v>
      </c>
      <c r="I48" s="104"/>
      <c r="J48" s="96"/>
      <c r="L48" s="97"/>
      <c r="M48" s="100"/>
    </row>
    <row r="49" spans="2:13" x14ac:dyDescent="0.2">
      <c r="B49" s="317"/>
      <c r="C49" s="318"/>
      <c r="D49" s="99"/>
      <c r="E49" s="160"/>
      <c r="F49" s="161"/>
      <c r="G49" s="161"/>
      <c r="H49" s="95">
        <f t="shared" si="0"/>
        <v>0</v>
      </c>
      <c r="I49" s="104"/>
      <c r="J49" s="96"/>
      <c r="L49" s="97"/>
      <c r="M49" s="100"/>
    </row>
    <row r="50" spans="2:13" x14ac:dyDescent="0.2">
      <c r="B50" s="317"/>
      <c r="C50" s="318"/>
      <c r="D50" s="99"/>
      <c r="E50" s="160"/>
      <c r="F50" s="161"/>
      <c r="G50" s="161"/>
      <c r="H50" s="95">
        <f t="shared" si="0"/>
        <v>0</v>
      </c>
      <c r="I50" s="104"/>
      <c r="J50" s="96"/>
      <c r="L50" s="97"/>
      <c r="M50" s="100"/>
    </row>
    <row r="51" spans="2:13" x14ac:dyDescent="0.2">
      <c r="B51" s="317"/>
      <c r="C51" s="318"/>
      <c r="D51" s="99"/>
      <c r="E51" s="160"/>
      <c r="F51" s="161"/>
      <c r="G51" s="161"/>
      <c r="H51" s="95">
        <f t="shared" si="0"/>
        <v>0</v>
      </c>
      <c r="I51" s="104"/>
      <c r="J51" s="96"/>
      <c r="L51" s="97"/>
      <c r="M51" s="100"/>
    </row>
    <row r="52" spans="2:13" x14ac:dyDescent="0.2">
      <c r="B52" s="317"/>
      <c r="C52" s="318"/>
      <c r="D52" s="99"/>
      <c r="E52" s="160"/>
      <c r="F52" s="161"/>
      <c r="G52" s="161"/>
      <c r="H52" s="95">
        <f t="shared" si="0"/>
        <v>0</v>
      </c>
      <c r="I52" s="104"/>
      <c r="J52" s="96"/>
      <c r="L52" s="97"/>
      <c r="M52" s="100"/>
    </row>
    <row r="53" spans="2:13" x14ac:dyDescent="0.2">
      <c r="B53" s="317"/>
      <c r="C53" s="318"/>
      <c r="D53" s="99"/>
      <c r="E53" s="160"/>
      <c r="F53" s="161"/>
      <c r="G53" s="161"/>
      <c r="H53" s="95">
        <f t="shared" si="0"/>
        <v>0</v>
      </c>
      <c r="I53" s="104"/>
      <c r="J53" s="96"/>
      <c r="L53" s="97"/>
      <c r="M53" s="100"/>
    </row>
    <row r="54" spans="2:13" x14ac:dyDescent="0.2">
      <c r="B54" s="317"/>
      <c r="C54" s="318"/>
      <c r="D54" s="99"/>
      <c r="E54" s="160"/>
      <c r="F54" s="161"/>
      <c r="G54" s="161"/>
      <c r="H54" s="95">
        <f t="shared" si="0"/>
        <v>0</v>
      </c>
      <c r="I54" s="104"/>
      <c r="J54" s="96"/>
      <c r="L54" s="97"/>
      <c r="M54" s="100"/>
    </row>
    <row r="55" spans="2:13" x14ac:dyDescent="0.2">
      <c r="B55" s="317"/>
      <c r="C55" s="318"/>
      <c r="D55" s="99"/>
      <c r="E55" s="160"/>
      <c r="F55" s="161"/>
      <c r="G55" s="161"/>
      <c r="H55" s="95">
        <f t="shared" si="0"/>
        <v>0</v>
      </c>
      <c r="I55" s="104"/>
      <c r="J55" s="96"/>
      <c r="L55" s="97"/>
      <c r="M55" s="100"/>
    </row>
    <row r="56" spans="2:13" x14ac:dyDescent="0.2">
      <c r="B56" s="317"/>
      <c r="C56" s="318"/>
      <c r="D56" s="99"/>
      <c r="E56" s="160"/>
      <c r="F56" s="161"/>
      <c r="G56" s="161"/>
      <c r="H56" s="95">
        <f t="shared" si="0"/>
        <v>0</v>
      </c>
      <c r="I56" s="104"/>
      <c r="J56" s="96"/>
      <c r="L56" s="97"/>
      <c r="M56" s="100"/>
    </row>
    <row r="57" spans="2:13" x14ac:dyDescent="0.2">
      <c r="B57" s="317"/>
      <c r="C57" s="318"/>
      <c r="D57" s="99"/>
      <c r="E57" s="160"/>
      <c r="F57" s="161"/>
      <c r="G57" s="161"/>
      <c r="H57" s="95">
        <f t="shared" si="0"/>
        <v>0</v>
      </c>
      <c r="I57" s="104"/>
      <c r="J57" s="96"/>
      <c r="L57" s="97"/>
      <c r="M57" s="100"/>
    </row>
    <row r="58" spans="2:13" x14ac:dyDescent="0.2">
      <c r="B58" s="317"/>
      <c r="C58" s="318"/>
      <c r="D58" s="99"/>
      <c r="E58" s="160"/>
      <c r="F58" s="161"/>
      <c r="G58" s="161"/>
      <c r="H58" s="95">
        <f t="shared" si="0"/>
        <v>0</v>
      </c>
      <c r="I58" s="104"/>
      <c r="J58" s="96"/>
      <c r="L58" s="97"/>
      <c r="M58" s="100"/>
    </row>
    <row r="59" spans="2:13" x14ac:dyDescent="0.2">
      <c r="B59" s="317"/>
      <c r="C59" s="318"/>
      <c r="D59" s="99"/>
      <c r="E59" s="160"/>
      <c r="F59" s="161"/>
      <c r="G59" s="161"/>
      <c r="H59" s="95">
        <f t="shared" si="0"/>
        <v>0</v>
      </c>
      <c r="I59" s="104"/>
      <c r="J59" s="96"/>
      <c r="L59" s="97"/>
      <c r="M59" s="100"/>
    </row>
    <row r="60" spans="2:13" x14ac:dyDescent="0.2">
      <c r="B60" s="317"/>
      <c r="C60" s="318"/>
      <c r="D60" s="92"/>
      <c r="E60" s="93"/>
      <c r="F60" s="94"/>
      <c r="G60" s="94"/>
      <c r="H60" s="95">
        <f t="shared" si="0"/>
        <v>0</v>
      </c>
      <c r="I60" s="104"/>
      <c r="J60" s="96"/>
      <c r="L60" s="97"/>
      <c r="M60" s="100"/>
    </row>
    <row r="61" spans="2:13" x14ac:dyDescent="0.2">
      <c r="B61" s="317"/>
      <c r="C61" s="318"/>
      <c r="D61" s="92"/>
      <c r="E61" s="93"/>
      <c r="F61" s="94"/>
      <c r="G61" s="94"/>
      <c r="H61" s="95">
        <f t="shared" si="0"/>
        <v>0</v>
      </c>
      <c r="I61" s="104"/>
      <c r="J61" s="96"/>
      <c r="L61" s="97"/>
      <c r="M61" s="100"/>
    </row>
    <row r="62" spans="2:13" x14ac:dyDescent="0.2">
      <c r="B62" s="317"/>
      <c r="C62" s="318"/>
      <c r="D62" s="92"/>
      <c r="E62" s="93"/>
      <c r="F62" s="94"/>
      <c r="G62" s="94"/>
      <c r="H62" s="95">
        <f t="shared" si="0"/>
        <v>0</v>
      </c>
      <c r="I62" s="104"/>
      <c r="J62" s="96"/>
      <c r="L62" s="97"/>
      <c r="M62" s="100"/>
    </row>
    <row r="63" spans="2:13" x14ac:dyDescent="0.2">
      <c r="B63" s="317"/>
      <c r="C63" s="318"/>
      <c r="D63" s="92"/>
      <c r="E63" s="93"/>
      <c r="F63" s="94"/>
      <c r="G63" s="94"/>
      <c r="H63" s="95">
        <f t="shared" si="0"/>
        <v>0</v>
      </c>
      <c r="I63" s="104"/>
      <c r="J63" s="96"/>
      <c r="L63" s="97"/>
      <c r="M63" s="100"/>
    </row>
    <row r="64" spans="2:13" ht="15.75" thickBot="1" x14ac:dyDescent="0.25">
      <c r="B64" s="317"/>
      <c r="C64" s="318"/>
      <c r="D64" s="92"/>
      <c r="E64" s="93"/>
      <c r="F64" s="94"/>
      <c r="G64" s="94"/>
      <c r="H64" s="95">
        <f t="shared" si="0"/>
        <v>0</v>
      </c>
      <c r="I64" s="104"/>
      <c r="J64" s="96"/>
      <c r="L64" s="97"/>
      <c r="M64" s="100"/>
    </row>
    <row r="65" spans="2:13" ht="15.75" thickBot="1" x14ac:dyDescent="0.25">
      <c r="B65" s="319"/>
      <c r="C65" s="320"/>
      <c r="D65" s="115"/>
      <c r="E65" s="163"/>
      <c r="F65" s="164"/>
      <c r="G65" s="164"/>
      <c r="H65" s="109">
        <f t="shared" si="0"/>
        <v>0</v>
      </c>
      <c r="I65" s="306">
        <f>SUM(H44:H65)</f>
        <v>0</v>
      </c>
      <c r="J65" s="307"/>
      <c r="L65" s="97"/>
      <c r="M65" s="100"/>
    </row>
    <row r="66" spans="2:13" x14ac:dyDescent="0.2">
      <c r="B66" s="321" t="s">
        <v>6</v>
      </c>
      <c r="C66" s="322"/>
      <c r="D66" s="116"/>
      <c r="E66" s="166"/>
      <c r="F66" s="167"/>
      <c r="G66" s="167"/>
      <c r="H66" s="117">
        <f t="shared" si="0"/>
        <v>0</v>
      </c>
      <c r="I66" s="104"/>
      <c r="J66" s="96"/>
      <c r="L66" s="97"/>
      <c r="M66" s="100"/>
    </row>
    <row r="67" spans="2:13" x14ac:dyDescent="0.2">
      <c r="B67" s="323"/>
      <c r="C67" s="324"/>
      <c r="D67" s="102"/>
      <c r="E67" s="222"/>
      <c r="F67" s="152"/>
      <c r="G67" s="152"/>
      <c r="H67" s="95">
        <f t="shared" si="0"/>
        <v>0</v>
      </c>
      <c r="I67" s="104"/>
      <c r="J67" s="96"/>
      <c r="L67" s="97"/>
      <c r="M67" s="100"/>
    </row>
    <row r="68" spans="2:13" x14ac:dyDescent="0.2">
      <c r="B68" s="323"/>
      <c r="C68" s="324"/>
      <c r="D68" s="102"/>
      <c r="E68" s="222"/>
      <c r="F68" s="152"/>
      <c r="G68" s="152"/>
      <c r="H68" s="95">
        <f t="shared" si="0"/>
        <v>0</v>
      </c>
      <c r="I68" s="104"/>
      <c r="J68" s="96"/>
      <c r="L68" s="97"/>
      <c r="M68" s="100"/>
    </row>
    <row r="69" spans="2:13" x14ac:dyDescent="0.2">
      <c r="B69" s="323"/>
      <c r="C69" s="324"/>
      <c r="D69" s="102"/>
      <c r="E69" s="222"/>
      <c r="F69" s="152"/>
      <c r="G69" s="152"/>
      <c r="H69" s="95">
        <f t="shared" si="0"/>
        <v>0</v>
      </c>
      <c r="I69" s="104"/>
      <c r="J69" s="96"/>
      <c r="L69" s="97"/>
      <c r="M69" s="100"/>
    </row>
    <row r="70" spans="2:13" ht="15.75" thickBot="1" x14ac:dyDescent="0.25">
      <c r="B70" s="323"/>
      <c r="C70" s="324"/>
      <c r="D70" s="102"/>
      <c r="E70" s="222"/>
      <c r="F70" s="152"/>
      <c r="G70" s="152"/>
      <c r="H70" s="95">
        <f t="shared" si="0"/>
        <v>0</v>
      </c>
      <c r="I70" s="104"/>
      <c r="J70" s="96"/>
      <c r="L70" s="97"/>
      <c r="M70" s="106"/>
    </row>
    <row r="71" spans="2:13" ht="15.75" thickBot="1" x14ac:dyDescent="0.25">
      <c r="B71" s="325"/>
      <c r="C71" s="326"/>
      <c r="D71" s="108"/>
      <c r="E71" s="154"/>
      <c r="F71" s="155"/>
      <c r="G71" s="155"/>
      <c r="H71" s="109">
        <f t="shared" si="0"/>
        <v>0</v>
      </c>
      <c r="I71" s="306">
        <f>SUM(H66:H71)</f>
        <v>0</v>
      </c>
      <c r="J71" s="307"/>
      <c r="L71" s="97"/>
      <c r="M71" s="106"/>
    </row>
    <row r="72" spans="2:13" x14ac:dyDescent="0.2">
      <c r="B72" s="315" t="s">
        <v>7</v>
      </c>
      <c r="C72" s="316"/>
      <c r="D72" s="114"/>
      <c r="E72" s="168"/>
      <c r="F72" s="169"/>
      <c r="G72" s="169"/>
      <c r="H72" s="113">
        <f t="shared" si="0"/>
        <v>0</v>
      </c>
      <c r="I72" s="104"/>
      <c r="J72" s="96"/>
      <c r="L72" s="97"/>
      <c r="M72" s="100"/>
    </row>
    <row r="73" spans="2:13" x14ac:dyDescent="0.2">
      <c r="B73" s="317"/>
      <c r="C73" s="318"/>
      <c r="D73" s="99"/>
      <c r="E73" s="160"/>
      <c r="F73" s="161"/>
      <c r="G73" s="161"/>
      <c r="H73" s="95">
        <f t="shared" si="0"/>
        <v>0</v>
      </c>
      <c r="I73" s="104"/>
      <c r="J73" s="96"/>
      <c r="L73" s="97"/>
      <c r="M73" s="100"/>
    </row>
    <row r="74" spans="2:13" x14ac:dyDescent="0.2">
      <c r="B74" s="317"/>
      <c r="C74" s="318"/>
      <c r="D74" s="99"/>
      <c r="E74" s="160"/>
      <c r="F74" s="161"/>
      <c r="G74" s="161"/>
      <c r="H74" s="95">
        <f t="shared" si="0"/>
        <v>0</v>
      </c>
      <c r="I74" s="104"/>
      <c r="J74" s="96"/>
      <c r="L74" s="97"/>
      <c r="M74" s="100"/>
    </row>
    <row r="75" spans="2:13" x14ac:dyDescent="0.2">
      <c r="B75" s="317"/>
      <c r="C75" s="318"/>
      <c r="D75" s="99"/>
      <c r="E75" s="160"/>
      <c r="F75" s="161"/>
      <c r="G75" s="161"/>
      <c r="H75" s="95">
        <f t="shared" si="0"/>
        <v>0</v>
      </c>
      <c r="I75" s="104"/>
      <c r="J75" s="96"/>
      <c r="L75" s="97"/>
      <c r="M75" s="100"/>
    </row>
    <row r="76" spans="2:13" x14ac:dyDescent="0.2">
      <c r="B76" s="317"/>
      <c r="C76" s="318"/>
      <c r="D76" s="99"/>
      <c r="E76" s="160"/>
      <c r="F76" s="161"/>
      <c r="G76" s="161"/>
      <c r="H76" s="95">
        <f t="shared" si="0"/>
        <v>0</v>
      </c>
      <c r="I76" s="104"/>
      <c r="J76" s="96"/>
      <c r="L76" s="97"/>
      <c r="M76" s="100"/>
    </row>
    <row r="77" spans="2:13" x14ac:dyDescent="0.2">
      <c r="B77" s="317"/>
      <c r="C77" s="318"/>
      <c r="D77" s="99"/>
      <c r="E77" s="160"/>
      <c r="F77" s="161"/>
      <c r="G77" s="161"/>
      <c r="H77" s="95">
        <f t="shared" si="0"/>
        <v>0</v>
      </c>
      <c r="I77" s="104"/>
      <c r="J77" s="96"/>
      <c r="L77" s="97"/>
      <c r="M77" s="100"/>
    </row>
    <row r="78" spans="2:13" ht="15.75" thickBot="1" x14ac:dyDescent="0.25">
      <c r="B78" s="317"/>
      <c r="C78" s="318"/>
      <c r="D78" s="99"/>
      <c r="E78" s="160"/>
      <c r="F78" s="161"/>
      <c r="G78" s="161"/>
      <c r="H78" s="95">
        <f t="shared" si="0"/>
        <v>0</v>
      </c>
      <c r="I78" s="104"/>
      <c r="J78" s="96"/>
      <c r="L78" s="97"/>
      <c r="M78" s="100"/>
    </row>
    <row r="79" spans="2:13" ht="15.75" thickBot="1" x14ac:dyDescent="0.25">
      <c r="B79" s="319"/>
      <c r="C79" s="320"/>
      <c r="D79" s="115"/>
      <c r="E79" s="163"/>
      <c r="F79" s="164"/>
      <c r="G79" s="164"/>
      <c r="H79" s="109">
        <f t="shared" si="0"/>
        <v>0</v>
      </c>
      <c r="I79" s="306">
        <f>SUM(H72:H79)</f>
        <v>0</v>
      </c>
      <c r="J79" s="307"/>
      <c r="L79" s="97"/>
      <c r="M79" s="100"/>
    </row>
    <row r="80" spans="2:13" x14ac:dyDescent="0.2">
      <c r="B80" s="315" t="s">
        <v>8</v>
      </c>
      <c r="C80" s="316"/>
      <c r="D80" s="125"/>
      <c r="E80" s="170"/>
      <c r="F80" s="171"/>
      <c r="G80" s="171"/>
      <c r="H80" s="117">
        <f t="shared" si="0"/>
        <v>0</v>
      </c>
      <c r="I80" s="104"/>
      <c r="J80" s="96"/>
      <c r="L80" s="97"/>
      <c r="M80" s="100"/>
    </row>
    <row r="81" spans="2:13" x14ac:dyDescent="0.2">
      <c r="B81" s="317"/>
      <c r="C81" s="318"/>
      <c r="D81" s="119"/>
      <c r="E81" s="177"/>
      <c r="F81" s="178"/>
      <c r="G81" s="178"/>
      <c r="H81" s="113">
        <f t="shared" si="0"/>
        <v>0</v>
      </c>
      <c r="I81" s="104"/>
      <c r="J81" s="96"/>
      <c r="L81" s="97"/>
      <c r="M81" s="100"/>
    </row>
    <row r="82" spans="2:13" x14ac:dyDescent="0.2">
      <c r="B82" s="317"/>
      <c r="C82" s="318"/>
      <c r="D82" s="119"/>
      <c r="E82" s="177"/>
      <c r="F82" s="178"/>
      <c r="G82" s="178"/>
      <c r="H82" s="113">
        <f t="shared" si="0"/>
        <v>0</v>
      </c>
      <c r="I82" s="104"/>
      <c r="J82" s="96"/>
      <c r="L82" s="97"/>
      <c r="M82" s="100"/>
    </row>
    <row r="83" spans="2:13" x14ac:dyDescent="0.2">
      <c r="B83" s="317"/>
      <c r="C83" s="318"/>
      <c r="D83" s="119"/>
      <c r="E83" s="177"/>
      <c r="F83" s="178"/>
      <c r="G83" s="178"/>
      <c r="H83" s="113">
        <f t="shared" si="0"/>
        <v>0</v>
      </c>
      <c r="I83" s="104"/>
      <c r="J83" s="96"/>
      <c r="L83" s="97"/>
      <c r="M83" s="100"/>
    </row>
    <row r="84" spans="2:13" x14ac:dyDescent="0.2">
      <c r="B84" s="317"/>
      <c r="C84" s="318"/>
      <c r="D84" s="119"/>
      <c r="E84" s="177"/>
      <c r="F84" s="178"/>
      <c r="G84" s="178"/>
      <c r="H84" s="113">
        <f t="shared" si="0"/>
        <v>0</v>
      </c>
      <c r="I84" s="104"/>
      <c r="J84" s="96"/>
      <c r="L84" s="97"/>
      <c r="M84" s="100"/>
    </row>
    <row r="85" spans="2:13" x14ac:dyDescent="0.2">
      <c r="B85" s="317"/>
      <c r="C85" s="318"/>
      <c r="D85" s="119"/>
      <c r="E85" s="177"/>
      <c r="F85" s="178"/>
      <c r="G85" s="178"/>
      <c r="H85" s="113">
        <f t="shared" si="0"/>
        <v>0</v>
      </c>
      <c r="I85" s="104"/>
      <c r="J85" s="96"/>
      <c r="L85" s="97"/>
      <c r="M85" s="100"/>
    </row>
    <row r="86" spans="2:13" x14ac:dyDescent="0.2">
      <c r="B86" s="317"/>
      <c r="C86" s="318"/>
      <c r="D86" s="119"/>
      <c r="E86" s="177"/>
      <c r="F86" s="178"/>
      <c r="G86" s="178"/>
      <c r="H86" s="113">
        <f t="shared" si="0"/>
        <v>0</v>
      </c>
      <c r="I86" s="104"/>
      <c r="J86" s="96"/>
      <c r="L86" s="97"/>
      <c r="M86" s="100"/>
    </row>
    <row r="87" spans="2:13" x14ac:dyDescent="0.2">
      <c r="B87" s="317"/>
      <c r="C87" s="318"/>
      <c r="D87" s="119"/>
      <c r="E87" s="177"/>
      <c r="F87" s="178"/>
      <c r="G87" s="178"/>
      <c r="H87" s="113">
        <f t="shared" si="0"/>
        <v>0</v>
      </c>
      <c r="I87" s="104"/>
      <c r="J87" s="96"/>
      <c r="L87" s="97"/>
      <c r="M87" s="100"/>
    </row>
    <row r="88" spans="2:13" x14ac:dyDescent="0.2">
      <c r="B88" s="317"/>
      <c r="C88" s="318"/>
      <c r="D88" s="119"/>
      <c r="E88" s="177"/>
      <c r="F88" s="178"/>
      <c r="G88" s="178"/>
      <c r="H88" s="113">
        <f t="shared" si="0"/>
        <v>0</v>
      </c>
      <c r="I88" s="104"/>
      <c r="J88" s="96"/>
      <c r="L88" s="97"/>
      <c r="M88" s="100"/>
    </row>
    <row r="89" spans="2:13" x14ac:dyDescent="0.2">
      <c r="B89" s="317"/>
      <c r="C89" s="318"/>
      <c r="D89" s="119"/>
      <c r="E89" s="177"/>
      <c r="F89" s="178"/>
      <c r="G89" s="178"/>
      <c r="H89" s="113">
        <f t="shared" si="0"/>
        <v>0</v>
      </c>
      <c r="I89" s="104"/>
      <c r="J89" s="96"/>
      <c r="L89" s="97"/>
      <c r="M89" s="106"/>
    </row>
    <row r="90" spans="2:13" x14ac:dyDescent="0.2">
      <c r="B90" s="317"/>
      <c r="C90" s="318"/>
      <c r="D90" s="119"/>
      <c r="E90" s="177"/>
      <c r="F90" s="178"/>
      <c r="G90" s="178"/>
      <c r="H90" s="113">
        <f t="shared" si="0"/>
        <v>0</v>
      </c>
      <c r="I90" s="104"/>
      <c r="J90" s="96"/>
      <c r="L90" s="97"/>
      <c r="M90" s="106"/>
    </row>
    <row r="91" spans="2:13" x14ac:dyDescent="0.2">
      <c r="B91" s="317"/>
      <c r="C91" s="318"/>
      <c r="D91" s="120"/>
      <c r="E91" s="103"/>
      <c r="F91" s="150"/>
      <c r="G91" s="150"/>
      <c r="H91" s="95">
        <f t="shared" si="0"/>
        <v>0</v>
      </c>
      <c r="I91" s="104"/>
      <c r="J91" s="96"/>
      <c r="L91" s="97"/>
      <c r="M91" s="100"/>
    </row>
    <row r="92" spans="2:13" x14ac:dyDescent="0.2">
      <c r="B92" s="317"/>
      <c r="C92" s="318"/>
      <c r="D92" s="120"/>
      <c r="E92" s="103"/>
      <c r="F92" s="150"/>
      <c r="G92" s="150"/>
      <c r="H92" s="95">
        <f t="shared" si="0"/>
        <v>0</v>
      </c>
      <c r="I92" s="104"/>
      <c r="J92" s="96"/>
      <c r="L92" s="97"/>
      <c r="M92" s="100"/>
    </row>
    <row r="93" spans="2:13" x14ac:dyDescent="0.2">
      <c r="B93" s="317"/>
      <c r="C93" s="318"/>
      <c r="D93" s="120"/>
      <c r="E93" s="103"/>
      <c r="F93" s="150"/>
      <c r="G93" s="150"/>
      <c r="H93" s="95">
        <f t="shared" si="0"/>
        <v>0</v>
      </c>
      <c r="I93" s="104"/>
      <c r="J93" s="96"/>
      <c r="L93" s="97"/>
      <c r="M93" s="100"/>
    </row>
    <row r="94" spans="2:13" x14ac:dyDescent="0.2">
      <c r="B94" s="317"/>
      <c r="C94" s="318"/>
      <c r="D94" s="120"/>
      <c r="E94" s="103"/>
      <c r="F94" s="150"/>
      <c r="G94" s="150"/>
      <c r="H94" s="95">
        <f t="shared" si="0"/>
        <v>0</v>
      </c>
      <c r="I94" s="104"/>
      <c r="J94" s="96"/>
      <c r="L94" s="97"/>
      <c r="M94" s="106"/>
    </row>
    <row r="95" spans="2:13" x14ac:dyDescent="0.2">
      <c r="B95" s="317"/>
      <c r="C95" s="318"/>
      <c r="D95" s="120"/>
      <c r="E95" s="103"/>
      <c r="F95" s="150"/>
      <c r="G95" s="150"/>
      <c r="H95" s="95">
        <f t="shared" si="0"/>
        <v>0</v>
      </c>
      <c r="I95" s="104"/>
      <c r="J95" s="96"/>
      <c r="L95" s="97"/>
      <c r="M95" s="100"/>
    </row>
    <row r="96" spans="2:13" x14ac:dyDescent="0.2">
      <c r="B96" s="317"/>
      <c r="C96" s="318"/>
      <c r="D96" s="120"/>
      <c r="E96" s="103"/>
      <c r="F96" s="150"/>
      <c r="G96" s="150"/>
      <c r="H96" s="95">
        <f t="shared" si="0"/>
        <v>0</v>
      </c>
      <c r="I96" s="104"/>
      <c r="J96" s="96"/>
      <c r="L96" s="97"/>
      <c r="M96" s="100"/>
    </row>
    <row r="97" spans="2:13" x14ac:dyDescent="0.2">
      <c r="B97" s="317"/>
      <c r="C97" s="318"/>
      <c r="D97" s="120"/>
      <c r="E97" s="103"/>
      <c r="F97" s="150"/>
      <c r="G97" s="150"/>
      <c r="H97" s="95">
        <f t="shared" si="0"/>
        <v>0</v>
      </c>
      <c r="I97" s="104"/>
      <c r="J97" s="96"/>
      <c r="L97" s="97"/>
      <c r="M97" s="100"/>
    </row>
    <row r="98" spans="2:13" x14ac:dyDescent="0.2">
      <c r="B98" s="317"/>
      <c r="C98" s="318"/>
      <c r="D98" s="120"/>
      <c r="E98" s="103"/>
      <c r="F98" s="150"/>
      <c r="G98" s="150"/>
      <c r="H98" s="95">
        <f t="shared" si="0"/>
        <v>0</v>
      </c>
      <c r="I98" s="104"/>
      <c r="J98" s="96"/>
      <c r="L98" s="97"/>
      <c r="M98" s="100"/>
    </row>
    <row r="99" spans="2:13" x14ac:dyDescent="0.2">
      <c r="B99" s="317"/>
      <c r="C99" s="318"/>
      <c r="D99" s="121"/>
      <c r="E99" s="223"/>
      <c r="F99" s="224"/>
      <c r="G99" s="224"/>
      <c r="H99" s="95">
        <f>F99*G99</f>
        <v>0</v>
      </c>
      <c r="I99" s="104"/>
      <c r="J99" s="96"/>
      <c r="L99" s="97"/>
      <c r="M99" s="100"/>
    </row>
    <row r="100" spans="2:13" x14ac:dyDescent="0.2">
      <c r="B100" s="317"/>
      <c r="C100" s="318"/>
      <c r="D100" s="121"/>
      <c r="E100" s="223"/>
      <c r="F100" s="224"/>
      <c r="G100" s="224"/>
      <c r="H100" s="95">
        <f t="shared" si="0"/>
        <v>0</v>
      </c>
      <c r="I100" s="104"/>
      <c r="J100" s="96"/>
      <c r="L100" s="97"/>
      <c r="M100" s="100"/>
    </row>
    <row r="101" spans="2:13" x14ac:dyDescent="0.2">
      <c r="B101" s="317"/>
      <c r="C101" s="318"/>
      <c r="D101" s="121"/>
      <c r="E101" s="223"/>
      <c r="F101" s="224"/>
      <c r="G101" s="224"/>
      <c r="H101" s="95">
        <f t="shared" si="0"/>
        <v>0</v>
      </c>
      <c r="I101" s="104"/>
      <c r="J101" s="96"/>
      <c r="L101" s="97"/>
      <c r="M101" s="100"/>
    </row>
    <row r="102" spans="2:13" x14ac:dyDescent="0.2">
      <c r="B102" s="317"/>
      <c r="C102" s="318"/>
      <c r="D102" s="121"/>
      <c r="E102" s="223"/>
      <c r="F102" s="224"/>
      <c r="G102" s="224"/>
      <c r="H102" s="95">
        <f t="shared" si="0"/>
        <v>0</v>
      </c>
      <c r="I102" s="104"/>
      <c r="J102" s="96"/>
      <c r="L102" s="97"/>
      <c r="M102" s="100"/>
    </row>
    <row r="103" spans="2:13" x14ac:dyDescent="0.2">
      <c r="B103" s="317"/>
      <c r="C103" s="318"/>
      <c r="D103" s="121"/>
      <c r="E103" s="223"/>
      <c r="F103" s="224"/>
      <c r="G103" s="224"/>
      <c r="H103" s="95">
        <f t="shared" si="0"/>
        <v>0</v>
      </c>
      <c r="I103" s="104"/>
      <c r="J103" s="96"/>
      <c r="L103" s="97"/>
      <c r="M103" s="100"/>
    </row>
    <row r="104" spans="2:13" x14ac:dyDescent="0.2">
      <c r="B104" s="317"/>
      <c r="C104" s="318"/>
      <c r="D104" s="121"/>
      <c r="E104" s="223"/>
      <c r="F104" s="224"/>
      <c r="G104" s="224"/>
      <c r="H104" s="95">
        <f t="shared" si="0"/>
        <v>0</v>
      </c>
      <c r="I104" s="104"/>
      <c r="J104" s="96"/>
      <c r="L104" s="97"/>
      <c r="M104" s="100"/>
    </row>
    <row r="105" spans="2:13" x14ac:dyDescent="0.2">
      <c r="B105" s="317"/>
      <c r="C105" s="318"/>
      <c r="D105" s="121"/>
      <c r="E105" s="223"/>
      <c r="F105" s="224"/>
      <c r="G105" s="224"/>
      <c r="H105" s="95">
        <f t="shared" si="0"/>
        <v>0</v>
      </c>
      <c r="I105" s="104"/>
      <c r="J105" s="96"/>
      <c r="L105" s="97"/>
      <c r="M105" s="100"/>
    </row>
    <row r="106" spans="2:13" ht="15.75" thickBot="1" x14ac:dyDescent="0.25">
      <c r="B106" s="317"/>
      <c r="C106" s="318"/>
      <c r="D106" s="121"/>
      <c r="E106" s="223"/>
      <c r="F106" s="224"/>
      <c r="G106" s="224"/>
      <c r="H106" s="95">
        <f t="shared" si="0"/>
        <v>0</v>
      </c>
      <c r="I106" s="104"/>
      <c r="J106" s="96"/>
      <c r="L106" s="97"/>
      <c r="M106" s="100"/>
    </row>
    <row r="107" spans="2:13" ht="15.75" thickBot="1" x14ac:dyDescent="0.25">
      <c r="B107" s="319"/>
      <c r="C107" s="320"/>
      <c r="D107" s="122"/>
      <c r="E107" s="144"/>
      <c r="F107" s="173"/>
      <c r="G107" s="173"/>
      <c r="H107" s="109">
        <f t="shared" si="0"/>
        <v>0</v>
      </c>
      <c r="I107" s="306">
        <f>SUM(H80:H107)</f>
        <v>0</v>
      </c>
      <c r="J107" s="307"/>
      <c r="L107" s="97"/>
      <c r="M107" s="100"/>
    </row>
    <row r="108" spans="2:13" x14ac:dyDescent="0.2">
      <c r="B108" s="321" t="s">
        <v>20</v>
      </c>
      <c r="C108" s="322"/>
      <c r="D108" s="123"/>
      <c r="E108" s="174"/>
      <c r="F108" s="175"/>
      <c r="G108" s="175"/>
      <c r="H108" s="117">
        <f t="shared" si="0"/>
        <v>0</v>
      </c>
      <c r="I108" s="104"/>
      <c r="J108" s="96"/>
      <c r="L108" s="97"/>
      <c r="M108" s="100"/>
    </row>
    <row r="109" spans="2:13" x14ac:dyDescent="0.2">
      <c r="B109" s="323"/>
      <c r="C109" s="324"/>
      <c r="D109" s="99"/>
      <c r="E109" s="160"/>
      <c r="F109" s="161"/>
      <c r="G109" s="161"/>
      <c r="H109" s="95">
        <f>F109*G109</f>
        <v>0</v>
      </c>
      <c r="I109" s="104"/>
      <c r="J109" s="96"/>
      <c r="L109" s="97"/>
      <c r="M109" s="100"/>
    </row>
    <row r="110" spans="2:13" x14ac:dyDescent="0.2">
      <c r="B110" s="323"/>
      <c r="C110" s="324"/>
      <c r="D110" s="99"/>
      <c r="E110" s="160"/>
      <c r="F110" s="161"/>
      <c r="G110" s="161"/>
      <c r="H110" s="95">
        <f>F110*G110</f>
        <v>0</v>
      </c>
      <c r="I110" s="104"/>
      <c r="J110" s="96"/>
      <c r="L110" s="97"/>
      <c r="M110" s="100"/>
    </row>
    <row r="111" spans="2:13" x14ac:dyDescent="0.2">
      <c r="B111" s="323"/>
      <c r="C111" s="324"/>
      <c r="D111" s="99"/>
      <c r="E111" s="160"/>
      <c r="F111" s="161"/>
      <c r="G111" s="161"/>
      <c r="H111" s="95">
        <f>F111*G111</f>
        <v>0</v>
      </c>
      <c r="I111" s="104"/>
      <c r="J111" s="96"/>
      <c r="L111" s="97"/>
      <c r="M111" s="100"/>
    </row>
    <row r="112" spans="2:13" x14ac:dyDescent="0.2">
      <c r="B112" s="323"/>
      <c r="C112" s="324"/>
      <c r="D112" s="99"/>
      <c r="E112" s="160"/>
      <c r="F112" s="161"/>
      <c r="G112" s="161"/>
      <c r="H112" s="95">
        <f>F112*G112</f>
        <v>0</v>
      </c>
      <c r="I112" s="104"/>
      <c r="J112" s="96"/>
      <c r="L112" s="97"/>
      <c r="M112" s="100"/>
    </row>
    <row r="113" spans="2:13" x14ac:dyDescent="0.2">
      <c r="B113" s="323"/>
      <c r="C113" s="324"/>
      <c r="D113" s="99"/>
      <c r="E113" s="160"/>
      <c r="F113" s="161"/>
      <c r="G113" s="161"/>
      <c r="H113" s="95">
        <f t="shared" si="0"/>
        <v>0</v>
      </c>
      <c r="I113" s="104"/>
      <c r="J113" s="96"/>
      <c r="L113" s="97"/>
      <c r="M113" s="100"/>
    </row>
    <row r="114" spans="2:13" ht="15.75" thickBot="1" x14ac:dyDescent="0.25">
      <c r="B114" s="323"/>
      <c r="C114" s="324"/>
      <c r="D114" s="99"/>
      <c r="E114" s="160"/>
      <c r="F114" s="161"/>
      <c r="G114" s="161"/>
      <c r="H114" s="95">
        <f t="shared" si="0"/>
        <v>0</v>
      </c>
      <c r="I114" s="104"/>
      <c r="J114" s="96"/>
      <c r="L114" s="97"/>
      <c r="M114" s="100"/>
    </row>
    <row r="115" spans="2:13" ht="15.75" thickBot="1" x14ac:dyDescent="0.25">
      <c r="B115" s="325"/>
      <c r="C115" s="326"/>
      <c r="D115" s="115"/>
      <c r="E115" s="163"/>
      <c r="F115" s="164"/>
      <c r="G115" s="164"/>
      <c r="H115" s="124">
        <f t="shared" si="0"/>
        <v>0</v>
      </c>
      <c r="I115" s="306">
        <f>SUM(H108:H115)</f>
        <v>0</v>
      </c>
      <c r="J115" s="307"/>
      <c r="L115" s="97"/>
      <c r="M115" s="100"/>
    </row>
    <row r="116" spans="2:13" x14ac:dyDescent="0.2">
      <c r="B116" s="321" t="s">
        <v>9</v>
      </c>
      <c r="C116" s="322"/>
      <c r="D116" s="125"/>
      <c r="E116" s="170"/>
      <c r="F116" s="171"/>
      <c r="G116" s="171"/>
      <c r="H116" s="117">
        <f t="shared" si="0"/>
        <v>0</v>
      </c>
      <c r="I116" s="104"/>
      <c r="J116" s="96"/>
      <c r="L116" s="97"/>
      <c r="M116" s="100"/>
    </row>
    <row r="117" spans="2:13" x14ac:dyDescent="0.2">
      <c r="B117" s="323"/>
      <c r="C117" s="324"/>
      <c r="D117" s="120"/>
      <c r="E117" s="103"/>
      <c r="F117" s="150"/>
      <c r="G117" s="150"/>
      <c r="H117" s="95">
        <f t="shared" si="0"/>
        <v>0</v>
      </c>
      <c r="I117" s="104"/>
      <c r="J117" s="96"/>
      <c r="L117" s="97"/>
      <c r="M117" s="100"/>
    </row>
    <row r="118" spans="2:13" x14ac:dyDescent="0.2">
      <c r="B118" s="323"/>
      <c r="C118" s="324"/>
      <c r="D118" s="120"/>
      <c r="E118" s="103"/>
      <c r="F118" s="150"/>
      <c r="G118" s="150"/>
      <c r="H118" s="95">
        <f>F118*G118</f>
        <v>0</v>
      </c>
      <c r="I118" s="104"/>
      <c r="J118" s="96"/>
      <c r="L118" s="97"/>
      <c r="M118" s="100"/>
    </row>
    <row r="119" spans="2:13" x14ac:dyDescent="0.2">
      <c r="B119" s="323"/>
      <c r="C119" s="324"/>
      <c r="D119" s="120"/>
      <c r="E119" s="103"/>
      <c r="F119" s="150"/>
      <c r="G119" s="150"/>
      <c r="H119" s="95">
        <f>F119*G119</f>
        <v>0</v>
      </c>
      <c r="I119" s="104"/>
      <c r="J119" s="96"/>
      <c r="L119" s="97"/>
      <c r="M119" s="100"/>
    </row>
    <row r="120" spans="2:13" x14ac:dyDescent="0.2">
      <c r="B120" s="323"/>
      <c r="C120" s="324"/>
      <c r="D120" s="120"/>
      <c r="E120" s="103"/>
      <c r="F120" s="150"/>
      <c r="G120" s="150"/>
      <c r="H120" s="95">
        <f>F120*G120</f>
        <v>0</v>
      </c>
      <c r="I120" s="104"/>
      <c r="J120" s="96"/>
      <c r="L120" s="97"/>
      <c r="M120" s="100"/>
    </row>
    <row r="121" spans="2:13" x14ac:dyDescent="0.2">
      <c r="B121" s="323"/>
      <c r="C121" s="324"/>
      <c r="D121" s="120"/>
      <c r="E121" s="103"/>
      <c r="F121" s="150"/>
      <c r="G121" s="150"/>
      <c r="H121" s="95">
        <f t="shared" si="0"/>
        <v>0</v>
      </c>
      <c r="I121" s="104"/>
      <c r="J121" s="96"/>
      <c r="L121" s="97"/>
      <c r="M121" s="100"/>
    </row>
    <row r="122" spans="2:13" ht="15.75" thickBot="1" x14ac:dyDescent="0.25">
      <c r="B122" s="323"/>
      <c r="C122" s="324"/>
      <c r="D122" s="120"/>
      <c r="E122" s="103"/>
      <c r="F122" s="150"/>
      <c r="G122" s="150"/>
      <c r="H122" s="95">
        <f t="shared" si="0"/>
        <v>0</v>
      </c>
      <c r="I122" s="104"/>
      <c r="J122" s="96"/>
      <c r="L122" s="97"/>
      <c r="M122" s="100"/>
    </row>
    <row r="123" spans="2:13" ht="15.75" thickBot="1" x14ac:dyDescent="0.25">
      <c r="B123" s="325"/>
      <c r="C123" s="326"/>
      <c r="D123" s="122"/>
      <c r="E123" s="225"/>
      <c r="F123" s="173"/>
      <c r="G123" s="173"/>
      <c r="H123" s="124">
        <f t="shared" si="0"/>
        <v>0</v>
      </c>
      <c r="I123" s="306">
        <f>SUM(H116:H123)</f>
        <v>0</v>
      </c>
      <c r="J123" s="307"/>
      <c r="L123" s="97"/>
      <c r="M123" s="100"/>
    </row>
    <row r="124" spans="2:13" x14ac:dyDescent="0.2">
      <c r="B124" s="321" t="s">
        <v>10</v>
      </c>
      <c r="C124" s="322"/>
      <c r="D124" s="123"/>
      <c r="E124" s="174"/>
      <c r="F124" s="175"/>
      <c r="G124" s="175"/>
      <c r="H124" s="117">
        <f t="shared" si="0"/>
        <v>0</v>
      </c>
      <c r="I124" s="104"/>
      <c r="J124" s="96"/>
      <c r="L124" s="97"/>
      <c r="M124" s="100"/>
    </row>
    <row r="125" spans="2:13" x14ac:dyDescent="0.2">
      <c r="B125" s="323"/>
      <c r="C125" s="324"/>
      <c r="D125" s="99"/>
      <c r="E125" s="160"/>
      <c r="F125" s="161"/>
      <c r="G125" s="161"/>
      <c r="H125" s="95">
        <f t="shared" si="0"/>
        <v>0</v>
      </c>
      <c r="I125" s="104"/>
      <c r="J125" s="96"/>
      <c r="L125" s="97"/>
      <c r="M125" s="100"/>
    </row>
    <row r="126" spans="2:13" x14ac:dyDescent="0.2">
      <c r="B126" s="323"/>
      <c r="C126" s="324"/>
      <c r="D126" s="99"/>
      <c r="E126" s="160"/>
      <c r="F126" s="161"/>
      <c r="G126" s="161"/>
      <c r="H126" s="95">
        <f t="shared" si="0"/>
        <v>0</v>
      </c>
      <c r="I126" s="104"/>
      <c r="J126" s="96"/>
      <c r="L126" s="97"/>
      <c r="M126" s="100"/>
    </row>
    <row r="127" spans="2:13" ht="15.75" thickBot="1" x14ac:dyDescent="0.25">
      <c r="B127" s="323"/>
      <c r="C127" s="324"/>
      <c r="D127" s="99"/>
      <c r="E127" s="160"/>
      <c r="F127" s="161"/>
      <c r="G127" s="161"/>
      <c r="H127" s="95">
        <f t="shared" si="0"/>
        <v>0</v>
      </c>
      <c r="I127" s="104"/>
      <c r="J127" s="96"/>
      <c r="L127" s="97"/>
      <c r="M127" s="100"/>
    </row>
    <row r="128" spans="2:13" ht="15.75" thickBot="1" x14ac:dyDescent="0.25">
      <c r="B128" s="325"/>
      <c r="C128" s="326"/>
      <c r="D128" s="115"/>
      <c r="E128" s="163"/>
      <c r="F128" s="164"/>
      <c r="G128" s="164"/>
      <c r="H128" s="124">
        <f t="shared" si="0"/>
        <v>0</v>
      </c>
      <c r="I128" s="306">
        <f>SUM(H124:H128)</f>
        <v>0</v>
      </c>
      <c r="J128" s="307"/>
      <c r="L128" s="97"/>
      <c r="M128" s="100"/>
    </row>
    <row r="129" spans="2:13" x14ac:dyDescent="0.2">
      <c r="B129" s="321" t="s">
        <v>11</v>
      </c>
      <c r="C129" s="322"/>
      <c r="D129" s="125"/>
      <c r="E129" s="170"/>
      <c r="F129" s="171"/>
      <c r="G129" s="171"/>
      <c r="H129" s="117">
        <f t="shared" si="0"/>
        <v>0</v>
      </c>
      <c r="I129" s="104"/>
      <c r="J129" s="96"/>
      <c r="L129" s="97"/>
      <c r="M129" s="100"/>
    </row>
    <row r="130" spans="2:13" x14ac:dyDescent="0.2">
      <c r="B130" s="323"/>
      <c r="C130" s="324"/>
      <c r="D130" s="120"/>
      <c r="E130" s="103"/>
      <c r="F130" s="150"/>
      <c r="G130" s="150"/>
      <c r="H130" s="95">
        <f t="shared" si="0"/>
        <v>0</v>
      </c>
      <c r="I130" s="104"/>
      <c r="J130" s="96"/>
      <c r="L130" s="97"/>
      <c r="M130" s="100"/>
    </row>
    <row r="131" spans="2:13" x14ac:dyDescent="0.2">
      <c r="B131" s="323"/>
      <c r="C131" s="324"/>
      <c r="D131" s="120"/>
      <c r="E131" s="103"/>
      <c r="F131" s="150"/>
      <c r="G131" s="150"/>
      <c r="H131" s="95">
        <f t="shared" si="0"/>
        <v>0</v>
      </c>
      <c r="I131" s="104"/>
      <c r="J131" s="96"/>
      <c r="L131" s="97"/>
      <c r="M131" s="100"/>
    </row>
    <row r="132" spans="2:13" x14ac:dyDescent="0.2">
      <c r="B132" s="323"/>
      <c r="C132" s="324"/>
      <c r="D132" s="120"/>
      <c r="E132" s="103"/>
      <c r="F132" s="150"/>
      <c r="G132" s="150"/>
      <c r="H132" s="95">
        <f t="shared" si="0"/>
        <v>0</v>
      </c>
      <c r="I132" s="104"/>
      <c r="J132" s="96"/>
      <c r="L132" s="97"/>
      <c r="M132" s="100"/>
    </row>
    <row r="133" spans="2:13" x14ac:dyDescent="0.2">
      <c r="B133" s="323"/>
      <c r="C133" s="324"/>
      <c r="D133" s="120"/>
      <c r="E133" s="103"/>
      <c r="F133" s="150"/>
      <c r="G133" s="150"/>
      <c r="H133" s="95">
        <f t="shared" si="0"/>
        <v>0</v>
      </c>
      <c r="I133" s="104"/>
      <c r="J133" s="96"/>
      <c r="L133" s="97"/>
      <c r="M133" s="100"/>
    </row>
    <row r="134" spans="2:13" x14ac:dyDescent="0.2">
      <c r="B134" s="323"/>
      <c r="C134" s="324"/>
      <c r="D134" s="120"/>
      <c r="E134" s="103"/>
      <c r="F134" s="150"/>
      <c r="G134" s="150"/>
      <c r="H134" s="95">
        <f t="shared" si="0"/>
        <v>0</v>
      </c>
      <c r="I134" s="104"/>
      <c r="J134" s="96"/>
      <c r="L134" s="97"/>
      <c r="M134" s="100"/>
    </row>
    <row r="135" spans="2:13" x14ac:dyDescent="0.2">
      <c r="B135" s="323"/>
      <c r="C135" s="324"/>
      <c r="D135" s="120"/>
      <c r="E135" s="103"/>
      <c r="F135" s="150"/>
      <c r="G135" s="150"/>
      <c r="H135" s="95">
        <f t="shared" si="0"/>
        <v>0</v>
      </c>
      <c r="I135" s="104"/>
      <c r="J135" s="96"/>
      <c r="L135" s="97"/>
      <c r="M135" s="100"/>
    </row>
    <row r="136" spans="2:13" ht="15.75" thickBot="1" x14ac:dyDescent="0.25">
      <c r="B136" s="323"/>
      <c r="C136" s="324"/>
      <c r="D136" s="120"/>
      <c r="E136" s="103"/>
      <c r="F136" s="150"/>
      <c r="G136" s="150"/>
      <c r="H136" s="95">
        <f t="shared" si="0"/>
        <v>0</v>
      </c>
      <c r="I136" s="104"/>
      <c r="J136" s="96"/>
      <c r="L136" s="97"/>
      <c r="M136" s="100"/>
    </row>
    <row r="137" spans="2:13" ht="15.75" thickBot="1" x14ac:dyDescent="0.25">
      <c r="B137" s="325"/>
      <c r="C137" s="326"/>
      <c r="D137" s="122"/>
      <c r="E137" s="144"/>
      <c r="F137" s="173"/>
      <c r="G137" s="173"/>
      <c r="H137" s="124">
        <f t="shared" si="0"/>
        <v>0</v>
      </c>
      <c r="I137" s="306">
        <f>SUM(H129:H137)</f>
        <v>0</v>
      </c>
      <c r="J137" s="307"/>
      <c r="L137" s="97"/>
      <c r="M137" s="100"/>
    </row>
    <row r="138" spans="2:13" x14ac:dyDescent="0.2">
      <c r="B138" s="321" t="s">
        <v>0</v>
      </c>
      <c r="C138" s="322"/>
      <c r="D138" s="123"/>
      <c r="E138" s="174"/>
      <c r="F138" s="175"/>
      <c r="G138" s="175"/>
      <c r="H138" s="117">
        <f t="shared" si="0"/>
        <v>0</v>
      </c>
      <c r="I138" s="104"/>
      <c r="J138" s="96"/>
      <c r="L138" s="97"/>
      <c r="M138" s="100"/>
    </row>
    <row r="139" spans="2:13" ht="15.75" thickBot="1" x14ac:dyDescent="0.25">
      <c r="B139" s="323"/>
      <c r="C139" s="324"/>
      <c r="D139" s="99"/>
      <c r="E139" s="160"/>
      <c r="F139" s="161"/>
      <c r="G139" s="161"/>
      <c r="H139" s="95">
        <f t="shared" si="0"/>
        <v>0</v>
      </c>
      <c r="I139" s="104"/>
      <c r="J139" s="96"/>
      <c r="L139" s="97"/>
      <c r="M139" s="100"/>
    </row>
    <row r="140" spans="2:13" ht="15.75" thickBot="1" x14ac:dyDescent="0.25">
      <c r="B140" s="325"/>
      <c r="C140" s="326"/>
      <c r="D140" s="115"/>
      <c r="E140" s="163"/>
      <c r="F140" s="164"/>
      <c r="G140" s="164"/>
      <c r="H140" s="124">
        <f t="shared" si="0"/>
        <v>0</v>
      </c>
      <c r="I140" s="306">
        <f>SUM(H138:H140)</f>
        <v>0</v>
      </c>
      <c r="J140" s="307"/>
      <c r="L140" s="97"/>
      <c r="M140" s="100"/>
    </row>
    <row r="141" spans="2:13" x14ac:dyDescent="0.2">
      <c r="B141" s="327" t="s">
        <v>4</v>
      </c>
      <c r="C141" s="328"/>
      <c r="D141" s="125"/>
      <c r="E141" s="170"/>
      <c r="F141" s="167"/>
      <c r="G141" s="171"/>
      <c r="H141" s="117">
        <f t="shared" si="0"/>
        <v>0</v>
      </c>
      <c r="I141" s="126"/>
      <c r="J141" s="127"/>
      <c r="L141" s="97"/>
      <c r="M141" s="100"/>
    </row>
    <row r="142" spans="2:13" ht="15.75" thickBot="1" x14ac:dyDescent="0.25">
      <c r="B142" s="329"/>
      <c r="C142" s="330"/>
      <c r="D142" s="120"/>
      <c r="E142" s="103"/>
      <c r="F142" s="150"/>
      <c r="G142" s="150"/>
      <c r="H142" s="95">
        <f>F142*G142</f>
        <v>0</v>
      </c>
      <c r="I142" s="126"/>
      <c r="J142" s="127"/>
      <c r="L142" s="97"/>
      <c r="M142" s="100"/>
    </row>
    <row r="143" spans="2:13" ht="15.75" thickBot="1" x14ac:dyDescent="0.25">
      <c r="B143" s="331"/>
      <c r="C143" s="332"/>
      <c r="D143" s="122"/>
      <c r="E143" s="144"/>
      <c r="F143" s="173"/>
      <c r="G143" s="173"/>
      <c r="H143" s="124">
        <f>F143*G143</f>
        <v>0</v>
      </c>
      <c r="I143" s="306">
        <f>SUM(H141:H143)</f>
        <v>0</v>
      </c>
      <c r="J143" s="307"/>
      <c r="L143" s="97"/>
      <c r="M143" s="100"/>
    </row>
    <row r="144" spans="2:13" ht="15.75" thickBot="1" x14ac:dyDescent="0.25">
      <c r="F144" s="104"/>
      <c r="G144" s="104"/>
      <c r="H144" s="104"/>
      <c r="I144" s="104"/>
      <c r="J144" s="96"/>
      <c r="L144" s="97"/>
      <c r="M144" s="100"/>
    </row>
    <row r="145" spans="2:13" ht="15.75" thickBot="1" x14ac:dyDescent="0.25">
      <c r="B145" s="128" t="s">
        <v>22</v>
      </c>
      <c r="C145" s="129"/>
      <c r="D145" s="130"/>
      <c r="E145" s="129"/>
      <c r="F145" s="131"/>
      <c r="G145" s="132"/>
      <c r="H145" s="133">
        <f>SUM(H6:H143)</f>
        <v>0</v>
      </c>
      <c r="I145" s="306">
        <f>SUM(J43+I65+I71+I79+I107+I115+I123+I128+I137+I140+I143)</f>
        <v>0</v>
      </c>
      <c r="J145" s="307"/>
      <c r="L145" s="97"/>
      <c r="M145" s="100"/>
    </row>
    <row r="147" spans="2:13" x14ac:dyDescent="0.2">
      <c r="F147" s="104"/>
      <c r="J147" s="105"/>
    </row>
    <row r="148" spans="2:13" x14ac:dyDescent="0.2">
      <c r="F148" s="135"/>
    </row>
    <row r="149" spans="2:13" x14ac:dyDescent="0.2">
      <c r="F149" s="136"/>
    </row>
  </sheetData>
  <sheetProtection algorithmName="SHA-512" hashValue="aqT+IxD7g/gFYiRE0dSKAB5pprZTRNi/j9sNeg0xwzBqPVhPJJGVsOKS/1nYS6YE3YVLbSRZczj6F20mcf7Qsw==" saltValue="wgYVeJ8CDMqoZP0/07ZYpQ==" spinCount="100000" sheet="1" formatColumns="0" formatRows="0"/>
  <protectedRanges>
    <protectedRange sqref="L6:L145" name="Rango1"/>
  </protectedRanges>
  <mergeCells count="28">
    <mergeCell ref="B2:J2"/>
    <mergeCell ref="D3:J3"/>
    <mergeCell ref="B44:C65"/>
    <mergeCell ref="I65:J65"/>
    <mergeCell ref="B3:C3"/>
    <mergeCell ref="B6:B43"/>
    <mergeCell ref="C29:C33"/>
    <mergeCell ref="C39:C43"/>
    <mergeCell ref="C34:C38"/>
    <mergeCell ref="B66:C71"/>
    <mergeCell ref="I71:J71"/>
    <mergeCell ref="B72:C79"/>
    <mergeCell ref="I79:J79"/>
    <mergeCell ref="B80:C107"/>
    <mergeCell ref="I107:J107"/>
    <mergeCell ref="B108:C115"/>
    <mergeCell ref="I115:J115"/>
    <mergeCell ref="B116:C123"/>
    <mergeCell ref="I123:J123"/>
    <mergeCell ref="B124:C128"/>
    <mergeCell ref="I128:J128"/>
    <mergeCell ref="I145:J145"/>
    <mergeCell ref="B129:C137"/>
    <mergeCell ref="I137:J137"/>
    <mergeCell ref="B138:C140"/>
    <mergeCell ref="I140:J140"/>
    <mergeCell ref="B141:C143"/>
    <mergeCell ref="I143:J14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CA019-C911-495F-84A1-0B11FF54419E}">
  <sheetPr codeName="Hoja9">
    <tabColor theme="6"/>
  </sheetPr>
  <dimension ref="A2:O154"/>
  <sheetViews>
    <sheetView showGridLines="0" zoomScale="70" zoomScaleNormal="70" workbookViewId="0">
      <pane ySplit="5" topLeftCell="A23" activePane="bottomLeft" state="frozenSplit"/>
      <selection pane="bottomLeft"/>
    </sheetView>
  </sheetViews>
  <sheetFormatPr baseColWidth="10" defaultColWidth="9.28515625" defaultRowHeight="15" outlineLevelCol="1" x14ac:dyDescent="0.2"/>
  <cols>
    <col min="1" max="1" width="3" style="78" customWidth="1"/>
    <col min="2" max="2" width="16.7109375" style="78" customWidth="1"/>
    <col min="3" max="3" width="27.28515625" style="78" customWidth="1"/>
    <col min="4" max="4" width="42.7109375" style="88" customWidth="1"/>
    <col min="5" max="5" width="16.7109375" style="78" customWidth="1"/>
    <col min="6" max="6" width="13" style="78" customWidth="1"/>
    <col min="7" max="7" width="12.5703125" style="78" customWidth="1"/>
    <col min="8" max="8" width="15.7109375" style="78" customWidth="1"/>
    <col min="9" max="9" width="13.7109375" style="78" customWidth="1"/>
    <col min="10" max="10" width="15.42578125" style="90" customWidth="1"/>
    <col min="11" max="11" width="3.7109375" style="90" customWidth="1"/>
    <col min="12" max="12" width="50.7109375" style="78" hidden="1" customWidth="1" outlineLevel="1"/>
    <col min="13" max="13" width="50.7109375" style="134" hidden="1" customWidth="1" outlineLevel="1"/>
    <col min="14" max="14" width="9.28515625" style="78" collapsed="1"/>
    <col min="15" max="15" width="9.28515625" style="78"/>
    <col min="16" max="16384" width="9.28515625" style="3"/>
  </cols>
  <sheetData>
    <row r="2" spans="2:13" ht="18" x14ac:dyDescent="0.2">
      <c r="B2" s="335" t="s">
        <v>175</v>
      </c>
      <c r="C2" s="336"/>
      <c r="D2" s="336"/>
      <c r="E2" s="336"/>
      <c r="F2" s="336"/>
      <c r="G2" s="336"/>
      <c r="H2" s="336"/>
      <c r="I2" s="336"/>
      <c r="J2" s="336"/>
      <c r="K2" s="88"/>
      <c r="M2" s="78"/>
    </row>
    <row r="3" spans="2:13" ht="18" x14ac:dyDescent="0.2">
      <c r="B3" s="333" t="s">
        <v>124</v>
      </c>
      <c r="C3" s="334"/>
      <c r="D3" s="335" t="s">
        <v>57</v>
      </c>
      <c r="E3" s="336"/>
      <c r="F3" s="336"/>
      <c r="G3" s="336"/>
      <c r="H3" s="336"/>
      <c r="I3" s="336"/>
      <c r="J3" s="336"/>
      <c r="K3" s="87"/>
      <c r="M3" s="78"/>
    </row>
    <row r="5" spans="2:13" ht="30" x14ac:dyDescent="0.2">
      <c r="B5" s="82" t="s">
        <v>13</v>
      </c>
      <c r="C5" s="82" t="s">
        <v>14</v>
      </c>
      <c r="D5" s="82" t="s">
        <v>15</v>
      </c>
      <c r="E5" s="82" t="s">
        <v>17</v>
      </c>
      <c r="F5" s="82" t="s">
        <v>12</v>
      </c>
      <c r="G5" s="89" t="s">
        <v>16</v>
      </c>
      <c r="H5" s="82" t="s">
        <v>18</v>
      </c>
      <c r="I5" s="82" t="s">
        <v>19</v>
      </c>
      <c r="J5" s="82" t="s">
        <v>21</v>
      </c>
      <c r="L5" s="138" t="s">
        <v>51</v>
      </c>
      <c r="M5" s="137" t="s">
        <v>89</v>
      </c>
    </row>
    <row r="6" spans="2:13" ht="30" customHeight="1" x14ac:dyDescent="0.2">
      <c r="B6" s="308" t="s">
        <v>50</v>
      </c>
      <c r="C6" s="139" t="str">
        <f>'Memoria Aporte FIA al Ejecutor'!C6</f>
        <v>Coordinador Principal: indicar nombre aquí</v>
      </c>
      <c r="D6" s="92"/>
      <c r="E6" s="93"/>
      <c r="F6" s="94"/>
      <c r="G6" s="94"/>
      <c r="H6" s="95">
        <f t="shared" ref="H6:H146" si="0">F6*G6</f>
        <v>0</v>
      </c>
      <c r="I6" s="95">
        <f>H6</f>
        <v>0</v>
      </c>
      <c r="J6" s="96"/>
      <c r="L6" s="97"/>
      <c r="M6" s="98"/>
    </row>
    <row r="7" spans="2:13" ht="30" customHeight="1" x14ac:dyDescent="0.2">
      <c r="B7" s="309"/>
      <c r="C7" s="139" t="str">
        <f>'Memoria Aporte FIA al Ejecutor'!C7</f>
        <v>Coordinador Alterno: indicar nombre aquí</v>
      </c>
      <c r="D7" s="92"/>
      <c r="E7" s="93"/>
      <c r="F7" s="94"/>
      <c r="G7" s="94"/>
      <c r="H7" s="95">
        <f t="shared" si="0"/>
        <v>0</v>
      </c>
      <c r="I7" s="95">
        <f t="shared" ref="I7:I26" si="1">H7</f>
        <v>0</v>
      </c>
      <c r="J7" s="96"/>
      <c r="L7" s="97"/>
      <c r="M7" s="98"/>
    </row>
    <row r="8" spans="2:13" ht="30" customHeight="1" x14ac:dyDescent="0.2">
      <c r="B8" s="309"/>
      <c r="C8" s="139" t="str">
        <f>'Memoria Aporte FIA al Ejecutor'!C8</f>
        <v>Equipo Técnico 1: indicar nombre aquí</v>
      </c>
      <c r="D8" s="92"/>
      <c r="E8" s="93"/>
      <c r="F8" s="94"/>
      <c r="G8" s="94"/>
      <c r="H8" s="95">
        <f t="shared" si="0"/>
        <v>0</v>
      </c>
      <c r="I8" s="95">
        <f t="shared" si="1"/>
        <v>0</v>
      </c>
      <c r="J8" s="96"/>
      <c r="L8" s="97"/>
      <c r="M8" s="98"/>
    </row>
    <row r="9" spans="2:13" ht="30" customHeight="1" x14ac:dyDescent="0.2">
      <c r="B9" s="309"/>
      <c r="C9" s="139" t="str">
        <f>'Memoria Aporte FIA al Ejecutor'!C9</f>
        <v>Equipo Técnico 2: indicar nombre aquí</v>
      </c>
      <c r="D9" s="92"/>
      <c r="E9" s="93"/>
      <c r="F9" s="94"/>
      <c r="G9" s="94"/>
      <c r="H9" s="95">
        <f t="shared" si="0"/>
        <v>0</v>
      </c>
      <c r="I9" s="95">
        <f t="shared" si="1"/>
        <v>0</v>
      </c>
      <c r="J9" s="96"/>
      <c r="L9" s="97"/>
      <c r="M9" s="98"/>
    </row>
    <row r="10" spans="2:13" ht="30" customHeight="1" x14ac:dyDescent="0.2">
      <c r="B10" s="309"/>
      <c r="C10" s="139" t="str">
        <f>'Memoria Aporte FIA al Ejecutor'!C10</f>
        <v>Equipo Técnico 3: indicar nombre aquí</v>
      </c>
      <c r="D10" s="92"/>
      <c r="E10" s="93"/>
      <c r="F10" s="94"/>
      <c r="G10" s="94"/>
      <c r="H10" s="95">
        <f t="shared" si="0"/>
        <v>0</v>
      </c>
      <c r="I10" s="95">
        <f t="shared" si="1"/>
        <v>0</v>
      </c>
      <c r="J10" s="96"/>
      <c r="L10" s="97"/>
      <c r="M10" s="98"/>
    </row>
    <row r="11" spans="2:13" ht="30" customHeight="1" x14ac:dyDescent="0.2">
      <c r="B11" s="309"/>
      <c r="C11" s="139" t="str">
        <f>'Memoria Aporte FIA al Ejecutor'!C11</f>
        <v>Equipo Técnico 4: indicar nombre aquí</v>
      </c>
      <c r="D11" s="92"/>
      <c r="E11" s="93"/>
      <c r="F11" s="94"/>
      <c r="G11" s="94"/>
      <c r="H11" s="95">
        <f t="shared" si="0"/>
        <v>0</v>
      </c>
      <c r="I11" s="95">
        <f t="shared" si="1"/>
        <v>0</v>
      </c>
      <c r="J11" s="96"/>
      <c r="L11" s="97"/>
      <c r="M11" s="98"/>
    </row>
    <row r="12" spans="2:13" ht="30" customHeight="1" x14ac:dyDescent="0.2">
      <c r="B12" s="309"/>
      <c r="C12" s="139" t="str">
        <f>'Memoria Aporte FIA al Ejecutor'!C12</f>
        <v>Equipo Técnico 5: indicar nombre aquí</v>
      </c>
      <c r="D12" s="92"/>
      <c r="E12" s="93"/>
      <c r="F12" s="94"/>
      <c r="G12" s="94"/>
      <c r="H12" s="95">
        <f t="shared" si="0"/>
        <v>0</v>
      </c>
      <c r="I12" s="95">
        <f t="shared" si="1"/>
        <v>0</v>
      </c>
      <c r="J12" s="96"/>
      <c r="L12" s="97"/>
      <c r="M12" s="98"/>
    </row>
    <row r="13" spans="2:13" ht="30" customHeight="1" x14ac:dyDescent="0.2">
      <c r="B13" s="309"/>
      <c r="C13" s="139" t="str">
        <f>'Memoria Aporte FIA al Ejecutor'!C13</f>
        <v>Equipo Técnico 6: indicar nombre aquí</v>
      </c>
      <c r="D13" s="92"/>
      <c r="E13" s="93"/>
      <c r="F13" s="94"/>
      <c r="G13" s="94"/>
      <c r="H13" s="95">
        <f t="shared" si="0"/>
        <v>0</v>
      </c>
      <c r="I13" s="95">
        <f t="shared" si="1"/>
        <v>0</v>
      </c>
      <c r="J13" s="96"/>
      <c r="L13" s="97"/>
      <c r="M13" s="98"/>
    </row>
    <row r="14" spans="2:13" ht="30" customHeight="1" x14ac:dyDescent="0.2">
      <c r="B14" s="309"/>
      <c r="C14" s="139" t="str">
        <f>'Memoria Aporte FIA al Ejecutor'!C14</f>
        <v>Equipo Técnico 7: indicar nombre aquí</v>
      </c>
      <c r="D14" s="92"/>
      <c r="E14" s="93"/>
      <c r="F14" s="94"/>
      <c r="G14" s="94"/>
      <c r="H14" s="95">
        <f t="shared" si="0"/>
        <v>0</v>
      </c>
      <c r="I14" s="95">
        <f t="shared" si="1"/>
        <v>0</v>
      </c>
      <c r="J14" s="96"/>
      <c r="L14" s="97"/>
      <c r="M14" s="98"/>
    </row>
    <row r="15" spans="2:13" ht="30" customHeight="1" x14ac:dyDescent="0.2">
      <c r="B15" s="309"/>
      <c r="C15" s="139" t="str">
        <f>'Memoria Aporte FIA al Ejecutor'!C15</f>
        <v>Equipo Técnico 8: indicar nombre aquí</v>
      </c>
      <c r="D15" s="92"/>
      <c r="E15" s="93"/>
      <c r="F15" s="94"/>
      <c r="G15" s="94"/>
      <c r="H15" s="95">
        <f t="shared" si="0"/>
        <v>0</v>
      </c>
      <c r="I15" s="95">
        <f t="shared" si="1"/>
        <v>0</v>
      </c>
      <c r="J15" s="96"/>
      <c r="L15" s="97"/>
      <c r="M15" s="98"/>
    </row>
    <row r="16" spans="2:13" ht="30" customHeight="1" x14ac:dyDescent="0.2">
      <c r="B16" s="309"/>
      <c r="C16" s="139" t="str">
        <f>'Memoria Aporte FIA al Ejecutor'!C16</f>
        <v>Equipo Técnico 9: indicar nombre aquí</v>
      </c>
      <c r="D16" s="92"/>
      <c r="E16" s="93"/>
      <c r="F16" s="94"/>
      <c r="G16" s="94"/>
      <c r="H16" s="95">
        <f t="shared" si="0"/>
        <v>0</v>
      </c>
      <c r="I16" s="95">
        <f t="shared" si="1"/>
        <v>0</v>
      </c>
      <c r="J16" s="96"/>
      <c r="L16" s="97"/>
      <c r="M16" s="98"/>
    </row>
    <row r="17" spans="2:13" ht="30" customHeight="1" x14ac:dyDescent="0.2">
      <c r="B17" s="309"/>
      <c r="C17" s="139" t="str">
        <f>'Memoria Aporte FIA al Ejecutor'!C17</f>
        <v>Equipo Técnico 10: indicar nombre aquí</v>
      </c>
      <c r="D17" s="92"/>
      <c r="E17" s="93"/>
      <c r="F17" s="94"/>
      <c r="G17" s="94"/>
      <c r="H17" s="95">
        <f t="shared" si="0"/>
        <v>0</v>
      </c>
      <c r="I17" s="95">
        <f t="shared" si="1"/>
        <v>0</v>
      </c>
      <c r="J17" s="96"/>
      <c r="L17" s="97"/>
      <c r="M17" s="100"/>
    </row>
    <row r="18" spans="2:13" ht="30" customHeight="1" x14ac:dyDescent="0.2">
      <c r="B18" s="309"/>
      <c r="C18" s="139" t="str">
        <f>'Memoria Aporte FIA al Ejecutor'!C18</f>
        <v>Equipo Técnico 11: indicar nombre aquí</v>
      </c>
      <c r="D18" s="92"/>
      <c r="E18" s="93"/>
      <c r="F18" s="94"/>
      <c r="G18" s="94"/>
      <c r="H18" s="95">
        <f t="shared" si="0"/>
        <v>0</v>
      </c>
      <c r="I18" s="95">
        <f t="shared" si="1"/>
        <v>0</v>
      </c>
      <c r="J18" s="96"/>
      <c r="L18" s="97"/>
      <c r="M18" s="100"/>
    </row>
    <row r="19" spans="2:13" ht="30" customHeight="1" x14ac:dyDescent="0.2">
      <c r="B19" s="309"/>
      <c r="C19" s="139" t="str">
        <f>'Memoria Aporte FIA al Ejecutor'!C19</f>
        <v>Equipo Técnico 12: indicar nombre aquí</v>
      </c>
      <c r="D19" s="92"/>
      <c r="E19" s="93"/>
      <c r="F19" s="94"/>
      <c r="G19" s="94"/>
      <c r="H19" s="95">
        <f t="shared" si="0"/>
        <v>0</v>
      </c>
      <c r="I19" s="95">
        <f t="shared" si="1"/>
        <v>0</v>
      </c>
      <c r="J19" s="96"/>
      <c r="L19" s="97"/>
      <c r="M19" s="100"/>
    </row>
    <row r="20" spans="2:13" ht="30" customHeight="1" x14ac:dyDescent="0.2">
      <c r="B20" s="309"/>
      <c r="C20" s="139" t="str">
        <f>'Memoria Aporte FIA al Ejecutor'!C20</f>
        <v>Equipo Técnico 13: indicar nombre aquí</v>
      </c>
      <c r="D20" s="92"/>
      <c r="E20" s="93"/>
      <c r="F20" s="94"/>
      <c r="G20" s="94"/>
      <c r="H20" s="95">
        <f t="shared" si="0"/>
        <v>0</v>
      </c>
      <c r="I20" s="95">
        <f t="shared" si="1"/>
        <v>0</v>
      </c>
      <c r="J20" s="96"/>
      <c r="L20" s="97"/>
      <c r="M20" s="100"/>
    </row>
    <row r="21" spans="2:13" ht="30" customHeight="1" x14ac:dyDescent="0.2">
      <c r="B21" s="309"/>
      <c r="C21" s="139" t="str">
        <f>'Memoria Aporte FIA al Ejecutor'!C21</f>
        <v>Equipo Técnico 14: indicar nombre aquí</v>
      </c>
      <c r="D21" s="92"/>
      <c r="E21" s="93"/>
      <c r="F21" s="94"/>
      <c r="G21" s="94"/>
      <c r="H21" s="95">
        <f t="shared" si="0"/>
        <v>0</v>
      </c>
      <c r="I21" s="95">
        <f t="shared" si="1"/>
        <v>0</v>
      </c>
      <c r="J21" s="96"/>
      <c r="L21" s="97"/>
      <c r="M21" s="100"/>
    </row>
    <row r="22" spans="2:13" ht="30" customHeight="1" x14ac:dyDescent="0.2">
      <c r="B22" s="309"/>
      <c r="C22" s="139" t="str">
        <f>'Memoria Aporte FIA al Ejecutor'!C22</f>
        <v>Equipo Técnico 15: indicar nombre aquí</v>
      </c>
      <c r="D22" s="92"/>
      <c r="E22" s="93"/>
      <c r="F22" s="94"/>
      <c r="G22" s="94"/>
      <c r="H22" s="95">
        <f t="shared" si="0"/>
        <v>0</v>
      </c>
      <c r="I22" s="95">
        <f t="shared" si="1"/>
        <v>0</v>
      </c>
      <c r="J22" s="96"/>
      <c r="L22" s="97"/>
      <c r="M22" s="100"/>
    </row>
    <row r="23" spans="2:13" ht="30" customHeight="1" x14ac:dyDescent="0.2">
      <c r="B23" s="309"/>
      <c r="C23" s="139" t="str">
        <f>'Memoria Aporte FIA al Ejecutor'!C23</f>
        <v>Equipo Técnico 16: indicar nombre aquí</v>
      </c>
      <c r="D23" s="92"/>
      <c r="E23" s="93"/>
      <c r="F23" s="94"/>
      <c r="G23" s="94"/>
      <c r="H23" s="95">
        <f t="shared" si="0"/>
        <v>0</v>
      </c>
      <c r="I23" s="95">
        <f t="shared" si="1"/>
        <v>0</v>
      </c>
      <c r="J23" s="96"/>
      <c r="L23" s="97"/>
      <c r="M23" s="100"/>
    </row>
    <row r="24" spans="2:13" ht="30" customHeight="1" x14ac:dyDescent="0.2">
      <c r="B24" s="309"/>
      <c r="C24" s="139" t="str">
        <f>'Memoria Aporte FIA al Ejecutor'!C24</f>
        <v>Equipo Técnico 17: indicar nombre aquí</v>
      </c>
      <c r="D24" s="92"/>
      <c r="E24" s="93"/>
      <c r="F24" s="94"/>
      <c r="G24" s="94"/>
      <c r="H24" s="95">
        <f t="shared" si="0"/>
        <v>0</v>
      </c>
      <c r="I24" s="95">
        <f t="shared" si="1"/>
        <v>0</v>
      </c>
      <c r="J24" s="96"/>
      <c r="L24" s="97"/>
      <c r="M24" s="100"/>
    </row>
    <row r="25" spans="2:13" ht="30" customHeight="1" x14ac:dyDescent="0.2">
      <c r="B25" s="309"/>
      <c r="C25" s="139" t="str">
        <f>'Memoria Aporte FIA al Ejecutor'!C25</f>
        <v>Equipo Técnico 18: indicar nombre aquí</v>
      </c>
      <c r="D25" s="92"/>
      <c r="E25" s="93"/>
      <c r="F25" s="94"/>
      <c r="G25" s="94"/>
      <c r="H25" s="95">
        <f t="shared" si="0"/>
        <v>0</v>
      </c>
      <c r="I25" s="95">
        <f t="shared" si="1"/>
        <v>0</v>
      </c>
      <c r="J25" s="96"/>
      <c r="L25" s="97"/>
      <c r="M25" s="100"/>
    </row>
    <row r="26" spans="2:13" ht="30" customHeight="1" x14ac:dyDescent="0.2">
      <c r="B26" s="309"/>
      <c r="C26" s="139" t="str">
        <f>'Memoria Aporte FIA al Ejecutor'!C26</f>
        <v>Equipo Técnico 19: indicar nombre aquí</v>
      </c>
      <c r="D26" s="92"/>
      <c r="E26" s="93"/>
      <c r="F26" s="94"/>
      <c r="G26" s="94"/>
      <c r="H26" s="95">
        <f t="shared" si="0"/>
        <v>0</v>
      </c>
      <c r="I26" s="95">
        <f t="shared" si="1"/>
        <v>0</v>
      </c>
      <c r="J26" s="96"/>
      <c r="L26" s="97"/>
      <c r="M26" s="100"/>
    </row>
    <row r="27" spans="2:13" ht="30" customHeight="1" x14ac:dyDescent="0.2">
      <c r="B27" s="309"/>
      <c r="C27" s="139" t="str">
        <f>'Memoria Aporte FIA al Ejecutor'!C27</f>
        <v>Equipo Técnico 20: indicar nombre aquí</v>
      </c>
      <c r="D27" s="92"/>
      <c r="E27" s="93"/>
      <c r="F27" s="94"/>
      <c r="G27" s="94"/>
      <c r="H27" s="95">
        <f>F27*G27</f>
        <v>0</v>
      </c>
      <c r="I27" s="95">
        <f>H27</f>
        <v>0</v>
      </c>
      <c r="J27" s="96"/>
      <c r="L27" s="97"/>
      <c r="M27" s="100"/>
    </row>
    <row r="28" spans="2:13" ht="30" customHeight="1" x14ac:dyDescent="0.2">
      <c r="B28" s="309"/>
      <c r="C28" s="101" t="s">
        <v>64</v>
      </c>
      <c r="D28" s="92"/>
      <c r="E28" s="93"/>
      <c r="F28" s="94"/>
      <c r="G28" s="94"/>
      <c r="H28" s="95">
        <f>F28*G28</f>
        <v>0</v>
      </c>
      <c r="I28" s="95">
        <f>H28</f>
        <v>0</v>
      </c>
      <c r="J28" s="96"/>
      <c r="L28" s="97"/>
      <c r="M28" s="100"/>
    </row>
    <row r="29" spans="2:13" x14ac:dyDescent="0.2">
      <c r="B29" s="309"/>
      <c r="C29" s="311" t="s">
        <v>3</v>
      </c>
      <c r="D29" s="102"/>
      <c r="E29" s="103"/>
      <c r="F29" s="152"/>
      <c r="G29" s="152"/>
      <c r="H29" s="95">
        <f t="shared" si="0"/>
        <v>0</v>
      </c>
      <c r="I29" s="104"/>
      <c r="J29" s="96"/>
      <c r="L29" s="97"/>
      <c r="M29" s="100"/>
    </row>
    <row r="30" spans="2:13" x14ac:dyDescent="0.2">
      <c r="B30" s="309"/>
      <c r="C30" s="312"/>
      <c r="D30" s="102"/>
      <c r="E30" s="103"/>
      <c r="F30" s="152"/>
      <c r="G30" s="152"/>
      <c r="H30" s="95">
        <f t="shared" si="0"/>
        <v>0</v>
      </c>
      <c r="I30" s="104"/>
      <c r="J30" s="96"/>
      <c r="L30" s="97"/>
      <c r="M30" s="100"/>
    </row>
    <row r="31" spans="2:13" x14ac:dyDescent="0.2">
      <c r="B31" s="309"/>
      <c r="C31" s="312"/>
      <c r="D31" s="102"/>
      <c r="E31" s="103"/>
      <c r="F31" s="152"/>
      <c r="G31" s="152"/>
      <c r="H31" s="95">
        <f t="shared" si="0"/>
        <v>0</v>
      </c>
      <c r="I31" s="104"/>
      <c r="J31" s="96"/>
      <c r="L31" s="97"/>
      <c r="M31" s="100"/>
    </row>
    <row r="32" spans="2:13" x14ac:dyDescent="0.2">
      <c r="B32" s="309"/>
      <c r="C32" s="312"/>
      <c r="D32" s="102"/>
      <c r="E32" s="103"/>
      <c r="F32" s="152"/>
      <c r="G32" s="152"/>
      <c r="H32" s="95">
        <f t="shared" si="0"/>
        <v>0</v>
      </c>
      <c r="I32" s="104"/>
      <c r="J32" s="105"/>
      <c r="L32" s="97"/>
      <c r="M32" s="106"/>
    </row>
    <row r="33" spans="2:13" x14ac:dyDescent="0.2">
      <c r="B33" s="309"/>
      <c r="C33" s="313"/>
      <c r="D33" s="102"/>
      <c r="E33" s="103"/>
      <c r="F33" s="152"/>
      <c r="G33" s="152"/>
      <c r="H33" s="95">
        <f t="shared" si="0"/>
        <v>0</v>
      </c>
      <c r="I33" s="95">
        <f>SUM(H29:H33)</f>
        <v>0</v>
      </c>
      <c r="J33" s="107"/>
      <c r="L33" s="97"/>
      <c r="M33" s="100"/>
    </row>
    <row r="34" spans="2:13" x14ac:dyDescent="0.2">
      <c r="B34" s="309"/>
      <c r="C34" s="311" t="s">
        <v>3</v>
      </c>
      <c r="D34" s="102"/>
      <c r="E34" s="103"/>
      <c r="F34" s="152"/>
      <c r="G34" s="152"/>
      <c r="H34" s="95">
        <f t="shared" si="0"/>
        <v>0</v>
      </c>
      <c r="I34" s="104"/>
      <c r="J34" s="96"/>
      <c r="L34" s="97"/>
      <c r="M34" s="100"/>
    </row>
    <row r="35" spans="2:13" x14ac:dyDescent="0.2">
      <c r="B35" s="309"/>
      <c r="C35" s="312"/>
      <c r="D35" s="102"/>
      <c r="E35" s="103"/>
      <c r="F35" s="152"/>
      <c r="G35" s="152"/>
      <c r="H35" s="95">
        <f t="shared" si="0"/>
        <v>0</v>
      </c>
      <c r="I35" s="104"/>
      <c r="J35" s="96"/>
      <c r="L35" s="97"/>
      <c r="M35" s="100"/>
    </row>
    <row r="36" spans="2:13" x14ac:dyDescent="0.2">
      <c r="B36" s="309"/>
      <c r="C36" s="312"/>
      <c r="D36" s="102"/>
      <c r="E36" s="103"/>
      <c r="F36" s="152"/>
      <c r="G36" s="152"/>
      <c r="H36" s="95">
        <f t="shared" si="0"/>
        <v>0</v>
      </c>
      <c r="I36" s="104"/>
      <c r="J36" s="96"/>
      <c r="L36" s="97"/>
      <c r="M36" s="100"/>
    </row>
    <row r="37" spans="2:13" x14ac:dyDescent="0.2">
      <c r="B37" s="309"/>
      <c r="C37" s="312"/>
      <c r="D37" s="102"/>
      <c r="E37" s="103"/>
      <c r="F37" s="152"/>
      <c r="G37" s="152"/>
      <c r="H37" s="95">
        <f t="shared" si="0"/>
        <v>0</v>
      </c>
      <c r="I37" s="104"/>
      <c r="J37" s="105"/>
      <c r="L37" s="97"/>
      <c r="M37" s="106"/>
    </row>
    <row r="38" spans="2:13" x14ac:dyDescent="0.2">
      <c r="B38" s="309"/>
      <c r="C38" s="313"/>
      <c r="D38" s="102"/>
      <c r="E38" s="103"/>
      <c r="F38" s="152"/>
      <c r="G38" s="152"/>
      <c r="H38" s="95">
        <f t="shared" si="0"/>
        <v>0</v>
      </c>
      <c r="I38" s="95">
        <f>SUM(H34:H38)</f>
        <v>0</v>
      </c>
      <c r="J38" s="107"/>
      <c r="L38" s="97"/>
      <c r="M38" s="100"/>
    </row>
    <row r="39" spans="2:13" ht="15" customHeight="1" x14ac:dyDescent="0.2">
      <c r="B39" s="309"/>
      <c r="C39" s="311" t="s">
        <v>202</v>
      </c>
      <c r="D39" s="102"/>
      <c r="E39" s="103"/>
      <c r="F39" s="152"/>
      <c r="G39" s="152"/>
      <c r="H39" s="95">
        <f t="shared" ref="H39:H43" si="2">F39*G39</f>
        <v>0</v>
      </c>
      <c r="I39" s="104"/>
      <c r="J39" s="96"/>
      <c r="L39" s="97"/>
      <c r="M39" s="100"/>
    </row>
    <row r="40" spans="2:13" x14ac:dyDescent="0.2">
      <c r="B40" s="309"/>
      <c r="C40" s="312"/>
      <c r="D40" s="102"/>
      <c r="E40" s="103"/>
      <c r="F40" s="152"/>
      <c r="G40" s="152"/>
      <c r="H40" s="95">
        <f t="shared" si="2"/>
        <v>0</v>
      </c>
      <c r="I40" s="104"/>
      <c r="J40" s="96"/>
      <c r="L40" s="97"/>
      <c r="M40" s="100"/>
    </row>
    <row r="41" spans="2:13" x14ac:dyDescent="0.2">
      <c r="B41" s="309"/>
      <c r="C41" s="312"/>
      <c r="D41" s="102"/>
      <c r="E41" s="103"/>
      <c r="F41" s="152"/>
      <c r="G41" s="152"/>
      <c r="H41" s="95">
        <f t="shared" si="2"/>
        <v>0</v>
      </c>
      <c r="I41" s="104"/>
      <c r="J41" s="96"/>
      <c r="L41" s="97"/>
      <c r="M41" s="100"/>
    </row>
    <row r="42" spans="2:13" x14ac:dyDescent="0.2">
      <c r="B42" s="309"/>
      <c r="C42" s="312"/>
      <c r="D42" s="102"/>
      <c r="E42" s="103"/>
      <c r="F42" s="152"/>
      <c r="G42" s="152"/>
      <c r="H42" s="95">
        <f t="shared" si="2"/>
        <v>0</v>
      </c>
      <c r="I42" s="104"/>
      <c r="J42" s="105"/>
      <c r="L42" s="97"/>
      <c r="M42" s="106"/>
    </row>
    <row r="43" spans="2:13" x14ac:dyDescent="0.2">
      <c r="B43" s="309"/>
      <c r="C43" s="313"/>
      <c r="D43" s="102"/>
      <c r="E43" s="103"/>
      <c r="F43" s="152"/>
      <c r="G43" s="152"/>
      <c r="H43" s="95">
        <f t="shared" si="2"/>
        <v>0</v>
      </c>
      <c r="I43" s="95">
        <f>SUM(H39:H43)</f>
        <v>0</v>
      </c>
      <c r="J43" s="107"/>
      <c r="L43" s="97"/>
      <c r="M43" s="100"/>
    </row>
    <row r="44" spans="2:13" x14ac:dyDescent="0.2">
      <c r="B44" s="309"/>
      <c r="C44" s="311" t="s">
        <v>2</v>
      </c>
      <c r="D44" s="102"/>
      <c r="E44" s="103"/>
      <c r="F44" s="152"/>
      <c r="G44" s="152"/>
      <c r="H44" s="95">
        <f t="shared" si="0"/>
        <v>0</v>
      </c>
      <c r="I44" s="104"/>
      <c r="L44" s="97"/>
      <c r="M44" s="100"/>
    </row>
    <row r="45" spans="2:13" x14ac:dyDescent="0.2">
      <c r="B45" s="309"/>
      <c r="C45" s="312"/>
      <c r="D45" s="102"/>
      <c r="E45" s="103"/>
      <c r="F45" s="152"/>
      <c r="G45" s="152"/>
      <c r="H45" s="95">
        <f t="shared" si="0"/>
        <v>0</v>
      </c>
      <c r="I45" s="104"/>
      <c r="L45" s="97"/>
      <c r="M45" s="100"/>
    </row>
    <row r="46" spans="2:13" x14ac:dyDescent="0.2">
      <c r="B46" s="309"/>
      <c r="C46" s="312"/>
      <c r="D46" s="102"/>
      <c r="E46" s="103"/>
      <c r="F46" s="152"/>
      <c r="G46" s="152"/>
      <c r="H46" s="95">
        <f t="shared" si="0"/>
        <v>0</v>
      </c>
      <c r="I46" s="104"/>
      <c r="L46" s="97"/>
      <c r="M46" s="100"/>
    </row>
    <row r="47" spans="2:13" ht="15.75" thickBot="1" x14ac:dyDescent="0.25">
      <c r="B47" s="309"/>
      <c r="C47" s="312"/>
      <c r="D47" s="102"/>
      <c r="E47" s="103"/>
      <c r="F47" s="152"/>
      <c r="G47" s="152"/>
      <c r="H47" s="95">
        <f t="shared" si="0"/>
        <v>0</v>
      </c>
      <c r="I47" s="104"/>
      <c r="L47" s="97"/>
      <c r="M47" s="100"/>
    </row>
    <row r="48" spans="2:13" ht="15.75" thickBot="1" x14ac:dyDescent="0.25">
      <c r="B48" s="310"/>
      <c r="C48" s="314"/>
      <c r="D48" s="108"/>
      <c r="E48" s="154"/>
      <c r="F48" s="155"/>
      <c r="G48" s="155"/>
      <c r="H48" s="109">
        <f t="shared" si="0"/>
        <v>0</v>
      </c>
      <c r="I48" s="110">
        <f>SUM(H44:H48)</f>
        <v>0</v>
      </c>
      <c r="J48" s="111">
        <f>SUM(I6:I28)+I33+I43+I48+I38</f>
        <v>0</v>
      </c>
      <c r="L48" s="97"/>
      <c r="M48" s="100"/>
    </row>
    <row r="49" spans="2:13" x14ac:dyDescent="0.2">
      <c r="B49" s="315" t="s">
        <v>5</v>
      </c>
      <c r="C49" s="316"/>
      <c r="D49" s="112"/>
      <c r="E49" s="158"/>
      <c r="F49" s="159"/>
      <c r="G49" s="159"/>
      <c r="H49" s="113">
        <f t="shared" si="0"/>
        <v>0</v>
      </c>
      <c r="I49" s="104"/>
      <c r="J49" s="96"/>
      <c r="L49" s="97"/>
      <c r="M49" s="100"/>
    </row>
    <row r="50" spans="2:13" x14ac:dyDescent="0.2">
      <c r="B50" s="317"/>
      <c r="C50" s="318"/>
      <c r="D50" s="114"/>
      <c r="E50" s="168"/>
      <c r="F50" s="169"/>
      <c r="G50" s="169"/>
      <c r="H50" s="113">
        <f t="shared" si="0"/>
        <v>0</v>
      </c>
      <c r="I50" s="104"/>
      <c r="J50" s="96"/>
      <c r="L50" s="97"/>
      <c r="M50" s="100"/>
    </row>
    <row r="51" spans="2:13" x14ac:dyDescent="0.2">
      <c r="B51" s="317"/>
      <c r="C51" s="318"/>
      <c r="D51" s="114"/>
      <c r="E51" s="168"/>
      <c r="F51" s="169"/>
      <c r="G51" s="169"/>
      <c r="H51" s="113">
        <f t="shared" si="0"/>
        <v>0</v>
      </c>
      <c r="I51" s="104"/>
      <c r="J51" s="96"/>
      <c r="L51" s="97"/>
      <c r="M51" s="100"/>
    </row>
    <row r="52" spans="2:13" x14ac:dyDescent="0.2">
      <c r="B52" s="317"/>
      <c r="C52" s="318"/>
      <c r="D52" s="114"/>
      <c r="E52" s="168"/>
      <c r="F52" s="169"/>
      <c r="G52" s="169"/>
      <c r="H52" s="113">
        <f t="shared" si="0"/>
        <v>0</v>
      </c>
      <c r="I52" s="104"/>
      <c r="J52" s="96"/>
      <c r="L52" s="97"/>
      <c r="M52" s="100"/>
    </row>
    <row r="53" spans="2:13" x14ac:dyDescent="0.2">
      <c r="B53" s="317"/>
      <c r="C53" s="318"/>
      <c r="D53" s="114"/>
      <c r="E53" s="168"/>
      <c r="F53" s="169"/>
      <c r="G53" s="169"/>
      <c r="H53" s="113">
        <f t="shared" si="0"/>
        <v>0</v>
      </c>
      <c r="I53" s="104"/>
      <c r="J53" s="96"/>
      <c r="L53" s="97"/>
      <c r="M53" s="100"/>
    </row>
    <row r="54" spans="2:13" x14ac:dyDescent="0.2">
      <c r="B54" s="317"/>
      <c r="C54" s="318"/>
      <c r="D54" s="99"/>
      <c r="E54" s="160"/>
      <c r="F54" s="161"/>
      <c r="G54" s="161"/>
      <c r="H54" s="95">
        <f t="shared" si="0"/>
        <v>0</v>
      </c>
      <c r="I54" s="104"/>
      <c r="J54" s="96"/>
      <c r="L54" s="97"/>
      <c r="M54" s="100"/>
    </row>
    <row r="55" spans="2:13" x14ac:dyDescent="0.2">
      <c r="B55" s="317"/>
      <c r="C55" s="318"/>
      <c r="D55" s="99"/>
      <c r="E55" s="160"/>
      <c r="F55" s="161"/>
      <c r="G55" s="161"/>
      <c r="H55" s="95">
        <f t="shared" si="0"/>
        <v>0</v>
      </c>
      <c r="I55" s="104"/>
      <c r="J55" s="96"/>
      <c r="L55" s="97"/>
      <c r="M55" s="100"/>
    </row>
    <row r="56" spans="2:13" x14ac:dyDescent="0.2">
      <c r="B56" s="317"/>
      <c r="C56" s="318"/>
      <c r="D56" s="99"/>
      <c r="E56" s="160"/>
      <c r="F56" s="161"/>
      <c r="G56" s="161"/>
      <c r="H56" s="95">
        <f t="shared" si="0"/>
        <v>0</v>
      </c>
      <c r="I56" s="104"/>
      <c r="J56" s="96"/>
      <c r="L56" s="97"/>
      <c r="M56" s="100"/>
    </row>
    <row r="57" spans="2:13" x14ac:dyDescent="0.2">
      <c r="B57" s="317"/>
      <c r="C57" s="318"/>
      <c r="D57" s="99"/>
      <c r="E57" s="160"/>
      <c r="F57" s="161"/>
      <c r="G57" s="161"/>
      <c r="H57" s="95">
        <f t="shared" si="0"/>
        <v>0</v>
      </c>
      <c r="I57" s="104"/>
      <c r="J57" s="96"/>
      <c r="L57" s="97"/>
      <c r="M57" s="100"/>
    </row>
    <row r="58" spans="2:13" x14ac:dyDescent="0.2">
      <c r="B58" s="317"/>
      <c r="C58" s="318"/>
      <c r="D58" s="99"/>
      <c r="E58" s="160"/>
      <c r="F58" s="161"/>
      <c r="G58" s="161"/>
      <c r="H58" s="95">
        <f t="shared" si="0"/>
        <v>0</v>
      </c>
      <c r="I58" s="104"/>
      <c r="J58" s="96"/>
      <c r="L58" s="97"/>
      <c r="M58" s="100"/>
    </row>
    <row r="59" spans="2:13" x14ac:dyDescent="0.2">
      <c r="B59" s="317"/>
      <c r="C59" s="318"/>
      <c r="D59" s="99"/>
      <c r="E59" s="160"/>
      <c r="F59" s="161"/>
      <c r="G59" s="161"/>
      <c r="H59" s="95">
        <f t="shared" si="0"/>
        <v>0</v>
      </c>
      <c r="I59" s="104"/>
      <c r="J59" s="96"/>
      <c r="L59" s="97"/>
      <c r="M59" s="100"/>
    </row>
    <row r="60" spans="2:13" x14ac:dyDescent="0.2">
      <c r="B60" s="317"/>
      <c r="C60" s="318"/>
      <c r="D60" s="99"/>
      <c r="E60" s="160"/>
      <c r="F60" s="161"/>
      <c r="G60" s="161"/>
      <c r="H60" s="95">
        <f t="shared" si="0"/>
        <v>0</v>
      </c>
      <c r="I60" s="104"/>
      <c r="J60" s="96"/>
      <c r="L60" s="97"/>
      <c r="M60" s="100"/>
    </row>
    <row r="61" spans="2:13" x14ac:dyDescent="0.2">
      <c r="B61" s="317"/>
      <c r="C61" s="318"/>
      <c r="D61" s="99"/>
      <c r="E61" s="160"/>
      <c r="F61" s="161"/>
      <c r="G61" s="161"/>
      <c r="H61" s="95">
        <f t="shared" si="0"/>
        <v>0</v>
      </c>
      <c r="I61" s="104"/>
      <c r="J61" s="96"/>
      <c r="L61" s="97"/>
      <c r="M61" s="100"/>
    </row>
    <row r="62" spans="2:13" x14ac:dyDescent="0.2">
      <c r="B62" s="317"/>
      <c r="C62" s="318"/>
      <c r="D62" s="99"/>
      <c r="E62" s="160"/>
      <c r="F62" s="161"/>
      <c r="G62" s="161"/>
      <c r="H62" s="95">
        <f t="shared" si="0"/>
        <v>0</v>
      </c>
      <c r="I62" s="104"/>
      <c r="J62" s="96"/>
      <c r="L62" s="97"/>
      <c r="M62" s="100"/>
    </row>
    <row r="63" spans="2:13" x14ac:dyDescent="0.2">
      <c r="B63" s="317"/>
      <c r="C63" s="318"/>
      <c r="D63" s="99"/>
      <c r="E63" s="160"/>
      <c r="F63" s="161"/>
      <c r="G63" s="161"/>
      <c r="H63" s="95">
        <f t="shared" si="0"/>
        <v>0</v>
      </c>
      <c r="I63" s="104"/>
      <c r="J63" s="96"/>
      <c r="L63" s="97"/>
      <c r="M63" s="100"/>
    </row>
    <row r="64" spans="2:13" x14ac:dyDescent="0.2">
      <c r="B64" s="317"/>
      <c r="C64" s="318"/>
      <c r="D64" s="99"/>
      <c r="E64" s="160"/>
      <c r="F64" s="161"/>
      <c r="G64" s="161"/>
      <c r="H64" s="95">
        <f t="shared" si="0"/>
        <v>0</v>
      </c>
      <c r="I64" s="104"/>
      <c r="J64" s="96"/>
      <c r="L64" s="97"/>
      <c r="M64" s="100"/>
    </row>
    <row r="65" spans="2:13" x14ac:dyDescent="0.2">
      <c r="B65" s="317"/>
      <c r="C65" s="318"/>
      <c r="D65" s="92"/>
      <c r="E65" s="93"/>
      <c r="F65" s="94"/>
      <c r="G65" s="94"/>
      <c r="H65" s="95">
        <f t="shared" si="0"/>
        <v>0</v>
      </c>
      <c r="I65" s="104"/>
      <c r="J65" s="96"/>
      <c r="L65" s="97"/>
      <c r="M65" s="100"/>
    </row>
    <row r="66" spans="2:13" x14ac:dyDescent="0.2">
      <c r="B66" s="317"/>
      <c r="C66" s="318"/>
      <c r="D66" s="92"/>
      <c r="E66" s="93"/>
      <c r="F66" s="94"/>
      <c r="G66" s="94"/>
      <c r="H66" s="95">
        <f t="shared" si="0"/>
        <v>0</v>
      </c>
      <c r="I66" s="104"/>
      <c r="J66" s="96"/>
      <c r="L66" s="97"/>
      <c r="M66" s="100"/>
    </row>
    <row r="67" spans="2:13" x14ac:dyDescent="0.2">
      <c r="B67" s="317"/>
      <c r="C67" s="318"/>
      <c r="D67" s="92"/>
      <c r="E67" s="93"/>
      <c r="F67" s="94"/>
      <c r="G67" s="94"/>
      <c r="H67" s="95">
        <f t="shared" si="0"/>
        <v>0</v>
      </c>
      <c r="I67" s="104"/>
      <c r="J67" s="96"/>
      <c r="L67" s="97"/>
      <c r="M67" s="100"/>
    </row>
    <row r="68" spans="2:13" x14ac:dyDescent="0.2">
      <c r="B68" s="317"/>
      <c r="C68" s="318"/>
      <c r="D68" s="92"/>
      <c r="E68" s="93"/>
      <c r="F68" s="94"/>
      <c r="G68" s="94"/>
      <c r="H68" s="95">
        <f t="shared" si="0"/>
        <v>0</v>
      </c>
      <c r="I68" s="104"/>
      <c r="J68" s="96"/>
      <c r="L68" s="97"/>
      <c r="M68" s="100"/>
    </row>
    <row r="69" spans="2:13" ht="15.75" thickBot="1" x14ac:dyDescent="0.25">
      <c r="B69" s="317"/>
      <c r="C69" s="318"/>
      <c r="D69" s="92"/>
      <c r="E69" s="93"/>
      <c r="F69" s="94"/>
      <c r="G69" s="94"/>
      <c r="H69" s="95">
        <f t="shared" si="0"/>
        <v>0</v>
      </c>
      <c r="I69" s="104"/>
      <c r="J69" s="96"/>
      <c r="L69" s="97"/>
      <c r="M69" s="100"/>
    </row>
    <row r="70" spans="2:13" ht="15.75" thickBot="1" x14ac:dyDescent="0.25">
      <c r="B70" s="319"/>
      <c r="C70" s="320"/>
      <c r="D70" s="115"/>
      <c r="E70" s="163"/>
      <c r="F70" s="164"/>
      <c r="G70" s="164"/>
      <c r="H70" s="109">
        <f t="shared" si="0"/>
        <v>0</v>
      </c>
      <c r="I70" s="306">
        <f>SUM(H49:H70)</f>
        <v>0</v>
      </c>
      <c r="J70" s="307"/>
      <c r="L70" s="97"/>
      <c r="M70" s="100"/>
    </row>
    <row r="71" spans="2:13" x14ac:dyDescent="0.2">
      <c r="B71" s="321" t="s">
        <v>6</v>
      </c>
      <c r="C71" s="322"/>
      <c r="D71" s="116"/>
      <c r="E71" s="166"/>
      <c r="F71" s="167"/>
      <c r="G71" s="167"/>
      <c r="H71" s="117">
        <f t="shared" si="0"/>
        <v>0</v>
      </c>
      <c r="I71" s="104"/>
      <c r="J71" s="96"/>
      <c r="L71" s="97"/>
      <c r="M71" s="100"/>
    </row>
    <row r="72" spans="2:13" x14ac:dyDescent="0.2">
      <c r="B72" s="323"/>
      <c r="C72" s="324"/>
      <c r="D72" s="102"/>
      <c r="E72" s="222"/>
      <c r="F72" s="152"/>
      <c r="G72" s="152"/>
      <c r="H72" s="95">
        <f t="shared" si="0"/>
        <v>0</v>
      </c>
      <c r="I72" s="104"/>
      <c r="J72" s="96"/>
      <c r="L72" s="97"/>
      <c r="M72" s="100"/>
    </row>
    <row r="73" spans="2:13" x14ac:dyDescent="0.2">
      <c r="B73" s="323"/>
      <c r="C73" s="324"/>
      <c r="D73" s="102"/>
      <c r="E73" s="222"/>
      <c r="F73" s="152"/>
      <c r="G73" s="152"/>
      <c r="H73" s="95">
        <f t="shared" si="0"/>
        <v>0</v>
      </c>
      <c r="I73" s="104"/>
      <c r="J73" s="96"/>
      <c r="L73" s="97"/>
      <c r="M73" s="100"/>
    </row>
    <row r="74" spans="2:13" x14ac:dyDescent="0.2">
      <c r="B74" s="323"/>
      <c r="C74" s="324"/>
      <c r="D74" s="102"/>
      <c r="E74" s="222"/>
      <c r="F74" s="152"/>
      <c r="G74" s="152"/>
      <c r="H74" s="95">
        <f t="shared" si="0"/>
        <v>0</v>
      </c>
      <c r="I74" s="104"/>
      <c r="J74" s="96"/>
      <c r="L74" s="97"/>
      <c r="M74" s="100"/>
    </row>
    <row r="75" spans="2:13" ht="15.75" thickBot="1" x14ac:dyDescent="0.25">
      <c r="B75" s="323"/>
      <c r="C75" s="324"/>
      <c r="D75" s="102"/>
      <c r="E75" s="222"/>
      <c r="F75" s="152"/>
      <c r="G75" s="152"/>
      <c r="H75" s="95">
        <f t="shared" si="0"/>
        <v>0</v>
      </c>
      <c r="I75" s="104"/>
      <c r="J75" s="96"/>
      <c r="L75" s="97"/>
      <c r="M75" s="106"/>
    </row>
    <row r="76" spans="2:13" ht="15.75" thickBot="1" x14ac:dyDescent="0.25">
      <c r="B76" s="325"/>
      <c r="C76" s="326"/>
      <c r="D76" s="108"/>
      <c r="E76" s="154"/>
      <c r="F76" s="155"/>
      <c r="G76" s="155"/>
      <c r="H76" s="109">
        <f t="shared" si="0"/>
        <v>0</v>
      </c>
      <c r="I76" s="306">
        <f>SUM(H71:H76)</f>
        <v>0</v>
      </c>
      <c r="J76" s="307"/>
      <c r="L76" s="97"/>
      <c r="M76" s="106"/>
    </row>
    <row r="77" spans="2:13" x14ac:dyDescent="0.2">
      <c r="B77" s="315" t="s">
        <v>7</v>
      </c>
      <c r="C77" s="316"/>
      <c r="D77" s="114"/>
      <c r="E77" s="168"/>
      <c r="F77" s="169"/>
      <c r="G77" s="169"/>
      <c r="H77" s="113">
        <f t="shared" si="0"/>
        <v>0</v>
      </c>
      <c r="I77" s="104"/>
      <c r="J77" s="96"/>
      <c r="L77" s="97"/>
      <c r="M77" s="100"/>
    </row>
    <row r="78" spans="2:13" x14ac:dyDescent="0.2">
      <c r="B78" s="317"/>
      <c r="C78" s="318"/>
      <c r="D78" s="99"/>
      <c r="E78" s="160"/>
      <c r="F78" s="161"/>
      <c r="G78" s="161"/>
      <c r="H78" s="95">
        <f t="shared" si="0"/>
        <v>0</v>
      </c>
      <c r="I78" s="104"/>
      <c r="J78" s="96"/>
      <c r="L78" s="97"/>
      <c r="M78" s="100"/>
    </row>
    <row r="79" spans="2:13" x14ac:dyDescent="0.2">
      <c r="B79" s="317"/>
      <c r="C79" s="318"/>
      <c r="D79" s="99"/>
      <c r="E79" s="160"/>
      <c r="F79" s="161"/>
      <c r="G79" s="161"/>
      <c r="H79" s="95">
        <f t="shared" si="0"/>
        <v>0</v>
      </c>
      <c r="I79" s="104"/>
      <c r="J79" s="96"/>
      <c r="L79" s="97"/>
      <c r="M79" s="100"/>
    </row>
    <row r="80" spans="2:13" x14ac:dyDescent="0.2">
      <c r="B80" s="317"/>
      <c r="C80" s="318"/>
      <c r="D80" s="99"/>
      <c r="E80" s="160"/>
      <c r="F80" s="161"/>
      <c r="G80" s="161"/>
      <c r="H80" s="95">
        <f t="shared" si="0"/>
        <v>0</v>
      </c>
      <c r="I80" s="104"/>
      <c r="J80" s="96"/>
      <c r="L80" s="97"/>
      <c r="M80" s="100"/>
    </row>
    <row r="81" spans="2:13" x14ac:dyDescent="0.2">
      <c r="B81" s="317"/>
      <c r="C81" s="318"/>
      <c r="D81" s="99"/>
      <c r="E81" s="160"/>
      <c r="F81" s="161"/>
      <c r="G81" s="161"/>
      <c r="H81" s="95">
        <f t="shared" si="0"/>
        <v>0</v>
      </c>
      <c r="I81" s="104"/>
      <c r="J81" s="96"/>
      <c r="L81" s="97"/>
      <c r="M81" s="100"/>
    </row>
    <row r="82" spans="2:13" x14ac:dyDescent="0.2">
      <c r="B82" s="317"/>
      <c r="C82" s="318"/>
      <c r="D82" s="99"/>
      <c r="E82" s="160"/>
      <c r="F82" s="161"/>
      <c r="G82" s="161"/>
      <c r="H82" s="95">
        <f t="shared" si="0"/>
        <v>0</v>
      </c>
      <c r="I82" s="104"/>
      <c r="J82" s="96"/>
      <c r="L82" s="97"/>
      <c r="M82" s="100"/>
    </row>
    <row r="83" spans="2:13" ht="15.75" thickBot="1" x14ac:dyDescent="0.25">
      <c r="B83" s="317"/>
      <c r="C83" s="318"/>
      <c r="D83" s="99"/>
      <c r="E83" s="160"/>
      <c r="F83" s="161"/>
      <c r="G83" s="161"/>
      <c r="H83" s="95">
        <f t="shared" si="0"/>
        <v>0</v>
      </c>
      <c r="I83" s="104"/>
      <c r="J83" s="96"/>
      <c r="L83" s="97"/>
      <c r="M83" s="100"/>
    </row>
    <row r="84" spans="2:13" ht="15.75" thickBot="1" x14ac:dyDescent="0.25">
      <c r="B84" s="319"/>
      <c r="C84" s="320"/>
      <c r="D84" s="115"/>
      <c r="E84" s="163"/>
      <c r="F84" s="164"/>
      <c r="G84" s="164"/>
      <c r="H84" s="109">
        <f t="shared" si="0"/>
        <v>0</v>
      </c>
      <c r="I84" s="306">
        <f>SUM(H77:H84)</f>
        <v>0</v>
      </c>
      <c r="J84" s="307"/>
      <c r="L84" s="97"/>
      <c r="M84" s="100"/>
    </row>
    <row r="85" spans="2:13" x14ac:dyDescent="0.2">
      <c r="B85" s="315" t="s">
        <v>8</v>
      </c>
      <c r="C85" s="316"/>
      <c r="D85" s="125"/>
      <c r="E85" s="170"/>
      <c r="F85" s="171"/>
      <c r="G85" s="171"/>
      <c r="H85" s="117">
        <f t="shared" si="0"/>
        <v>0</v>
      </c>
      <c r="I85" s="104"/>
      <c r="J85" s="96"/>
      <c r="L85" s="97"/>
      <c r="M85" s="100"/>
    </row>
    <row r="86" spans="2:13" x14ac:dyDescent="0.2">
      <c r="B86" s="317"/>
      <c r="C86" s="318"/>
      <c r="D86" s="119"/>
      <c r="E86" s="177"/>
      <c r="F86" s="178"/>
      <c r="G86" s="178"/>
      <c r="H86" s="113">
        <f t="shared" si="0"/>
        <v>0</v>
      </c>
      <c r="I86" s="104"/>
      <c r="J86" s="96"/>
      <c r="L86" s="97"/>
      <c r="M86" s="100"/>
    </row>
    <row r="87" spans="2:13" x14ac:dyDescent="0.2">
      <c r="B87" s="317"/>
      <c r="C87" s="318"/>
      <c r="D87" s="119"/>
      <c r="E87" s="177"/>
      <c r="F87" s="178"/>
      <c r="G87" s="178"/>
      <c r="H87" s="113">
        <f t="shared" si="0"/>
        <v>0</v>
      </c>
      <c r="I87" s="104"/>
      <c r="J87" s="96"/>
      <c r="L87" s="97"/>
      <c r="M87" s="100"/>
    </row>
    <row r="88" spans="2:13" x14ac:dyDescent="0.2">
      <c r="B88" s="317"/>
      <c r="C88" s="318"/>
      <c r="D88" s="119"/>
      <c r="E88" s="177"/>
      <c r="F88" s="178"/>
      <c r="G88" s="178"/>
      <c r="H88" s="113">
        <f t="shared" si="0"/>
        <v>0</v>
      </c>
      <c r="I88" s="104"/>
      <c r="J88" s="96"/>
      <c r="L88" s="97"/>
      <c r="M88" s="100"/>
    </row>
    <row r="89" spans="2:13" x14ac:dyDescent="0.2">
      <c r="B89" s="317"/>
      <c r="C89" s="318"/>
      <c r="D89" s="119"/>
      <c r="E89" s="177"/>
      <c r="F89" s="178"/>
      <c r="G89" s="178"/>
      <c r="H89" s="113">
        <f t="shared" si="0"/>
        <v>0</v>
      </c>
      <c r="I89" s="104"/>
      <c r="J89" s="96"/>
      <c r="L89" s="97"/>
      <c r="M89" s="100"/>
    </row>
    <row r="90" spans="2:13" x14ac:dyDescent="0.2">
      <c r="B90" s="317"/>
      <c r="C90" s="318"/>
      <c r="D90" s="119"/>
      <c r="E90" s="177"/>
      <c r="F90" s="178"/>
      <c r="G90" s="178"/>
      <c r="H90" s="113">
        <f t="shared" si="0"/>
        <v>0</v>
      </c>
      <c r="I90" s="104"/>
      <c r="J90" s="96"/>
      <c r="L90" s="97"/>
      <c r="M90" s="100"/>
    </row>
    <row r="91" spans="2:13" x14ac:dyDescent="0.2">
      <c r="B91" s="317"/>
      <c r="C91" s="318"/>
      <c r="D91" s="119"/>
      <c r="E91" s="177"/>
      <c r="F91" s="178"/>
      <c r="G91" s="178"/>
      <c r="H91" s="113">
        <f t="shared" si="0"/>
        <v>0</v>
      </c>
      <c r="I91" s="104"/>
      <c r="J91" s="96"/>
      <c r="L91" s="97"/>
      <c r="M91" s="100"/>
    </row>
    <row r="92" spans="2:13" x14ac:dyDescent="0.2">
      <c r="B92" s="317"/>
      <c r="C92" s="318"/>
      <c r="D92" s="119"/>
      <c r="E92" s="177"/>
      <c r="F92" s="178"/>
      <c r="G92" s="178"/>
      <c r="H92" s="113">
        <f t="shared" si="0"/>
        <v>0</v>
      </c>
      <c r="I92" s="104"/>
      <c r="J92" s="96"/>
      <c r="L92" s="97"/>
      <c r="M92" s="100"/>
    </row>
    <row r="93" spans="2:13" x14ac:dyDescent="0.2">
      <c r="B93" s="317"/>
      <c r="C93" s="318"/>
      <c r="D93" s="119"/>
      <c r="E93" s="177"/>
      <c r="F93" s="178"/>
      <c r="G93" s="178"/>
      <c r="H93" s="113">
        <f t="shared" si="0"/>
        <v>0</v>
      </c>
      <c r="I93" s="104"/>
      <c r="J93" s="96"/>
      <c r="L93" s="97"/>
      <c r="M93" s="100"/>
    </row>
    <row r="94" spans="2:13" x14ac:dyDescent="0.2">
      <c r="B94" s="317"/>
      <c r="C94" s="318"/>
      <c r="D94" s="119"/>
      <c r="E94" s="177"/>
      <c r="F94" s="178"/>
      <c r="G94" s="178"/>
      <c r="H94" s="113">
        <f t="shared" si="0"/>
        <v>0</v>
      </c>
      <c r="I94" s="104"/>
      <c r="J94" s="96"/>
      <c r="L94" s="97"/>
      <c r="M94" s="106"/>
    </row>
    <row r="95" spans="2:13" x14ac:dyDescent="0.2">
      <c r="B95" s="317"/>
      <c r="C95" s="318"/>
      <c r="D95" s="119"/>
      <c r="E95" s="177"/>
      <c r="F95" s="178"/>
      <c r="G95" s="178"/>
      <c r="H95" s="113">
        <f t="shared" si="0"/>
        <v>0</v>
      </c>
      <c r="I95" s="104"/>
      <c r="J95" s="96"/>
      <c r="L95" s="97"/>
      <c r="M95" s="106"/>
    </row>
    <row r="96" spans="2:13" x14ac:dyDescent="0.2">
      <c r="B96" s="317"/>
      <c r="C96" s="318"/>
      <c r="D96" s="120"/>
      <c r="E96" s="103"/>
      <c r="F96" s="150"/>
      <c r="G96" s="150"/>
      <c r="H96" s="95">
        <f t="shared" si="0"/>
        <v>0</v>
      </c>
      <c r="I96" s="104"/>
      <c r="J96" s="96"/>
      <c r="L96" s="97"/>
      <c r="M96" s="100"/>
    </row>
    <row r="97" spans="2:13" x14ac:dyDescent="0.2">
      <c r="B97" s="317"/>
      <c r="C97" s="318"/>
      <c r="D97" s="120"/>
      <c r="E97" s="103"/>
      <c r="F97" s="150"/>
      <c r="G97" s="150"/>
      <c r="H97" s="95">
        <f t="shared" si="0"/>
        <v>0</v>
      </c>
      <c r="I97" s="104"/>
      <c r="J97" s="96"/>
      <c r="L97" s="97"/>
      <c r="M97" s="100"/>
    </row>
    <row r="98" spans="2:13" x14ac:dyDescent="0.2">
      <c r="B98" s="317"/>
      <c r="C98" s="318"/>
      <c r="D98" s="120"/>
      <c r="E98" s="103"/>
      <c r="F98" s="150"/>
      <c r="G98" s="150"/>
      <c r="H98" s="95">
        <f t="shared" si="0"/>
        <v>0</v>
      </c>
      <c r="I98" s="104"/>
      <c r="J98" s="96"/>
      <c r="L98" s="97"/>
      <c r="M98" s="100"/>
    </row>
    <row r="99" spans="2:13" x14ac:dyDescent="0.2">
      <c r="B99" s="317"/>
      <c r="C99" s="318"/>
      <c r="D99" s="120"/>
      <c r="E99" s="103"/>
      <c r="F99" s="150"/>
      <c r="G99" s="150"/>
      <c r="H99" s="95">
        <f t="shared" si="0"/>
        <v>0</v>
      </c>
      <c r="I99" s="104"/>
      <c r="J99" s="96"/>
      <c r="L99" s="97"/>
      <c r="M99" s="106"/>
    </row>
    <row r="100" spans="2:13" x14ac:dyDescent="0.2">
      <c r="B100" s="317"/>
      <c r="C100" s="318"/>
      <c r="D100" s="120"/>
      <c r="E100" s="103"/>
      <c r="F100" s="150"/>
      <c r="G100" s="150"/>
      <c r="H100" s="95">
        <f t="shared" si="0"/>
        <v>0</v>
      </c>
      <c r="I100" s="104"/>
      <c r="J100" s="96"/>
      <c r="L100" s="97"/>
      <c r="M100" s="100"/>
    </row>
    <row r="101" spans="2:13" x14ac:dyDescent="0.2">
      <c r="B101" s="317"/>
      <c r="C101" s="318"/>
      <c r="D101" s="120"/>
      <c r="E101" s="103"/>
      <c r="F101" s="150"/>
      <c r="G101" s="150"/>
      <c r="H101" s="95">
        <f t="shared" si="0"/>
        <v>0</v>
      </c>
      <c r="I101" s="104"/>
      <c r="J101" s="96"/>
      <c r="L101" s="97"/>
      <c r="M101" s="100"/>
    </row>
    <row r="102" spans="2:13" x14ac:dyDescent="0.2">
      <c r="B102" s="317"/>
      <c r="C102" s="318"/>
      <c r="D102" s="120"/>
      <c r="E102" s="103"/>
      <c r="F102" s="150"/>
      <c r="G102" s="150"/>
      <c r="H102" s="95">
        <f t="shared" si="0"/>
        <v>0</v>
      </c>
      <c r="I102" s="104"/>
      <c r="J102" s="96"/>
      <c r="L102" s="97"/>
      <c r="M102" s="100"/>
    </row>
    <row r="103" spans="2:13" x14ac:dyDescent="0.2">
      <c r="B103" s="317"/>
      <c r="C103" s="318"/>
      <c r="D103" s="120"/>
      <c r="E103" s="103"/>
      <c r="F103" s="150"/>
      <c r="G103" s="150"/>
      <c r="H103" s="95">
        <f t="shared" si="0"/>
        <v>0</v>
      </c>
      <c r="I103" s="104"/>
      <c r="J103" s="96"/>
      <c r="L103" s="97"/>
      <c r="M103" s="100"/>
    </row>
    <row r="104" spans="2:13" x14ac:dyDescent="0.2">
      <c r="B104" s="317"/>
      <c r="C104" s="318"/>
      <c r="D104" s="121"/>
      <c r="E104" s="223"/>
      <c r="F104" s="224"/>
      <c r="G104" s="224"/>
      <c r="H104" s="95">
        <f>F104*G104</f>
        <v>0</v>
      </c>
      <c r="I104" s="104"/>
      <c r="J104" s="96"/>
      <c r="L104" s="97"/>
      <c r="M104" s="100"/>
    </row>
    <row r="105" spans="2:13" x14ac:dyDescent="0.2">
      <c r="B105" s="317"/>
      <c r="C105" s="318"/>
      <c r="D105" s="121"/>
      <c r="E105" s="223"/>
      <c r="F105" s="224"/>
      <c r="G105" s="224"/>
      <c r="H105" s="95">
        <f t="shared" si="0"/>
        <v>0</v>
      </c>
      <c r="I105" s="104"/>
      <c r="J105" s="96"/>
      <c r="L105" s="97"/>
      <c r="M105" s="100"/>
    </row>
    <row r="106" spans="2:13" x14ac:dyDescent="0.2">
      <c r="B106" s="317"/>
      <c r="C106" s="318"/>
      <c r="D106" s="121"/>
      <c r="E106" s="223"/>
      <c r="F106" s="224"/>
      <c r="G106" s="224"/>
      <c r="H106" s="95">
        <f t="shared" si="0"/>
        <v>0</v>
      </c>
      <c r="I106" s="104"/>
      <c r="J106" s="96"/>
      <c r="L106" s="97"/>
      <c r="M106" s="100"/>
    </row>
    <row r="107" spans="2:13" x14ac:dyDescent="0.2">
      <c r="B107" s="317"/>
      <c r="C107" s="318"/>
      <c r="D107" s="121"/>
      <c r="E107" s="223"/>
      <c r="F107" s="224"/>
      <c r="G107" s="224"/>
      <c r="H107" s="95">
        <f t="shared" si="0"/>
        <v>0</v>
      </c>
      <c r="I107" s="104"/>
      <c r="J107" s="96"/>
      <c r="L107" s="97"/>
      <c r="M107" s="100"/>
    </row>
    <row r="108" spans="2:13" x14ac:dyDescent="0.2">
      <c r="B108" s="317"/>
      <c r="C108" s="318"/>
      <c r="D108" s="121"/>
      <c r="E108" s="223"/>
      <c r="F108" s="224"/>
      <c r="G108" s="224"/>
      <c r="H108" s="95">
        <f t="shared" si="0"/>
        <v>0</v>
      </c>
      <c r="I108" s="104"/>
      <c r="J108" s="96"/>
      <c r="L108" s="97"/>
      <c r="M108" s="100"/>
    </row>
    <row r="109" spans="2:13" x14ac:dyDescent="0.2">
      <c r="B109" s="317"/>
      <c r="C109" s="318"/>
      <c r="D109" s="121"/>
      <c r="E109" s="223"/>
      <c r="F109" s="224"/>
      <c r="G109" s="224"/>
      <c r="H109" s="95">
        <f t="shared" si="0"/>
        <v>0</v>
      </c>
      <c r="I109" s="104"/>
      <c r="J109" s="96"/>
      <c r="L109" s="97"/>
      <c r="M109" s="100"/>
    </row>
    <row r="110" spans="2:13" x14ac:dyDescent="0.2">
      <c r="B110" s="317"/>
      <c r="C110" s="318"/>
      <c r="D110" s="121"/>
      <c r="E110" s="223"/>
      <c r="F110" s="224"/>
      <c r="G110" s="224"/>
      <c r="H110" s="95">
        <f t="shared" si="0"/>
        <v>0</v>
      </c>
      <c r="I110" s="104"/>
      <c r="J110" s="96"/>
      <c r="L110" s="97"/>
      <c r="M110" s="100"/>
    </row>
    <row r="111" spans="2:13" ht="15.75" thickBot="1" x14ac:dyDescent="0.25">
      <c r="B111" s="317"/>
      <c r="C111" s="318"/>
      <c r="D111" s="121"/>
      <c r="E111" s="223"/>
      <c r="F111" s="224"/>
      <c r="G111" s="224"/>
      <c r="H111" s="95">
        <f t="shared" si="0"/>
        <v>0</v>
      </c>
      <c r="I111" s="104"/>
      <c r="J111" s="96"/>
      <c r="L111" s="97"/>
      <c r="M111" s="100"/>
    </row>
    <row r="112" spans="2:13" ht="15.75" thickBot="1" x14ac:dyDescent="0.25">
      <c r="B112" s="319"/>
      <c r="C112" s="320"/>
      <c r="D112" s="122"/>
      <c r="E112" s="144"/>
      <c r="F112" s="173"/>
      <c r="G112" s="173"/>
      <c r="H112" s="109">
        <f t="shared" si="0"/>
        <v>0</v>
      </c>
      <c r="I112" s="306">
        <f>SUM(H85:H112)</f>
        <v>0</v>
      </c>
      <c r="J112" s="307"/>
      <c r="L112" s="97"/>
      <c r="M112" s="100"/>
    </row>
    <row r="113" spans="2:13" x14ac:dyDescent="0.2">
      <c r="B113" s="321" t="s">
        <v>20</v>
      </c>
      <c r="C113" s="322"/>
      <c r="D113" s="123"/>
      <c r="E113" s="174"/>
      <c r="F113" s="175"/>
      <c r="G113" s="175"/>
      <c r="H113" s="117">
        <f t="shared" si="0"/>
        <v>0</v>
      </c>
      <c r="I113" s="104"/>
      <c r="J113" s="96"/>
      <c r="L113" s="97"/>
      <c r="M113" s="100"/>
    </row>
    <row r="114" spans="2:13" x14ac:dyDescent="0.2">
      <c r="B114" s="323"/>
      <c r="C114" s="324"/>
      <c r="D114" s="99"/>
      <c r="E114" s="160"/>
      <c r="F114" s="161"/>
      <c r="G114" s="161"/>
      <c r="H114" s="95">
        <f>F114*G114</f>
        <v>0</v>
      </c>
      <c r="I114" s="104"/>
      <c r="J114" s="96"/>
      <c r="L114" s="97"/>
      <c r="M114" s="100"/>
    </row>
    <row r="115" spans="2:13" x14ac:dyDescent="0.2">
      <c r="B115" s="323"/>
      <c r="C115" s="324"/>
      <c r="D115" s="99"/>
      <c r="E115" s="160"/>
      <c r="F115" s="161"/>
      <c r="G115" s="161"/>
      <c r="H115" s="95">
        <f>F115*G115</f>
        <v>0</v>
      </c>
      <c r="I115" s="104"/>
      <c r="J115" s="96"/>
      <c r="L115" s="97"/>
      <c r="M115" s="100"/>
    </row>
    <row r="116" spans="2:13" x14ac:dyDescent="0.2">
      <c r="B116" s="323"/>
      <c r="C116" s="324"/>
      <c r="D116" s="99"/>
      <c r="E116" s="160"/>
      <c r="F116" s="161"/>
      <c r="G116" s="161"/>
      <c r="H116" s="95">
        <f>F116*G116</f>
        <v>0</v>
      </c>
      <c r="I116" s="104"/>
      <c r="J116" s="96"/>
      <c r="L116" s="97"/>
      <c r="M116" s="100"/>
    </row>
    <row r="117" spans="2:13" x14ac:dyDescent="0.2">
      <c r="B117" s="323"/>
      <c r="C117" s="324"/>
      <c r="D117" s="99"/>
      <c r="E117" s="160"/>
      <c r="F117" s="161"/>
      <c r="G117" s="161"/>
      <c r="H117" s="95">
        <f>F117*G117</f>
        <v>0</v>
      </c>
      <c r="I117" s="104"/>
      <c r="J117" s="96"/>
      <c r="L117" s="97"/>
      <c r="M117" s="100"/>
    </row>
    <row r="118" spans="2:13" x14ac:dyDescent="0.2">
      <c r="B118" s="323"/>
      <c r="C118" s="324"/>
      <c r="D118" s="99"/>
      <c r="E118" s="160"/>
      <c r="F118" s="161"/>
      <c r="G118" s="161"/>
      <c r="H118" s="95">
        <f t="shared" si="0"/>
        <v>0</v>
      </c>
      <c r="I118" s="104"/>
      <c r="J118" s="96"/>
      <c r="L118" s="97"/>
      <c r="M118" s="100"/>
    </row>
    <row r="119" spans="2:13" ht="15.75" thickBot="1" x14ac:dyDescent="0.25">
      <c r="B119" s="323"/>
      <c r="C119" s="324"/>
      <c r="D119" s="99"/>
      <c r="E119" s="160"/>
      <c r="F119" s="161"/>
      <c r="G119" s="161"/>
      <c r="H119" s="95">
        <f t="shared" si="0"/>
        <v>0</v>
      </c>
      <c r="I119" s="104"/>
      <c r="J119" s="96"/>
      <c r="L119" s="97"/>
      <c r="M119" s="100"/>
    </row>
    <row r="120" spans="2:13" ht="15.75" thickBot="1" x14ac:dyDescent="0.25">
      <c r="B120" s="325"/>
      <c r="C120" s="326"/>
      <c r="D120" s="115"/>
      <c r="E120" s="163"/>
      <c r="F120" s="164"/>
      <c r="G120" s="164"/>
      <c r="H120" s="124">
        <f t="shared" si="0"/>
        <v>0</v>
      </c>
      <c r="I120" s="306">
        <f>SUM(H113:H120)</f>
        <v>0</v>
      </c>
      <c r="J120" s="307"/>
      <c r="L120" s="97"/>
      <c r="M120" s="100"/>
    </row>
    <row r="121" spans="2:13" x14ac:dyDescent="0.2">
      <c r="B121" s="321" t="s">
        <v>9</v>
      </c>
      <c r="C121" s="322"/>
      <c r="D121" s="125"/>
      <c r="E121" s="170"/>
      <c r="F121" s="171"/>
      <c r="G121" s="171"/>
      <c r="H121" s="117">
        <f t="shared" si="0"/>
        <v>0</v>
      </c>
      <c r="I121" s="104"/>
      <c r="J121" s="96"/>
      <c r="L121" s="97"/>
      <c r="M121" s="100"/>
    </row>
    <row r="122" spans="2:13" x14ac:dyDescent="0.2">
      <c r="B122" s="323"/>
      <c r="C122" s="324"/>
      <c r="D122" s="120"/>
      <c r="E122" s="103"/>
      <c r="F122" s="150"/>
      <c r="G122" s="150"/>
      <c r="H122" s="95">
        <f t="shared" si="0"/>
        <v>0</v>
      </c>
      <c r="I122" s="104"/>
      <c r="J122" s="96"/>
      <c r="L122" s="97"/>
      <c r="M122" s="100"/>
    </row>
    <row r="123" spans="2:13" x14ac:dyDescent="0.2">
      <c r="B123" s="323"/>
      <c r="C123" s="324"/>
      <c r="D123" s="120"/>
      <c r="E123" s="103"/>
      <c r="F123" s="150"/>
      <c r="G123" s="150"/>
      <c r="H123" s="95">
        <f>F123*G123</f>
        <v>0</v>
      </c>
      <c r="I123" s="104"/>
      <c r="J123" s="96"/>
      <c r="L123" s="97"/>
      <c r="M123" s="100"/>
    </row>
    <row r="124" spans="2:13" x14ac:dyDescent="0.2">
      <c r="B124" s="323"/>
      <c r="C124" s="324"/>
      <c r="D124" s="120"/>
      <c r="E124" s="103"/>
      <c r="F124" s="150"/>
      <c r="G124" s="150"/>
      <c r="H124" s="95">
        <f>F124*G124</f>
        <v>0</v>
      </c>
      <c r="I124" s="104"/>
      <c r="J124" s="96"/>
      <c r="L124" s="97"/>
      <c r="M124" s="100"/>
    </row>
    <row r="125" spans="2:13" x14ac:dyDescent="0.2">
      <c r="B125" s="323"/>
      <c r="C125" s="324"/>
      <c r="D125" s="120"/>
      <c r="E125" s="103"/>
      <c r="F125" s="150"/>
      <c r="G125" s="150"/>
      <c r="H125" s="95">
        <f>F125*G125</f>
        <v>0</v>
      </c>
      <c r="I125" s="104"/>
      <c r="J125" s="96"/>
      <c r="L125" s="97"/>
      <c r="M125" s="100"/>
    </row>
    <row r="126" spans="2:13" x14ac:dyDescent="0.2">
      <c r="B126" s="323"/>
      <c r="C126" s="324"/>
      <c r="D126" s="120"/>
      <c r="E126" s="103"/>
      <c r="F126" s="150"/>
      <c r="G126" s="150"/>
      <c r="H126" s="95">
        <f t="shared" si="0"/>
        <v>0</v>
      </c>
      <c r="I126" s="104"/>
      <c r="J126" s="96"/>
      <c r="L126" s="97"/>
      <c r="M126" s="100"/>
    </row>
    <row r="127" spans="2:13" ht="15.75" thickBot="1" x14ac:dyDescent="0.25">
      <c r="B127" s="323"/>
      <c r="C127" s="324"/>
      <c r="D127" s="120"/>
      <c r="E127" s="103"/>
      <c r="F127" s="150"/>
      <c r="G127" s="150"/>
      <c r="H127" s="95">
        <f t="shared" si="0"/>
        <v>0</v>
      </c>
      <c r="I127" s="104"/>
      <c r="J127" s="96"/>
      <c r="L127" s="97"/>
      <c r="M127" s="100"/>
    </row>
    <row r="128" spans="2:13" ht="15.75" thickBot="1" x14ac:dyDescent="0.25">
      <c r="B128" s="325"/>
      <c r="C128" s="326"/>
      <c r="D128" s="122"/>
      <c r="E128" s="225"/>
      <c r="F128" s="173"/>
      <c r="G128" s="173"/>
      <c r="H128" s="124">
        <f t="shared" si="0"/>
        <v>0</v>
      </c>
      <c r="I128" s="306">
        <f>SUM(H121:H128)</f>
        <v>0</v>
      </c>
      <c r="J128" s="307"/>
      <c r="L128" s="97"/>
      <c r="M128" s="100"/>
    </row>
    <row r="129" spans="2:13" x14ac:dyDescent="0.2">
      <c r="B129" s="321" t="s">
        <v>10</v>
      </c>
      <c r="C129" s="322"/>
      <c r="D129" s="123"/>
      <c r="E129" s="174"/>
      <c r="F129" s="175"/>
      <c r="G129" s="175"/>
      <c r="H129" s="117">
        <f t="shared" si="0"/>
        <v>0</v>
      </c>
      <c r="I129" s="104"/>
      <c r="J129" s="96"/>
      <c r="L129" s="97"/>
      <c r="M129" s="100"/>
    </row>
    <row r="130" spans="2:13" x14ac:dyDescent="0.2">
      <c r="B130" s="323"/>
      <c r="C130" s="324"/>
      <c r="D130" s="99"/>
      <c r="E130" s="160"/>
      <c r="F130" s="161"/>
      <c r="G130" s="161"/>
      <c r="H130" s="95">
        <f t="shared" si="0"/>
        <v>0</v>
      </c>
      <c r="I130" s="104"/>
      <c r="J130" s="96"/>
      <c r="L130" s="97"/>
      <c r="M130" s="100"/>
    </row>
    <row r="131" spans="2:13" x14ac:dyDescent="0.2">
      <c r="B131" s="323"/>
      <c r="C131" s="324"/>
      <c r="D131" s="99"/>
      <c r="E131" s="160"/>
      <c r="F131" s="161"/>
      <c r="G131" s="161"/>
      <c r="H131" s="95">
        <f t="shared" si="0"/>
        <v>0</v>
      </c>
      <c r="I131" s="104"/>
      <c r="J131" s="96"/>
      <c r="L131" s="97"/>
      <c r="M131" s="100"/>
    </row>
    <row r="132" spans="2:13" ht="15.75" thickBot="1" x14ac:dyDescent="0.25">
      <c r="B132" s="323"/>
      <c r="C132" s="324"/>
      <c r="D132" s="99"/>
      <c r="E132" s="160"/>
      <c r="F132" s="161"/>
      <c r="G132" s="161"/>
      <c r="H132" s="95">
        <f t="shared" si="0"/>
        <v>0</v>
      </c>
      <c r="I132" s="104"/>
      <c r="J132" s="96"/>
      <c r="L132" s="97"/>
      <c r="M132" s="100"/>
    </row>
    <row r="133" spans="2:13" ht="15.75" thickBot="1" x14ac:dyDescent="0.25">
      <c r="B133" s="325"/>
      <c r="C133" s="326"/>
      <c r="D133" s="115"/>
      <c r="E133" s="163"/>
      <c r="F133" s="164"/>
      <c r="G133" s="164"/>
      <c r="H133" s="124">
        <f t="shared" si="0"/>
        <v>0</v>
      </c>
      <c r="I133" s="306">
        <f>SUM(H129:H133)</f>
        <v>0</v>
      </c>
      <c r="J133" s="307"/>
      <c r="L133" s="97"/>
      <c r="M133" s="100"/>
    </row>
    <row r="134" spans="2:13" x14ac:dyDescent="0.2">
      <c r="B134" s="321" t="s">
        <v>11</v>
      </c>
      <c r="C134" s="322"/>
      <c r="D134" s="125"/>
      <c r="E134" s="170"/>
      <c r="F134" s="171"/>
      <c r="G134" s="171"/>
      <c r="H134" s="117">
        <f t="shared" si="0"/>
        <v>0</v>
      </c>
      <c r="I134" s="104"/>
      <c r="J134" s="96"/>
      <c r="L134" s="97"/>
      <c r="M134" s="100"/>
    </row>
    <row r="135" spans="2:13" x14ac:dyDescent="0.2">
      <c r="B135" s="323"/>
      <c r="C135" s="324"/>
      <c r="D135" s="120"/>
      <c r="E135" s="103"/>
      <c r="F135" s="150"/>
      <c r="G135" s="150"/>
      <c r="H135" s="95">
        <f t="shared" si="0"/>
        <v>0</v>
      </c>
      <c r="I135" s="104"/>
      <c r="J135" s="96"/>
      <c r="L135" s="97"/>
      <c r="M135" s="100"/>
    </row>
    <row r="136" spans="2:13" x14ac:dyDescent="0.2">
      <c r="B136" s="323"/>
      <c r="C136" s="324"/>
      <c r="D136" s="120"/>
      <c r="E136" s="103"/>
      <c r="F136" s="150"/>
      <c r="G136" s="150"/>
      <c r="H136" s="95">
        <f t="shared" si="0"/>
        <v>0</v>
      </c>
      <c r="I136" s="104"/>
      <c r="J136" s="96"/>
      <c r="L136" s="97"/>
      <c r="M136" s="100"/>
    </row>
    <row r="137" spans="2:13" x14ac:dyDescent="0.2">
      <c r="B137" s="323"/>
      <c r="C137" s="324"/>
      <c r="D137" s="120"/>
      <c r="E137" s="103"/>
      <c r="F137" s="150"/>
      <c r="G137" s="150"/>
      <c r="H137" s="95">
        <f t="shared" si="0"/>
        <v>0</v>
      </c>
      <c r="I137" s="104"/>
      <c r="J137" s="96"/>
      <c r="L137" s="97"/>
      <c r="M137" s="100"/>
    </row>
    <row r="138" spans="2:13" x14ac:dyDescent="0.2">
      <c r="B138" s="323"/>
      <c r="C138" s="324"/>
      <c r="D138" s="120"/>
      <c r="E138" s="103"/>
      <c r="F138" s="150"/>
      <c r="G138" s="150"/>
      <c r="H138" s="95">
        <f t="shared" si="0"/>
        <v>0</v>
      </c>
      <c r="I138" s="104"/>
      <c r="J138" s="96"/>
      <c r="L138" s="97"/>
      <c r="M138" s="100"/>
    </row>
    <row r="139" spans="2:13" x14ac:dyDescent="0.2">
      <c r="B139" s="323"/>
      <c r="C139" s="324"/>
      <c r="D139" s="120"/>
      <c r="E139" s="103"/>
      <c r="F139" s="150"/>
      <c r="G139" s="150"/>
      <c r="H139" s="95">
        <f t="shared" si="0"/>
        <v>0</v>
      </c>
      <c r="I139" s="104"/>
      <c r="J139" s="96"/>
      <c r="L139" s="97"/>
      <c r="M139" s="100"/>
    </row>
    <row r="140" spans="2:13" x14ac:dyDescent="0.2">
      <c r="B140" s="323"/>
      <c r="C140" s="324"/>
      <c r="D140" s="120"/>
      <c r="E140" s="103"/>
      <c r="F140" s="150"/>
      <c r="G140" s="150"/>
      <c r="H140" s="95">
        <f t="shared" si="0"/>
        <v>0</v>
      </c>
      <c r="I140" s="104"/>
      <c r="J140" s="96"/>
      <c r="L140" s="97"/>
      <c r="M140" s="100"/>
    </row>
    <row r="141" spans="2:13" ht="15.75" thickBot="1" x14ac:dyDescent="0.25">
      <c r="B141" s="323"/>
      <c r="C141" s="324"/>
      <c r="D141" s="120"/>
      <c r="E141" s="103"/>
      <c r="F141" s="150"/>
      <c r="G141" s="150"/>
      <c r="H141" s="95">
        <f t="shared" si="0"/>
        <v>0</v>
      </c>
      <c r="I141" s="104"/>
      <c r="J141" s="96"/>
      <c r="L141" s="97"/>
      <c r="M141" s="100"/>
    </row>
    <row r="142" spans="2:13" ht="15.75" thickBot="1" x14ac:dyDescent="0.25">
      <c r="B142" s="325"/>
      <c r="C142" s="326"/>
      <c r="D142" s="122"/>
      <c r="E142" s="144"/>
      <c r="F142" s="173"/>
      <c r="G142" s="173"/>
      <c r="H142" s="124">
        <f t="shared" si="0"/>
        <v>0</v>
      </c>
      <c r="I142" s="306">
        <f>SUM(H134:H142)</f>
        <v>0</v>
      </c>
      <c r="J142" s="307"/>
      <c r="L142" s="97"/>
      <c r="M142" s="100"/>
    </row>
    <row r="143" spans="2:13" x14ac:dyDescent="0.2">
      <c r="B143" s="321" t="s">
        <v>0</v>
      </c>
      <c r="C143" s="322"/>
      <c r="D143" s="123"/>
      <c r="E143" s="174"/>
      <c r="F143" s="175"/>
      <c r="G143" s="175"/>
      <c r="H143" s="117">
        <f t="shared" si="0"/>
        <v>0</v>
      </c>
      <c r="I143" s="104"/>
      <c r="J143" s="96"/>
      <c r="L143" s="97"/>
      <c r="M143" s="100"/>
    </row>
    <row r="144" spans="2:13" ht="15.75" thickBot="1" x14ac:dyDescent="0.25">
      <c r="B144" s="323"/>
      <c r="C144" s="324"/>
      <c r="D144" s="99"/>
      <c r="E144" s="160"/>
      <c r="F144" s="161"/>
      <c r="G144" s="161"/>
      <c r="H144" s="95">
        <f t="shared" si="0"/>
        <v>0</v>
      </c>
      <c r="I144" s="104"/>
      <c r="J144" s="96"/>
      <c r="L144" s="97"/>
      <c r="M144" s="100"/>
    </row>
    <row r="145" spans="2:13" ht="15.75" thickBot="1" x14ac:dyDescent="0.25">
      <c r="B145" s="325"/>
      <c r="C145" s="326"/>
      <c r="D145" s="115"/>
      <c r="E145" s="163"/>
      <c r="F145" s="164"/>
      <c r="G145" s="164"/>
      <c r="H145" s="124">
        <f t="shared" si="0"/>
        <v>0</v>
      </c>
      <c r="I145" s="306">
        <f>SUM(H143:H145)</f>
        <v>0</v>
      </c>
      <c r="J145" s="307"/>
      <c r="L145" s="97"/>
      <c r="M145" s="100"/>
    </row>
    <row r="146" spans="2:13" x14ac:dyDescent="0.2">
      <c r="B146" s="327" t="s">
        <v>4</v>
      </c>
      <c r="C146" s="328"/>
      <c r="D146" s="125"/>
      <c r="E146" s="170"/>
      <c r="F146" s="167"/>
      <c r="G146" s="171"/>
      <c r="H146" s="117">
        <f t="shared" si="0"/>
        <v>0</v>
      </c>
      <c r="I146" s="126"/>
      <c r="J146" s="127"/>
      <c r="L146" s="97"/>
      <c r="M146" s="100"/>
    </row>
    <row r="147" spans="2:13" ht="15.75" thickBot="1" x14ac:dyDescent="0.25">
      <c r="B147" s="329"/>
      <c r="C147" s="330"/>
      <c r="D147" s="120"/>
      <c r="E147" s="103"/>
      <c r="F147" s="150"/>
      <c r="G147" s="150"/>
      <c r="H147" s="95">
        <f>F147*G147</f>
        <v>0</v>
      </c>
      <c r="I147" s="126"/>
      <c r="J147" s="127"/>
      <c r="L147" s="97"/>
      <c r="M147" s="100"/>
    </row>
    <row r="148" spans="2:13" ht="15.75" thickBot="1" x14ac:dyDescent="0.25">
      <c r="B148" s="331"/>
      <c r="C148" s="332"/>
      <c r="D148" s="122"/>
      <c r="E148" s="144"/>
      <c r="F148" s="173"/>
      <c r="G148" s="173"/>
      <c r="H148" s="124">
        <f>F148*G148</f>
        <v>0</v>
      </c>
      <c r="I148" s="306">
        <f>SUM(H146:H148)</f>
        <v>0</v>
      </c>
      <c r="J148" s="307"/>
      <c r="L148" s="97"/>
      <c r="M148" s="100"/>
    </row>
    <row r="149" spans="2:13" ht="15.75" thickBot="1" x14ac:dyDescent="0.25">
      <c r="F149" s="104"/>
      <c r="G149" s="104"/>
      <c r="H149" s="104"/>
      <c r="I149" s="104"/>
      <c r="J149" s="96"/>
      <c r="L149" s="97"/>
      <c r="M149" s="100"/>
    </row>
    <row r="150" spans="2:13" ht="15.75" thickBot="1" x14ac:dyDescent="0.25">
      <c r="B150" s="128" t="s">
        <v>22</v>
      </c>
      <c r="C150" s="129"/>
      <c r="D150" s="130"/>
      <c r="E150" s="129"/>
      <c r="F150" s="131"/>
      <c r="G150" s="132"/>
      <c r="H150" s="133">
        <f>SUM(H6:H148)</f>
        <v>0</v>
      </c>
      <c r="I150" s="306">
        <f>SUM(J48+I70+I76+I84+I112+I120+I128+I133+I142+I145+I148)</f>
        <v>0</v>
      </c>
      <c r="J150" s="307"/>
      <c r="L150" s="97"/>
      <c r="M150" s="100"/>
    </row>
    <row r="152" spans="2:13" x14ac:dyDescent="0.2">
      <c r="F152" s="104"/>
      <c r="J152" s="105"/>
    </row>
    <row r="153" spans="2:13" x14ac:dyDescent="0.2">
      <c r="F153" s="135"/>
    </row>
    <row r="154" spans="2:13" x14ac:dyDescent="0.2">
      <c r="F154" s="136"/>
    </row>
  </sheetData>
  <sheetProtection algorithmName="SHA-512" hashValue="5CWM2STL5pWJ3VRQL1Lk6s4Q1SveHsB5K78cCvUuvANn+/0E+HeRDz33ceuLHnLK3848koXv6KNDsqO3va6+Mg==" saltValue="0pYlKcu6TcQl9LZ+XAVK/g==" spinCount="100000" sheet="1" formatColumns="0" formatRows="0"/>
  <protectedRanges>
    <protectedRange sqref="L6:L150" name="Rango1"/>
  </protectedRanges>
  <mergeCells count="29">
    <mergeCell ref="B2:J2"/>
    <mergeCell ref="D3:J3"/>
    <mergeCell ref="C34:C38"/>
    <mergeCell ref="B49:C70"/>
    <mergeCell ref="I70:J70"/>
    <mergeCell ref="B3:C3"/>
    <mergeCell ref="B6:B48"/>
    <mergeCell ref="C29:C33"/>
    <mergeCell ref="C44:C48"/>
    <mergeCell ref="C39:C43"/>
    <mergeCell ref="B71:C76"/>
    <mergeCell ref="I76:J76"/>
    <mergeCell ref="B77:C84"/>
    <mergeCell ref="I84:J84"/>
    <mergeCell ref="B85:C112"/>
    <mergeCell ref="I112:J112"/>
    <mergeCell ref="B113:C120"/>
    <mergeCell ref="I120:J120"/>
    <mergeCell ref="B121:C128"/>
    <mergeCell ref="I128:J128"/>
    <mergeCell ref="B129:C133"/>
    <mergeCell ref="I133:J133"/>
    <mergeCell ref="I150:J150"/>
    <mergeCell ref="B134:C142"/>
    <mergeCell ref="I142:J142"/>
    <mergeCell ref="B143:C145"/>
    <mergeCell ref="I145:J145"/>
    <mergeCell ref="B146:C148"/>
    <mergeCell ref="I148:J14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4</vt:i4>
      </vt:variant>
    </vt:vector>
  </HeadingPairs>
  <TitlesOfParts>
    <vt:vector size="36" baseType="lpstr">
      <vt:lpstr>Instrucciones</vt:lpstr>
      <vt:lpstr>Tiempo dedicación RRHH</vt:lpstr>
      <vt:lpstr>Memoria Aporte FIA al Ejecutor</vt:lpstr>
      <vt:lpstr>Memoria Aporte FIA a Asociado 1</vt:lpstr>
      <vt:lpstr>Memoria Aporte FIA a Asociado 2</vt:lpstr>
      <vt:lpstr>Memoria Aporte FIA a Asociado 3</vt:lpstr>
      <vt:lpstr>Memoria Aporte FIA a Asociado 4</vt:lpstr>
      <vt:lpstr>Memoria Aporte FIA a Asociado 5</vt:lpstr>
      <vt:lpstr>Memoria Aporte FIA a Asociado 6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Memoria Aporte de Asociado 11</vt:lpstr>
      <vt:lpstr>Memoria Aporte de Asociado 12</vt:lpstr>
      <vt:lpstr>Memoria Aporte de Asociado 13</vt:lpstr>
      <vt:lpstr>Memoria Aporte de Asociado 14</vt:lpstr>
      <vt:lpstr>Memoria Aporte de Asociado 15</vt:lpstr>
      <vt:lpstr>Memoria Aporte de Asociado 16</vt:lpstr>
      <vt:lpstr>Memoria Aporte de Asociado 17</vt:lpstr>
      <vt:lpstr>Memoria Aporte de Asociado 18</vt:lpstr>
      <vt:lpstr>Costos Totales Consolidado</vt:lpstr>
      <vt:lpstr>Aportes FIA Consolidado</vt:lpstr>
      <vt:lpstr>Aportes Contraparte Consolidado</vt:lpstr>
      <vt:lpstr>Validacion</vt:lpstr>
      <vt:lpstr>aporte_fia</vt:lpstr>
      <vt:lpstr>Minimo_5_Pecuniario_del_20</vt:lpstr>
      <vt:lpstr>porcentaje_aporte_FIA</vt:lpstr>
      <vt:lpstr>porcentaje_aporte_minimo_contraparte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Victor Ramon Fleming</cp:lastModifiedBy>
  <cp:lastPrinted>2022-12-20T16:04:27Z</cp:lastPrinted>
  <dcterms:created xsi:type="dcterms:W3CDTF">2007-07-31T21:27:49Z</dcterms:created>
  <dcterms:modified xsi:type="dcterms:W3CDTF">2025-01-07T13:46:59Z</dcterms:modified>
</cp:coreProperties>
</file>