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11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52511"/>
</workbook>
</file>

<file path=xl/calcChain.xml><?xml version="1.0" encoding="utf-8"?>
<calcChain xmlns="http://schemas.openxmlformats.org/spreadsheetml/2006/main">
  <c r="H6" i="33" l="1"/>
  <c r="I6" i="33" s="1"/>
  <c r="D5" i="69" s="1"/>
  <c r="H7" i="33"/>
  <c r="I7" i="33" s="1"/>
  <c r="D6" i="69" s="1"/>
  <c r="E17" i="57" s="1"/>
  <c r="H8" i="33"/>
  <c r="I8" i="33"/>
  <c r="D7" i="69"/>
  <c r="E18" i="57" s="1"/>
  <c r="H9" i="33"/>
  <c r="I9" i="33"/>
  <c r="D8" i="69" s="1"/>
  <c r="H10" i="33"/>
  <c r="I10" i="33" s="1"/>
  <c r="D9" i="69" s="1"/>
  <c r="E20" i="57" s="1"/>
  <c r="H11" i="33"/>
  <c r="I11" i="33" s="1"/>
  <c r="D10" i="69" s="1"/>
  <c r="H12" i="33"/>
  <c r="I12" i="33" s="1"/>
  <c r="D11" i="69" s="1"/>
  <c r="E22" i="57" s="1"/>
  <c r="H13" i="33"/>
  <c r="I13" i="33"/>
  <c r="D12" i="69" s="1"/>
  <c r="E23" i="57" s="1"/>
  <c r="H14" i="33"/>
  <c r="I14" i="33" s="1"/>
  <c r="D13" i="69" s="1"/>
  <c r="H15" i="33"/>
  <c r="I15" i="33" s="1"/>
  <c r="D14" i="69" s="1"/>
  <c r="H16" i="33"/>
  <c r="I16" i="33" s="1"/>
  <c r="D15" i="69" s="1"/>
  <c r="E26" i="57" s="1"/>
  <c r="H17" i="33"/>
  <c r="I17" i="33"/>
  <c r="D16" i="69" s="1"/>
  <c r="H18" i="33"/>
  <c r="I18" i="33" s="1"/>
  <c r="D17" i="69" s="1"/>
  <c r="E28" i="57" s="1"/>
  <c r="H19" i="33"/>
  <c r="I19" i="33"/>
  <c r="D18" i="69" s="1"/>
  <c r="H20" i="33"/>
  <c r="I20" i="33" s="1"/>
  <c r="D19" i="69" s="1"/>
  <c r="E30" i="57" s="1"/>
  <c r="H21" i="33"/>
  <c r="I21" i="33" s="1"/>
  <c r="D20" i="69" s="1"/>
  <c r="E31" i="57" s="1"/>
  <c r="H22" i="33"/>
  <c r="I22" i="33" s="1"/>
  <c r="D21" i="69" s="1"/>
  <c r="H23" i="33"/>
  <c r="I23" i="33" s="1"/>
  <c r="D22" i="69" s="1"/>
  <c r="E33" i="57" s="1"/>
  <c r="H24" i="33"/>
  <c r="I24" i="33" s="1"/>
  <c r="D23" i="69" s="1"/>
  <c r="E34" i="57" s="1"/>
  <c r="H25" i="33"/>
  <c r="I25" i="33"/>
  <c r="D24" i="69" s="1"/>
  <c r="E35" i="57" s="1"/>
  <c r="H26" i="33"/>
  <c r="I26" i="33"/>
  <c r="D25" i="69" s="1"/>
  <c r="E36" i="57" s="1"/>
  <c r="H27" i="33"/>
  <c r="I27" i="33" s="1"/>
  <c r="D26" i="69" s="1"/>
  <c r="E37" i="57" s="1"/>
  <c r="H28" i="33"/>
  <c r="I28" i="33"/>
  <c r="D27" i="69" s="1"/>
  <c r="E38" i="57" s="1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 s="1"/>
  <c r="H6" i="64"/>
  <c r="I6" i="64" s="1"/>
  <c r="F5" i="69" s="1"/>
  <c r="H7" i="63"/>
  <c r="I7" i="63" s="1"/>
  <c r="E6" i="69" s="1"/>
  <c r="H7" i="64"/>
  <c r="H8" i="63"/>
  <c r="I8" i="63"/>
  <c r="E7" i="69" s="1"/>
  <c r="H8" i="64"/>
  <c r="I8" i="64" s="1"/>
  <c r="F7" i="69" s="1"/>
  <c r="H9" i="63"/>
  <c r="I9" i="63" s="1"/>
  <c r="E8" i="69" s="1"/>
  <c r="H9" i="64"/>
  <c r="I9" i="64" s="1"/>
  <c r="F8" i="69" s="1"/>
  <c r="H10" i="63"/>
  <c r="I10" i="63"/>
  <c r="E9" i="69"/>
  <c r="H10" i="64"/>
  <c r="I10" i="64" s="1"/>
  <c r="F9" i="69" s="1"/>
  <c r="H11" i="63"/>
  <c r="I11" i="63"/>
  <c r="E10" i="69"/>
  <c r="H11" i="64"/>
  <c r="I11" i="64" s="1"/>
  <c r="F10" i="69" s="1"/>
  <c r="H12" i="63"/>
  <c r="I12" i="63" s="1"/>
  <c r="E11" i="69" s="1"/>
  <c r="H12" i="64"/>
  <c r="I12" i="64" s="1"/>
  <c r="F11" i="69" s="1"/>
  <c r="H13" i="63"/>
  <c r="I13" i="63" s="1"/>
  <c r="E12" i="69" s="1"/>
  <c r="H13" i="64"/>
  <c r="I13" i="64" s="1"/>
  <c r="F12" i="69" s="1"/>
  <c r="H14" i="63"/>
  <c r="I14" i="63" s="1"/>
  <c r="E13" i="69" s="1"/>
  <c r="H14" i="64"/>
  <c r="I14" i="64" s="1"/>
  <c r="F13" i="69" s="1"/>
  <c r="H15" i="63"/>
  <c r="I15" i="63" s="1"/>
  <c r="E14" i="69" s="1"/>
  <c r="H15" i="64"/>
  <c r="I15" i="64" s="1"/>
  <c r="F14" i="69" s="1"/>
  <c r="H16" i="63"/>
  <c r="I16" i="63" s="1"/>
  <c r="E15" i="69" s="1"/>
  <c r="H16" i="64"/>
  <c r="I16" i="64" s="1"/>
  <c r="F15" i="69" s="1"/>
  <c r="H17" i="63"/>
  <c r="I17" i="63" s="1"/>
  <c r="E16" i="69" s="1"/>
  <c r="H17" i="64"/>
  <c r="I17" i="64" s="1"/>
  <c r="F16" i="69" s="1"/>
  <c r="H18" i="63"/>
  <c r="I18" i="63" s="1"/>
  <c r="E17" i="69" s="1"/>
  <c r="H18" i="64"/>
  <c r="I18" i="64" s="1"/>
  <c r="F17" i="69"/>
  <c r="H19" i="63"/>
  <c r="I19" i="63"/>
  <c r="E18" i="69" s="1"/>
  <c r="H19" i="64"/>
  <c r="I19" i="64" s="1"/>
  <c r="F18" i="69" s="1"/>
  <c r="H20" i="63"/>
  <c r="I20" i="63" s="1"/>
  <c r="E19" i="69" s="1"/>
  <c r="H20" i="64"/>
  <c r="I20" i="64" s="1"/>
  <c r="F19" i="69" s="1"/>
  <c r="H21" i="63"/>
  <c r="I21" i="63" s="1"/>
  <c r="E20" i="69" s="1"/>
  <c r="H21" i="64"/>
  <c r="I21" i="64" s="1"/>
  <c r="F20" i="69" s="1"/>
  <c r="H22" i="63"/>
  <c r="I22" i="63"/>
  <c r="E21" i="69" s="1"/>
  <c r="H22" i="64"/>
  <c r="I22" i="64" s="1"/>
  <c r="F21" i="69" s="1"/>
  <c r="H23" i="63"/>
  <c r="I23" i="63" s="1"/>
  <c r="E22" i="69" s="1"/>
  <c r="H23" i="64"/>
  <c r="I23" i="64" s="1"/>
  <c r="F22" i="69" s="1"/>
  <c r="H24" i="63"/>
  <c r="I24" i="63" s="1"/>
  <c r="E23" i="69" s="1"/>
  <c r="H24" i="64"/>
  <c r="I24" i="64" s="1"/>
  <c r="F23" i="69" s="1"/>
  <c r="H25" i="63"/>
  <c r="I25" i="63" s="1"/>
  <c r="E24" i="69"/>
  <c r="H25" i="64"/>
  <c r="I25" i="64" s="1"/>
  <c r="F24" i="69" s="1"/>
  <c r="H26" i="63"/>
  <c r="I26" i="63" s="1"/>
  <c r="E25" i="69" s="1"/>
  <c r="H26" i="64"/>
  <c r="I26" i="64" s="1"/>
  <c r="F25" i="69"/>
  <c r="H27" i="63"/>
  <c r="I27" i="63"/>
  <c r="E26" i="69" s="1"/>
  <c r="H27" i="64"/>
  <c r="I27" i="64" s="1"/>
  <c r="F26" i="69" s="1"/>
  <c r="H28" i="63"/>
  <c r="I28" i="63" s="1"/>
  <c r="E27" i="69" s="1"/>
  <c r="H28" i="64"/>
  <c r="I28" i="64" s="1"/>
  <c r="F27" i="69" s="1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F113" i="70"/>
  <c r="E113" i="70"/>
  <c r="D113" i="70"/>
  <c r="E134" i="70"/>
  <c r="E133" i="70"/>
  <c r="E132" i="70"/>
  <c r="E131" i="70"/>
  <c r="E130" i="70"/>
  <c r="E129" i="70"/>
  <c r="E128" i="70"/>
  <c r="E127" i="70"/>
  <c r="E126" i="70"/>
  <c r="E125" i="70"/>
  <c r="E124" i="70"/>
  <c r="E123" i="70"/>
  <c r="F26" i="70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 s="1"/>
  <c r="B3" i="56"/>
  <c r="B3" i="53"/>
  <c r="B58" i="57" s="1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 s="1"/>
  <c r="H137" i="68"/>
  <c r="I137" i="68" s="1"/>
  <c r="H138" i="68"/>
  <c r="I138" i="68" s="1"/>
  <c r="H139" i="68"/>
  <c r="I139" i="68" s="1"/>
  <c r="H140" i="68"/>
  <c r="I140" i="68"/>
  <c r="H141" i="68"/>
  <c r="I141" i="68" s="1"/>
  <c r="H142" i="68"/>
  <c r="I142" i="68" s="1"/>
  <c r="H143" i="68"/>
  <c r="I143" i="68" s="1"/>
  <c r="H144" i="68"/>
  <c r="I144" i="68" s="1"/>
  <c r="H145" i="68"/>
  <c r="I145" i="68"/>
  <c r="H146" i="68"/>
  <c r="I146" i="68"/>
  <c r="H147" i="68"/>
  <c r="I147" i="68" s="1"/>
  <c r="H148" i="68"/>
  <c r="I148" i="68" s="1"/>
  <c r="H149" i="68"/>
  <c r="I149" i="68"/>
  <c r="H150" i="68"/>
  <c r="I150" i="68" s="1"/>
  <c r="H151" i="68"/>
  <c r="I151" i="68" s="1"/>
  <c r="H152" i="68"/>
  <c r="I152" i="68" s="1"/>
  <c r="H153" i="68"/>
  <c r="I153" i="68"/>
  <c r="H154" i="68"/>
  <c r="I154" i="68" s="1"/>
  <c r="H155" i="68"/>
  <c r="I155" i="68" s="1"/>
  <c r="H156" i="68"/>
  <c r="I156" i="68" s="1"/>
  <c r="H157" i="68"/>
  <c r="I157" i="68" s="1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 s="1"/>
  <c r="H11" i="68"/>
  <c r="H12" i="68"/>
  <c r="I12" i="68" s="1"/>
  <c r="H13" i="68"/>
  <c r="I13" i="68" s="1"/>
  <c r="H14" i="68"/>
  <c r="I14" i="68" s="1"/>
  <c r="N9" i="62" s="1"/>
  <c r="H15" i="68"/>
  <c r="I15" i="68" s="1"/>
  <c r="H16" i="68"/>
  <c r="I16" i="68" s="1"/>
  <c r="H17" i="68"/>
  <c r="I17" i="68" s="1"/>
  <c r="H18" i="68"/>
  <c r="I18" i="68" s="1"/>
  <c r="H19" i="68"/>
  <c r="I19" i="68" s="1"/>
  <c r="H20" i="68"/>
  <c r="I20" i="68" s="1"/>
  <c r="N15" i="62" s="1"/>
  <c r="H21" i="68"/>
  <c r="I21" i="68" s="1"/>
  <c r="H22" i="68"/>
  <c r="I22" i="68" s="1"/>
  <c r="H23" i="68"/>
  <c r="I23" i="68" s="1"/>
  <c r="H24" i="68"/>
  <c r="I24" i="68" s="1"/>
  <c r="H25" i="68"/>
  <c r="I25" i="68"/>
  <c r="H26" i="68"/>
  <c r="I26" i="68" s="1"/>
  <c r="H27" i="68"/>
  <c r="I27" i="68" s="1"/>
  <c r="H28" i="68"/>
  <c r="I28" i="68" s="1"/>
  <c r="H29" i="68"/>
  <c r="I29" i="68"/>
  <c r="H30" i="68"/>
  <c r="I30" i="68" s="1"/>
  <c r="H31" i="68"/>
  <c r="I31" i="68" s="1"/>
  <c r="H32" i="68"/>
  <c r="I32" i="68" s="1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 s="1"/>
  <c r="H137" i="67"/>
  <c r="I137" i="67" s="1"/>
  <c r="H138" i="67"/>
  <c r="I138" i="67" s="1"/>
  <c r="H139" i="67"/>
  <c r="I139" i="67" s="1"/>
  <c r="H140" i="67"/>
  <c r="I140" i="67" s="1"/>
  <c r="H141" i="67"/>
  <c r="I141" i="67"/>
  <c r="H142" i="67"/>
  <c r="I142" i="67" s="1"/>
  <c r="H143" i="67"/>
  <c r="I143" i="67" s="1"/>
  <c r="H144" i="67"/>
  <c r="I144" i="67" s="1"/>
  <c r="H145" i="67"/>
  <c r="I145" i="67" s="1"/>
  <c r="H146" i="67"/>
  <c r="I146" i="67" s="1"/>
  <c r="H147" i="67"/>
  <c r="I147" i="67" s="1"/>
  <c r="H148" i="67"/>
  <c r="I148" i="67" s="1"/>
  <c r="H149" i="67"/>
  <c r="I149" i="67" s="1"/>
  <c r="H150" i="67"/>
  <c r="I150" i="67" s="1"/>
  <c r="H151" i="67"/>
  <c r="I151" i="67" s="1"/>
  <c r="H152" i="67"/>
  <c r="I152" i="67" s="1"/>
  <c r="H153" i="67"/>
  <c r="I153" i="67"/>
  <c r="H154" i="67"/>
  <c r="I154" i="67" s="1"/>
  <c r="H155" i="67"/>
  <c r="I155" i="67"/>
  <c r="H156" i="67"/>
  <c r="I156" i="67" s="1"/>
  <c r="H157" i="67"/>
  <c r="I157" i="67" s="1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 s="1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 s="1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 s="1"/>
  <c r="M5" i="62" s="1"/>
  <c r="H11" i="67"/>
  <c r="I11" i="67"/>
  <c r="H12" i="67"/>
  <c r="I12" i="67" s="1"/>
  <c r="H13" i="67"/>
  <c r="I13" i="67" s="1"/>
  <c r="H14" i="67"/>
  <c r="I14" i="67" s="1"/>
  <c r="H15" i="67"/>
  <c r="I15" i="67" s="1"/>
  <c r="M10" i="62" s="1"/>
  <c r="H16" i="67"/>
  <c r="I16" i="67" s="1"/>
  <c r="M11" i="62" s="1"/>
  <c r="H17" i="67"/>
  <c r="I17" i="67"/>
  <c r="H18" i="67"/>
  <c r="I18" i="67" s="1"/>
  <c r="H19" i="67"/>
  <c r="I19" i="67" s="1"/>
  <c r="H20" i="67"/>
  <c r="I20" i="67" s="1"/>
  <c r="M15" i="62" s="1"/>
  <c r="H21" i="67"/>
  <c r="I21" i="67"/>
  <c r="H22" i="67"/>
  <c r="I22" i="67" s="1"/>
  <c r="H23" i="67"/>
  <c r="I23" i="67"/>
  <c r="H24" i="67"/>
  <c r="I24" i="67" s="1"/>
  <c r="H25" i="67"/>
  <c r="I25" i="67" s="1"/>
  <c r="H26" i="67"/>
  <c r="I26" i="67" s="1"/>
  <c r="H27" i="67"/>
  <c r="I27" i="67" s="1"/>
  <c r="M22" i="62" s="1"/>
  <c r="H28" i="67"/>
  <c r="I28" i="67"/>
  <c r="H29" i="67"/>
  <c r="I29" i="67" s="1"/>
  <c r="H30" i="67"/>
  <c r="I30" i="67" s="1"/>
  <c r="H31" i="67"/>
  <c r="I31" i="67" s="1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 s="1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 s="1"/>
  <c r="H136" i="66"/>
  <c r="I136" i="66"/>
  <c r="H137" i="66"/>
  <c r="I137" i="66"/>
  <c r="H138" i="66"/>
  <c r="I138" i="66" s="1"/>
  <c r="H139" i="66"/>
  <c r="I139" i="66" s="1"/>
  <c r="H140" i="66"/>
  <c r="I140" i="66"/>
  <c r="H141" i="66"/>
  <c r="I141" i="66" s="1"/>
  <c r="H142" i="66"/>
  <c r="I142" i="66" s="1"/>
  <c r="H143" i="66"/>
  <c r="I143" i="66" s="1"/>
  <c r="H144" i="66"/>
  <c r="I144" i="66"/>
  <c r="H145" i="66"/>
  <c r="I145" i="66" s="1"/>
  <c r="H146" i="66"/>
  <c r="I146" i="66" s="1"/>
  <c r="H147" i="66"/>
  <c r="I147" i="66" s="1"/>
  <c r="H148" i="66"/>
  <c r="I148" i="66"/>
  <c r="H149" i="66"/>
  <c r="I149" i="66" s="1"/>
  <c r="H150" i="66"/>
  <c r="I150" i="66" s="1"/>
  <c r="H151" i="66"/>
  <c r="I151" i="66" s="1"/>
  <c r="H152" i="66"/>
  <c r="I152" i="66" s="1"/>
  <c r="H153" i="66"/>
  <c r="I153" i="66" s="1"/>
  <c r="H154" i="66"/>
  <c r="I154" i="66" s="1"/>
  <c r="H155" i="66"/>
  <c r="I155" i="66"/>
  <c r="H156" i="66"/>
  <c r="I156" i="66"/>
  <c r="H157" i="66"/>
  <c r="I157" i="66" s="1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 s="1"/>
  <c r="H13" i="66"/>
  <c r="I13" i="66" s="1"/>
  <c r="H14" i="66"/>
  <c r="I14" i="66" s="1"/>
  <c r="H15" i="66"/>
  <c r="I15" i="66" s="1"/>
  <c r="H16" i="66"/>
  <c r="I16" i="66" s="1"/>
  <c r="H17" i="66"/>
  <c r="I17" i="66" s="1"/>
  <c r="H18" i="66"/>
  <c r="I18" i="66" s="1"/>
  <c r="H19" i="66"/>
  <c r="I19" i="66" s="1"/>
  <c r="H20" i="66"/>
  <c r="I20" i="66" s="1"/>
  <c r="H21" i="66"/>
  <c r="I21" i="66" s="1"/>
  <c r="H22" i="66"/>
  <c r="I22" i="66" s="1"/>
  <c r="L17" i="62" s="1"/>
  <c r="H23" i="66"/>
  <c r="I23" i="66" s="1"/>
  <c r="L18" i="62" s="1"/>
  <c r="H24" i="66"/>
  <c r="I24" i="66" s="1"/>
  <c r="H25" i="66"/>
  <c r="I25" i="66" s="1"/>
  <c r="L20" i="62" s="1"/>
  <c r="H26" i="66"/>
  <c r="I26" i="66" s="1"/>
  <c r="H27" i="66"/>
  <c r="I27" i="66" s="1"/>
  <c r="H28" i="66"/>
  <c r="I28" i="66" s="1"/>
  <c r="L23" i="62" s="1"/>
  <c r="H29" i="66"/>
  <c r="I29" i="66" s="1"/>
  <c r="L24" i="62" s="1"/>
  <c r="H30" i="66"/>
  <c r="I30" i="66"/>
  <c r="H31" i="66"/>
  <c r="I31" i="66" s="1"/>
  <c r="H32" i="66"/>
  <c r="I32" i="66" s="1"/>
  <c r="H33" i="66"/>
  <c r="H34" i="66"/>
  <c r="H35" i="66"/>
  <c r="H36" i="66"/>
  <c r="H37" i="66"/>
  <c r="H38" i="66"/>
  <c r="I42" i="66" s="1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 s="1"/>
  <c r="H136" i="65"/>
  <c r="H137" i="65"/>
  <c r="I137" i="65" s="1"/>
  <c r="H138" i="65"/>
  <c r="I138" i="65" s="1"/>
  <c r="H139" i="65"/>
  <c r="I139" i="65"/>
  <c r="H140" i="65"/>
  <c r="I140" i="65" s="1"/>
  <c r="H141" i="65"/>
  <c r="I141" i="65" s="1"/>
  <c r="H142" i="65"/>
  <c r="I142" i="65"/>
  <c r="H143" i="65"/>
  <c r="I143" i="65" s="1"/>
  <c r="H144" i="65"/>
  <c r="I144" i="65" s="1"/>
  <c r="H145" i="65"/>
  <c r="I145" i="65"/>
  <c r="H146" i="65"/>
  <c r="I146" i="65" s="1"/>
  <c r="H147" i="65"/>
  <c r="I147" i="65" s="1"/>
  <c r="H148" i="65"/>
  <c r="I148" i="65" s="1"/>
  <c r="H149" i="65"/>
  <c r="I149" i="65" s="1"/>
  <c r="H150" i="65"/>
  <c r="I150" i="65"/>
  <c r="H151" i="65"/>
  <c r="I151" i="65"/>
  <c r="H152" i="65"/>
  <c r="I152" i="65" s="1"/>
  <c r="H153" i="65"/>
  <c r="I153" i="65" s="1"/>
  <c r="H154" i="65"/>
  <c r="I154" i="65" s="1"/>
  <c r="H155" i="65"/>
  <c r="I155" i="65"/>
  <c r="H156" i="65"/>
  <c r="I156" i="65" s="1"/>
  <c r="H157" i="65"/>
  <c r="I157" i="65" s="1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 s="1"/>
  <c r="H11" i="65"/>
  <c r="H12" i="65"/>
  <c r="I12" i="65" s="1"/>
  <c r="H13" i="65"/>
  <c r="I13" i="65" s="1"/>
  <c r="K8" i="62" s="1"/>
  <c r="H14" i="65"/>
  <c r="I14" i="65" s="1"/>
  <c r="H15" i="65"/>
  <c r="I15" i="65" s="1"/>
  <c r="H16" i="65"/>
  <c r="I16" i="65" s="1"/>
  <c r="H17" i="65"/>
  <c r="I17" i="65" s="1"/>
  <c r="H18" i="65"/>
  <c r="I18" i="65"/>
  <c r="H19" i="65"/>
  <c r="I19" i="65" s="1"/>
  <c r="H20" i="65"/>
  <c r="I20" i="65"/>
  <c r="H21" i="65"/>
  <c r="I21" i="65" s="1"/>
  <c r="H22" i="65"/>
  <c r="I22" i="65" s="1"/>
  <c r="H23" i="65"/>
  <c r="I23" i="65" s="1"/>
  <c r="H24" i="65"/>
  <c r="I24" i="65" s="1"/>
  <c r="H25" i="65"/>
  <c r="I25" i="65" s="1"/>
  <c r="H26" i="65"/>
  <c r="I26" i="65" s="1"/>
  <c r="H27" i="65"/>
  <c r="I27" i="65" s="1"/>
  <c r="H28" i="65"/>
  <c r="I28" i="65" s="1"/>
  <c r="H29" i="65"/>
  <c r="I29" i="65" s="1"/>
  <c r="H30" i="65"/>
  <c r="I30" i="65" s="1"/>
  <c r="H31" i="65"/>
  <c r="I31" i="65" s="1"/>
  <c r="H32" i="65"/>
  <c r="I32" i="65" s="1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 s="1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 s="1"/>
  <c r="H137" i="61"/>
  <c r="I137" i="61"/>
  <c r="H138" i="61"/>
  <c r="I138" i="61" s="1"/>
  <c r="H139" i="61"/>
  <c r="I139" i="61" s="1"/>
  <c r="H140" i="61"/>
  <c r="I140" i="61"/>
  <c r="H141" i="61"/>
  <c r="I141" i="61" s="1"/>
  <c r="H142" i="61"/>
  <c r="I142" i="61"/>
  <c r="H143" i="61"/>
  <c r="I143" i="61" s="1"/>
  <c r="H144" i="61"/>
  <c r="I144" i="61" s="1"/>
  <c r="H145" i="61"/>
  <c r="I145" i="61" s="1"/>
  <c r="H146" i="61"/>
  <c r="I146" i="61" s="1"/>
  <c r="H147" i="61"/>
  <c r="I147" i="61" s="1"/>
  <c r="H148" i="61"/>
  <c r="I148" i="61" s="1"/>
  <c r="H149" i="61"/>
  <c r="I149" i="61"/>
  <c r="H150" i="61"/>
  <c r="I150" i="61"/>
  <c r="H151" i="61"/>
  <c r="I151" i="61" s="1"/>
  <c r="H152" i="61"/>
  <c r="I152" i="61"/>
  <c r="H153" i="61"/>
  <c r="I153" i="61" s="1"/>
  <c r="H154" i="61"/>
  <c r="I154" i="61" s="1"/>
  <c r="H155" i="61"/>
  <c r="I155" i="61" s="1"/>
  <c r="H156" i="61"/>
  <c r="I156" i="61" s="1"/>
  <c r="H157" i="61"/>
  <c r="I157" i="61" s="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 s="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 s="1"/>
  <c r="H12" i="61"/>
  <c r="I12" i="61" s="1"/>
  <c r="H13" i="61"/>
  <c r="I13" i="61"/>
  <c r="H14" i="61"/>
  <c r="I14" i="61" s="1"/>
  <c r="H15" i="61"/>
  <c r="I15" i="61" s="1"/>
  <c r="H16" i="61"/>
  <c r="I16" i="61" s="1"/>
  <c r="H17" i="61"/>
  <c r="I17" i="61" s="1"/>
  <c r="H18" i="61"/>
  <c r="I18" i="61" s="1"/>
  <c r="H19" i="61"/>
  <c r="I19" i="61" s="1"/>
  <c r="H20" i="61"/>
  <c r="I20" i="61"/>
  <c r="H21" i="61"/>
  <c r="I21" i="61"/>
  <c r="H22" i="61"/>
  <c r="I22" i="61" s="1"/>
  <c r="H23" i="61"/>
  <c r="I23" i="61" s="1"/>
  <c r="J18" i="62" s="1"/>
  <c r="H24" i="61"/>
  <c r="I24" i="61" s="1"/>
  <c r="H25" i="61"/>
  <c r="I25" i="61"/>
  <c r="H26" i="61"/>
  <c r="I26" i="61" s="1"/>
  <c r="H27" i="61"/>
  <c r="I27" i="61"/>
  <c r="H28" i="61"/>
  <c r="I28" i="61" s="1"/>
  <c r="H29" i="61"/>
  <c r="I29" i="61" s="1"/>
  <c r="J24" i="62" s="1"/>
  <c r="H30" i="61"/>
  <c r="I30" i="61" s="1"/>
  <c r="H31" i="61"/>
  <c r="I31" i="61" s="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 s="1"/>
  <c r="H136" i="60"/>
  <c r="I136" i="60"/>
  <c r="H137" i="60"/>
  <c r="I137" i="60" s="1"/>
  <c r="H138" i="60"/>
  <c r="I138" i="60" s="1"/>
  <c r="H139" i="60"/>
  <c r="I139" i="60" s="1"/>
  <c r="H140" i="60"/>
  <c r="I140" i="60" s="1"/>
  <c r="H141" i="60"/>
  <c r="I141" i="60" s="1"/>
  <c r="H142" i="60"/>
  <c r="I142" i="60" s="1"/>
  <c r="H143" i="60"/>
  <c r="I143" i="60" s="1"/>
  <c r="H144" i="60"/>
  <c r="I144" i="60" s="1"/>
  <c r="H145" i="60"/>
  <c r="I145" i="60" s="1"/>
  <c r="H146" i="60"/>
  <c r="I146" i="60" s="1"/>
  <c r="H147" i="60"/>
  <c r="I147" i="60" s="1"/>
  <c r="H148" i="60"/>
  <c r="I148" i="60"/>
  <c r="H149" i="60"/>
  <c r="I149" i="60" s="1"/>
  <c r="H150" i="60"/>
  <c r="I150" i="60" s="1"/>
  <c r="H151" i="60"/>
  <c r="I151" i="60" s="1"/>
  <c r="H152" i="60"/>
  <c r="I152" i="60"/>
  <c r="H153" i="60"/>
  <c r="I153" i="60" s="1"/>
  <c r="H154" i="60"/>
  <c r="I154" i="60"/>
  <c r="H155" i="60"/>
  <c r="I155" i="60"/>
  <c r="H156" i="60"/>
  <c r="I156" i="60" s="1"/>
  <c r="H157" i="60"/>
  <c r="I157" i="60" s="1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 s="1"/>
  <c r="H11" i="60"/>
  <c r="I11" i="60"/>
  <c r="H12" i="60"/>
  <c r="I12" i="60" s="1"/>
  <c r="H13" i="60"/>
  <c r="I13" i="60" s="1"/>
  <c r="I8" i="62" s="1"/>
  <c r="H14" i="60"/>
  <c r="I14" i="60"/>
  <c r="H15" i="60"/>
  <c r="I15" i="60"/>
  <c r="H16" i="60"/>
  <c r="I16" i="60" s="1"/>
  <c r="H17" i="60"/>
  <c r="I17" i="60"/>
  <c r="H18" i="60"/>
  <c r="I18" i="60" s="1"/>
  <c r="H19" i="60"/>
  <c r="I19" i="60"/>
  <c r="H20" i="60"/>
  <c r="I20" i="60" s="1"/>
  <c r="H21" i="60"/>
  <c r="I21" i="60" s="1"/>
  <c r="H22" i="60"/>
  <c r="I22" i="60"/>
  <c r="H23" i="60"/>
  <c r="I23" i="60" s="1"/>
  <c r="H24" i="60"/>
  <c r="I24" i="60" s="1"/>
  <c r="H25" i="60"/>
  <c r="I25" i="60" s="1"/>
  <c r="H26" i="60"/>
  <c r="I26" i="60"/>
  <c r="H27" i="60"/>
  <c r="I27" i="60"/>
  <c r="H28" i="60"/>
  <c r="I28" i="60" s="1"/>
  <c r="I23" i="62" s="1"/>
  <c r="H29" i="60"/>
  <c r="I29" i="60" s="1"/>
  <c r="H30" i="60"/>
  <c r="I30" i="60" s="1"/>
  <c r="H31" i="60"/>
  <c r="I31" i="60" s="1"/>
  <c r="H32" i="60"/>
  <c r="I32" i="60" s="1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 s="1"/>
  <c r="H137" i="59"/>
  <c r="I137" i="59" s="1"/>
  <c r="H138" i="59"/>
  <c r="I138" i="59" s="1"/>
  <c r="H139" i="59"/>
  <c r="I139" i="59" s="1"/>
  <c r="H140" i="59"/>
  <c r="I140" i="59" s="1"/>
  <c r="H141" i="59"/>
  <c r="I141" i="59" s="1"/>
  <c r="H142" i="59"/>
  <c r="I142" i="59" s="1"/>
  <c r="H143" i="59"/>
  <c r="I143" i="59"/>
  <c r="H144" i="59"/>
  <c r="I144" i="59" s="1"/>
  <c r="H145" i="59"/>
  <c r="I145" i="59"/>
  <c r="H146" i="59"/>
  <c r="I146" i="59"/>
  <c r="H147" i="59"/>
  <c r="I147" i="59" s="1"/>
  <c r="H148" i="59"/>
  <c r="I148" i="59" s="1"/>
  <c r="H149" i="59"/>
  <c r="I149" i="59" s="1"/>
  <c r="H150" i="59"/>
  <c r="I150" i="59"/>
  <c r="H151" i="59"/>
  <c r="I151" i="59"/>
  <c r="H152" i="59"/>
  <c r="I152" i="59" s="1"/>
  <c r="H153" i="59"/>
  <c r="I153" i="59"/>
  <c r="H154" i="59"/>
  <c r="I154" i="59" s="1"/>
  <c r="H155" i="59"/>
  <c r="I155" i="59" s="1"/>
  <c r="H156" i="59"/>
  <c r="I156" i="59" s="1"/>
  <c r="H157" i="59"/>
  <c r="I157" i="59" s="1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 s="1"/>
  <c r="H11" i="59"/>
  <c r="I11" i="59" s="1"/>
  <c r="H12" i="59"/>
  <c r="I12" i="59" s="1"/>
  <c r="H13" i="59"/>
  <c r="I13" i="59"/>
  <c r="H14" i="59"/>
  <c r="I14" i="59" s="1"/>
  <c r="H15" i="59"/>
  <c r="I15" i="59" s="1"/>
  <c r="H16" i="59"/>
  <c r="I16" i="59" s="1"/>
  <c r="H17" i="59"/>
  <c r="I17" i="59" s="1"/>
  <c r="H18" i="59"/>
  <c r="I18" i="59"/>
  <c r="H19" i="59"/>
  <c r="I19" i="59" s="1"/>
  <c r="H20" i="59"/>
  <c r="I20" i="59" s="1"/>
  <c r="H21" i="59"/>
  <c r="I21" i="59" s="1"/>
  <c r="H22" i="59"/>
  <c r="I22" i="59" s="1"/>
  <c r="H23" i="59"/>
  <c r="I23" i="59" s="1"/>
  <c r="H24" i="59"/>
  <c r="I24" i="59" s="1"/>
  <c r="H25" i="59"/>
  <c r="I25" i="59"/>
  <c r="H26" i="59"/>
  <c r="I26" i="59" s="1"/>
  <c r="H27" i="59"/>
  <c r="I27" i="59" s="1"/>
  <c r="H28" i="59"/>
  <c r="I28" i="59" s="1"/>
  <c r="H29" i="59"/>
  <c r="I29" i="59" s="1"/>
  <c r="H30" i="59"/>
  <c r="I30" i="59"/>
  <c r="H31" i="59"/>
  <c r="I31" i="59" s="1"/>
  <c r="H32" i="59"/>
  <c r="I32" i="59" s="1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 s="1"/>
  <c r="H136" i="58"/>
  <c r="H137" i="58"/>
  <c r="I137" i="58" s="1"/>
  <c r="H138" i="58"/>
  <c r="I138" i="58" s="1"/>
  <c r="G8" i="62" s="1"/>
  <c r="H139" i="58"/>
  <c r="I139" i="58"/>
  <c r="H140" i="58"/>
  <c r="I140" i="58"/>
  <c r="H141" i="58"/>
  <c r="I141" i="58" s="1"/>
  <c r="H142" i="58"/>
  <c r="I142" i="58" s="1"/>
  <c r="H143" i="58"/>
  <c r="I143" i="58"/>
  <c r="H144" i="58"/>
  <c r="I144" i="58" s="1"/>
  <c r="H145" i="58"/>
  <c r="I145" i="58"/>
  <c r="H146" i="58"/>
  <c r="I146" i="58" s="1"/>
  <c r="H147" i="58"/>
  <c r="I147" i="58" s="1"/>
  <c r="H148" i="58"/>
  <c r="I148" i="58" s="1"/>
  <c r="H149" i="58"/>
  <c r="I149" i="58"/>
  <c r="H150" i="58"/>
  <c r="I150" i="58" s="1"/>
  <c r="H151" i="58"/>
  <c r="I151" i="58" s="1"/>
  <c r="H152" i="58"/>
  <c r="I152" i="58" s="1"/>
  <c r="H153" i="58"/>
  <c r="I153" i="58" s="1"/>
  <c r="H154" i="58"/>
  <c r="I154" i="58" s="1"/>
  <c r="H155" i="58"/>
  <c r="I155" i="58"/>
  <c r="H156" i="58"/>
  <c r="I156" i="58" s="1"/>
  <c r="H157" i="58"/>
  <c r="I157" i="58"/>
  <c r="H158" i="58"/>
  <c r="H159" i="58"/>
  <c r="H160" i="58"/>
  <c r="H161" i="58"/>
  <c r="H162" i="58"/>
  <c r="H163" i="58"/>
  <c r="I167" i="58" s="1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 s="1"/>
  <c r="H11" i="58"/>
  <c r="I11" i="58"/>
  <c r="H12" i="58"/>
  <c r="I12" i="58" s="1"/>
  <c r="H13" i="58"/>
  <c r="I13" i="58" s="1"/>
  <c r="H14" i="58"/>
  <c r="I14" i="58" s="1"/>
  <c r="H15" i="58"/>
  <c r="I15" i="58" s="1"/>
  <c r="H16" i="58"/>
  <c r="I16" i="58"/>
  <c r="H17" i="58"/>
  <c r="I17" i="58" s="1"/>
  <c r="G12" i="62" s="1"/>
  <c r="H18" i="58"/>
  <c r="I18" i="58" s="1"/>
  <c r="H19" i="58"/>
  <c r="I19" i="58" s="1"/>
  <c r="H20" i="58"/>
  <c r="I20" i="58" s="1"/>
  <c r="H21" i="58"/>
  <c r="I21" i="58" s="1"/>
  <c r="G16" i="62" s="1"/>
  <c r="H22" i="58"/>
  <c r="I22" i="58" s="1"/>
  <c r="H23" i="58"/>
  <c r="I23" i="58" s="1"/>
  <c r="H24" i="58"/>
  <c r="I24" i="58" s="1"/>
  <c r="H25" i="58"/>
  <c r="I25" i="58" s="1"/>
  <c r="H26" i="58"/>
  <c r="I26" i="58" s="1"/>
  <c r="H27" i="58"/>
  <c r="I27" i="58" s="1"/>
  <c r="H28" i="58"/>
  <c r="I28" i="58" s="1"/>
  <c r="H29" i="58"/>
  <c r="I29" i="58" s="1"/>
  <c r="H30" i="58"/>
  <c r="I30" i="58"/>
  <c r="H31" i="58"/>
  <c r="I31" i="58" s="1"/>
  <c r="H32" i="58"/>
  <c r="I32" i="58" s="1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 s="1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 s="1"/>
  <c r="H136" i="56"/>
  <c r="I136" i="56" s="1"/>
  <c r="H137" i="56"/>
  <c r="I137" i="56" s="1"/>
  <c r="H138" i="56"/>
  <c r="I138" i="56" s="1"/>
  <c r="H139" i="56"/>
  <c r="I139" i="56"/>
  <c r="H140" i="56"/>
  <c r="I140" i="56" s="1"/>
  <c r="H141" i="56"/>
  <c r="I141" i="56" s="1"/>
  <c r="H142" i="56"/>
  <c r="I142" i="56" s="1"/>
  <c r="H143" i="56"/>
  <c r="I143" i="56"/>
  <c r="H144" i="56"/>
  <c r="I144" i="56" s="1"/>
  <c r="H145" i="56"/>
  <c r="I145" i="56" s="1"/>
  <c r="H146" i="56"/>
  <c r="I146" i="56" s="1"/>
  <c r="H147" i="56"/>
  <c r="I147" i="56" s="1"/>
  <c r="H148" i="56"/>
  <c r="I148" i="56" s="1"/>
  <c r="H149" i="56"/>
  <c r="I149" i="56" s="1"/>
  <c r="H150" i="56"/>
  <c r="I150" i="56" s="1"/>
  <c r="H151" i="56"/>
  <c r="I151" i="56" s="1"/>
  <c r="H152" i="56"/>
  <c r="I152" i="56" s="1"/>
  <c r="H153" i="56"/>
  <c r="I153" i="56" s="1"/>
  <c r="H154" i="56"/>
  <c r="I154" i="56" s="1"/>
  <c r="H155" i="56"/>
  <c r="I155" i="56" s="1"/>
  <c r="H156" i="56"/>
  <c r="I156" i="56" s="1"/>
  <c r="H157" i="56"/>
  <c r="I157" i="56" s="1"/>
  <c r="H158" i="56"/>
  <c r="H159" i="56"/>
  <c r="H160" i="56"/>
  <c r="H161" i="56"/>
  <c r="H162" i="56"/>
  <c r="H163" i="56"/>
  <c r="I167" i="56" s="1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 s="1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 s="1"/>
  <c r="H13" i="56"/>
  <c r="I13" i="56" s="1"/>
  <c r="H14" i="56"/>
  <c r="I14" i="56" s="1"/>
  <c r="H15" i="56"/>
  <c r="I15" i="56" s="1"/>
  <c r="H16" i="56"/>
  <c r="I16" i="56" s="1"/>
  <c r="H17" i="56"/>
  <c r="I17" i="56" s="1"/>
  <c r="H18" i="56"/>
  <c r="I18" i="56"/>
  <c r="H19" i="56"/>
  <c r="I19" i="56" s="1"/>
  <c r="H20" i="56"/>
  <c r="I20" i="56" s="1"/>
  <c r="H21" i="56"/>
  <c r="I21" i="56" s="1"/>
  <c r="H22" i="56"/>
  <c r="I22" i="56"/>
  <c r="H23" i="56"/>
  <c r="I23" i="56" s="1"/>
  <c r="H24" i="56"/>
  <c r="I24" i="56" s="1"/>
  <c r="H25" i="56"/>
  <c r="I25" i="56" s="1"/>
  <c r="H26" i="56"/>
  <c r="I26" i="56" s="1"/>
  <c r="H27" i="56"/>
  <c r="I27" i="56" s="1"/>
  <c r="F22" i="62" s="1"/>
  <c r="H28" i="56"/>
  <c r="I28" i="56" s="1"/>
  <c r="H29" i="56"/>
  <c r="I29" i="56"/>
  <c r="H30" i="56"/>
  <c r="I30" i="56" s="1"/>
  <c r="H31" i="56"/>
  <c r="I31" i="56" s="1"/>
  <c r="H32" i="56"/>
  <c r="I32" i="56" s="1"/>
  <c r="F27" i="62" s="1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 s="1"/>
  <c r="H136" i="55"/>
  <c r="I136" i="55" s="1"/>
  <c r="H137" i="55"/>
  <c r="I137" i="55" s="1"/>
  <c r="H138" i="55"/>
  <c r="I138" i="55" s="1"/>
  <c r="H139" i="55"/>
  <c r="I139" i="55" s="1"/>
  <c r="H140" i="55"/>
  <c r="I140" i="55" s="1"/>
  <c r="H141" i="55"/>
  <c r="I141" i="55"/>
  <c r="H142" i="55"/>
  <c r="I142" i="55"/>
  <c r="H143" i="55"/>
  <c r="I143" i="55" s="1"/>
  <c r="H144" i="55"/>
  <c r="I144" i="55" s="1"/>
  <c r="H145" i="55"/>
  <c r="I145" i="55" s="1"/>
  <c r="H146" i="55"/>
  <c r="I146" i="55"/>
  <c r="H147" i="55"/>
  <c r="I147" i="55" s="1"/>
  <c r="H148" i="55"/>
  <c r="I148" i="55"/>
  <c r="H149" i="55"/>
  <c r="I149" i="55" s="1"/>
  <c r="H150" i="55"/>
  <c r="I150" i="55" s="1"/>
  <c r="H151" i="55"/>
  <c r="I151" i="55" s="1"/>
  <c r="H152" i="55"/>
  <c r="I152" i="55"/>
  <c r="H153" i="55"/>
  <c r="I153" i="55" s="1"/>
  <c r="H154" i="55"/>
  <c r="I154" i="55" s="1"/>
  <c r="H155" i="55"/>
  <c r="I155" i="55" s="1"/>
  <c r="H156" i="55"/>
  <c r="I156" i="55" s="1"/>
  <c r="H157" i="55"/>
  <c r="I157" i="55" s="1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 s="1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 s="1"/>
  <c r="H11" i="55"/>
  <c r="I11" i="55" s="1"/>
  <c r="H12" i="55"/>
  <c r="I12" i="55" s="1"/>
  <c r="H13" i="55"/>
  <c r="I13" i="55" s="1"/>
  <c r="H14" i="55"/>
  <c r="I14" i="55" s="1"/>
  <c r="E9" i="62" s="1"/>
  <c r="H15" i="55"/>
  <c r="I15" i="55" s="1"/>
  <c r="H16" i="55"/>
  <c r="I16" i="55" s="1"/>
  <c r="H17" i="55"/>
  <c r="I17" i="55" s="1"/>
  <c r="H18" i="55"/>
  <c r="I18" i="55" s="1"/>
  <c r="H19" i="55"/>
  <c r="I19" i="55" s="1"/>
  <c r="H20" i="55"/>
  <c r="I20" i="55" s="1"/>
  <c r="H21" i="55"/>
  <c r="I21" i="55" s="1"/>
  <c r="H22" i="55"/>
  <c r="I22" i="55" s="1"/>
  <c r="H23" i="55"/>
  <c r="I23" i="55"/>
  <c r="H24" i="55"/>
  <c r="I24" i="55" s="1"/>
  <c r="H25" i="55"/>
  <c r="I25" i="55" s="1"/>
  <c r="H26" i="55"/>
  <c r="I26" i="55" s="1"/>
  <c r="H27" i="55"/>
  <c r="I27" i="55" s="1"/>
  <c r="H28" i="55"/>
  <c r="I28" i="55" s="1"/>
  <c r="H29" i="55"/>
  <c r="I29" i="55" s="1"/>
  <c r="H30" i="55"/>
  <c r="I30" i="55" s="1"/>
  <c r="H31" i="55"/>
  <c r="I31" i="55" s="1"/>
  <c r="E26" i="62" s="1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 s="1"/>
  <c r="H154" i="53"/>
  <c r="I154" i="53" s="1"/>
  <c r="H153" i="53"/>
  <c r="I153" i="53" s="1"/>
  <c r="H152" i="53"/>
  <c r="I152" i="53" s="1"/>
  <c r="H151" i="53"/>
  <c r="I151" i="53" s="1"/>
  <c r="H150" i="53"/>
  <c r="I150" i="53" s="1"/>
  <c r="H149" i="53"/>
  <c r="I149" i="53" s="1"/>
  <c r="H148" i="53"/>
  <c r="I148" i="53"/>
  <c r="H147" i="53"/>
  <c r="I147" i="53" s="1"/>
  <c r="H146" i="53"/>
  <c r="I146" i="53" s="1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 s="1"/>
  <c r="H29" i="53"/>
  <c r="I29" i="53"/>
  <c r="H28" i="53"/>
  <c r="I28" i="53"/>
  <c r="H27" i="53"/>
  <c r="I27" i="53" s="1"/>
  <c r="H26" i="53"/>
  <c r="I26" i="53" s="1"/>
  <c r="H25" i="53"/>
  <c r="I25" i="53" s="1"/>
  <c r="H24" i="53"/>
  <c r="I24" i="53" s="1"/>
  <c r="H23" i="53"/>
  <c r="I23" i="53" s="1"/>
  <c r="H22" i="53"/>
  <c r="I22" i="53" s="1"/>
  <c r="H21" i="53"/>
  <c r="I21" i="53"/>
  <c r="C30" i="53"/>
  <c r="C29" i="53"/>
  <c r="C28" i="53"/>
  <c r="C27" i="53"/>
  <c r="C26" i="53"/>
  <c r="C25" i="53"/>
  <c r="C24" i="53"/>
  <c r="C23" i="53"/>
  <c r="C22" i="53"/>
  <c r="C21" i="53"/>
  <c r="B134" i="70"/>
  <c r="B133" i="70"/>
  <c r="B132" i="70"/>
  <c r="B131" i="70"/>
  <c r="B130" i="70"/>
  <c r="B129" i="70"/>
  <c r="B128" i="70"/>
  <c r="B127" i="70"/>
  <c r="B126" i="70"/>
  <c r="B125" i="70"/>
  <c r="B124" i="70"/>
  <c r="B123" i="70"/>
  <c r="B122" i="70"/>
  <c r="B121" i="70"/>
  <c r="B120" i="70"/>
  <c r="B119" i="70"/>
  <c r="B118" i="70"/>
  <c r="B117" i="70"/>
  <c r="B116" i="70"/>
  <c r="B115" i="70"/>
  <c r="B114" i="70"/>
  <c r="B113" i="70"/>
  <c r="B106" i="70"/>
  <c r="B105" i="70"/>
  <c r="B104" i="70"/>
  <c r="B103" i="70"/>
  <c r="B102" i="70"/>
  <c r="B101" i="70"/>
  <c r="B100" i="70"/>
  <c r="B99" i="70"/>
  <c r="B98" i="70"/>
  <c r="B97" i="70"/>
  <c r="B96" i="70"/>
  <c r="B95" i="70"/>
  <c r="B94" i="70"/>
  <c r="B93" i="70"/>
  <c r="B92" i="70"/>
  <c r="B91" i="70"/>
  <c r="B90" i="70"/>
  <c r="B89" i="70"/>
  <c r="B88" i="70"/>
  <c r="B87" i="70"/>
  <c r="B86" i="70"/>
  <c r="B85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D134" i="70"/>
  <c r="H134" i="70"/>
  <c r="F27" i="70"/>
  <c r="G26" i="70" s="1"/>
  <c r="G27" i="70" s="1"/>
  <c r="H26" i="70" s="1"/>
  <c r="F134" i="70"/>
  <c r="Z79" i="70"/>
  <c r="D133" i="70"/>
  <c r="H133" i="70"/>
  <c r="F133" i="70"/>
  <c r="Z78" i="70"/>
  <c r="D132" i="70"/>
  <c r="H132" i="70"/>
  <c r="F132" i="70"/>
  <c r="Z77" i="70"/>
  <c r="D131" i="70"/>
  <c r="H131" i="70"/>
  <c r="F131" i="70"/>
  <c r="Z76" i="70"/>
  <c r="D130" i="70"/>
  <c r="H130" i="70"/>
  <c r="F130" i="70"/>
  <c r="Z75" i="70"/>
  <c r="D129" i="70"/>
  <c r="H129" i="70"/>
  <c r="F129" i="70"/>
  <c r="Z74" i="70"/>
  <c r="D128" i="70"/>
  <c r="H128" i="70"/>
  <c r="F128" i="70"/>
  <c r="Z73" i="70"/>
  <c r="D127" i="70"/>
  <c r="H127" i="70"/>
  <c r="F127" i="70"/>
  <c r="Z72" i="70"/>
  <c r="D126" i="70"/>
  <c r="H126" i="70"/>
  <c r="F126" i="70"/>
  <c r="Z71" i="70"/>
  <c r="D125" i="70"/>
  <c r="H125" i="70"/>
  <c r="F125" i="70"/>
  <c r="Z70" i="70"/>
  <c r="D124" i="70"/>
  <c r="H124" i="70"/>
  <c r="F124" i="70"/>
  <c r="Z69" i="70"/>
  <c r="Y69" i="70"/>
  <c r="D123" i="70"/>
  <c r="H123" i="70" s="1"/>
  <c r="F123" i="70"/>
  <c r="Z68" i="70"/>
  <c r="Y68" i="70"/>
  <c r="D122" i="70"/>
  <c r="H122" i="70" s="1"/>
  <c r="F122" i="70"/>
  <c r="Z67" i="70"/>
  <c r="Y67" i="70"/>
  <c r="E122" i="70"/>
  <c r="D121" i="70"/>
  <c r="H121" i="70"/>
  <c r="F121" i="70"/>
  <c r="Z66" i="70"/>
  <c r="Y66" i="70"/>
  <c r="E121" i="70"/>
  <c r="D120" i="70"/>
  <c r="H120" i="70"/>
  <c r="F120" i="70"/>
  <c r="Z65" i="70"/>
  <c r="Y65" i="70"/>
  <c r="E120" i="70"/>
  <c r="D119" i="70"/>
  <c r="H119" i="70" s="1"/>
  <c r="F119" i="70"/>
  <c r="Z64" i="70"/>
  <c r="Y64" i="70"/>
  <c r="E119" i="70"/>
  <c r="D118" i="70"/>
  <c r="H118" i="70"/>
  <c r="F118" i="70"/>
  <c r="AA90" i="70"/>
  <c r="Z63" i="70"/>
  <c r="Y63" i="70"/>
  <c r="E118" i="70"/>
  <c r="D117" i="70"/>
  <c r="H117" i="70" s="1"/>
  <c r="F117" i="70"/>
  <c r="Z62" i="70"/>
  <c r="Y62" i="70"/>
  <c r="E117" i="70"/>
  <c r="D116" i="70"/>
  <c r="H116" i="70"/>
  <c r="F116" i="70"/>
  <c r="Z61" i="70"/>
  <c r="Y61" i="70"/>
  <c r="E116" i="70"/>
  <c r="D115" i="70"/>
  <c r="H115" i="70"/>
  <c r="F115" i="70"/>
  <c r="Z60" i="70"/>
  <c r="Y60" i="70"/>
  <c r="E115" i="70"/>
  <c r="D114" i="70"/>
  <c r="H114" i="70"/>
  <c r="F114" i="70"/>
  <c r="Z59" i="70"/>
  <c r="Y59" i="70"/>
  <c r="E114" i="70"/>
  <c r="H113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C30" i="70"/>
  <c r="C57" i="70"/>
  <c r="C84" i="70" s="1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V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X4" i="70"/>
  <c r="W4" i="70"/>
  <c r="V4" i="70"/>
  <c r="R4" i="70"/>
  <c r="H135" i="53"/>
  <c r="I135" i="53" s="1"/>
  <c r="H136" i="53"/>
  <c r="I136" i="53" s="1"/>
  <c r="H137" i="53"/>
  <c r="I137" i="53" s="1"/>
  <c r="H138" i="53"/>
  <c r="I138" i="53"/>
  <c r="H139" i="53"/>
  <c r="I139" i="53" s="1"/>
  <c r="H140" i="53"/>
  <c r="I140" i="53" s="1"/>
  <c r="H141" i="53"/>
  <c r="I141" i="53" s="1"/>
  <c r="H142" i="53"/>
  <c r="I142" i="53" s="1"/>
  <c r="H143" i="53"/>
  <c r="I143" i="53"/>
  <c r="H144" i="53"/>
  <c r="I144" i="53" s="1"/>
  <c r="H145" i="53"/>
  <c r="I145" i="53" s="1"/>
  <c r="H156" i="53"/>
  <c r="I156" i="53" s="1"/>
  <c r="H157" i="53"/>
  <c r="I157" i="53" s="1"/>
  <c r="H158" i="53"/>
  <c r="H161" i="53"/>
  <c r="H162" i="53"/>
  <c r="H163" i="53"/>
  <c r="I167" i="53" s="1"/>
  <c r="H166" i="53"/>
  <c r="H167" i="53"/>
  <c r="H17" i="53"/>
  <c r="I17" i="53" s="1"/>
  <c r="H18" i="53"/>
  <c r="I18" i="53" s="1"/>
  <c r="H19" i="53"/>
  <c r="I19" i="53"/>
  <c r="H20" i="53"/>
  <c r="I20" i="53" s="1"/>
  <c r="H31" i="53"/>
  <c r="I31" i="53"/>
  <c r="H32" i="53"/>
  <c r="I32" i="53" s="1"/>
  <c r="H10" i="53"/>
  <c r="I10" i="53"/>
  <c r="H11" i="53"/>
  <c r="I11" i="53"/>
  <c r="H12" i="53"/>
  <c r="I12" i="53" s="1"/>
  <c r="H13" i="53"/>
  <c r="I13" i="53" s="1"/>
  <c r="H14" i="53"/>
  <c r="I14" i="53" s="1"/>
  <c r="H15" i="53"/>
  <c r="I15" i="53" s="1"/>
  <c r="H16" i="53"/>
  <c r="I16" i="53" s="1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 s="1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 l="1"/>
  <c r="N11" i="62"/>
  <c r="I195" i="68"/>
  <c r="I249" i="68"/>
  <c r="I234" i="68"/>
  <c r="I162" i="68"/>
  <c r="J167" i="68" s="1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 s="1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 s="1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 s="1"/>
  <c r="I195" i="58"/>
  <c r="I203" i="58"/>
  <c r="F13" i="62"/>
  <c r="F7" i="62"/>
  <c r="I246" i="56"/>
  <c r="E22" i="62"/>
  <c r="E7" i="62"/>
  <c r="E25" i="62"/>
  <c r="I109" i="55"/>
  <c r="D6" i="62"/>
  <c r="I229" i="53"/>
  <c r="D35" i="62" s="1"/>
  <c r="D27" i="62"/>
  <c r="I70" i="53"/>
  <c r="D9" i="62"/>
  <c r="D8" i="62"/>
  <c r="I138" i="64"/>
  <c r="F39" i="69" s="1"/>
  <c r="I135" i="63"/>
  <c r="E38" i="69" s="1"/>
  <c r="I33" i="63"/>
  <c r="E28" i="69" s="1"/>
  <c r="F23" i="57"/>
  <c r="G23" i="57" s="1"/>
  <c r="I249" i="53"/>
  <c r="D23" i="62"/>
  <c r="F14" i="62"/>
  <c r="F8" i="62"/>
  <c r="I162" i="56"/>
  <c r="J167" i="56" s="1"/>
  <c r="F15" i="62"/>
  <c r="F23" i="62"/>
  <c r="I88" i="56"/>
  <c r="I109" i="56"/>
  <c r="F36" i="62" s="1"/>
  <c r="H251" i="53"/>
  <c r="I121" i="55"/>
  <c r="E38" i="62" s="1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 s="1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 s="1"/>
  <c r="I118" i="68"/>
  <c r="I167" i="67"/>
  <c r="I213" i="67"/>
  <c r="M21" i="62"/>
  <c r="I221" i="67"/>
  <c r="M34" i="62" s="1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 s="1"/>
  <c r="M13" i="62"/>
  <c r="I109" i="67"/>
  <c r="I70" i="67"/>
  <c r="M31" i="62" s="1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 s="1"/>
  <c r="I96" i="66"/>
  <c r="L34" i="62" s="1"/>
  <c r="I70" i="66"/>
  <c r="I118" i="66"/>
  <c r="I121" i="66"/>
  <c r="I88" i="66"/>
  <c r="I37" i="66"/>
  <c r="J42" i="66" s="1"/>
  <c r="K27" i="62"/>
  <c r="K25" i="62"/>
  <c r="K23" i="62"/>
  <c r="I221" i="65"/>
  <c r="I189" i="65"/>
  <c r="K13" i="62"/>
  <c r="K16" i="62"/>
  <c r="I246" i="65"/>
  <c r="K38" i="62" s="1"/>
  <c r="I229" i="65"/>
  <c r="I195" i="65"/>
  <c r="I203" i="65"/>
  <c r="K5" i="62"/>
  <c r="I104" i="65"/>
  <c r="K35" i="62" s="1"/>
  <c r="K20" i="62"/>
  <c r="I109" i="65"/>
  <c r="K14" i="62"/>
  <c r="I70" i="65"/>
  <c r="K31" i="62" s="1"/>
  <c r="J16" i="62"/>
  <c r="J31" i="62"/>
  <c r="J10" i="62"/>
  <c r="I249" i="61"/>
  <c r="I243" i="61"/>
  <c r="J27" i="62"/>
  <c r="J21" i="62"/>
  <c r="J15" i="62"/>
  <c r="J6" i="62"/>
  <c r="J11" i="62"/>
  <c r="I162" i="61"/>
  <c r="J28" i="62" s="1"/>
  <c r="J26" i="62"/>
  <c r="J14" i="62"/>
  <c r="I246" i="61"/>
  <c r="I121" i="61"/>
  <c r="J38" i="62" s="1"/>
  <c r="I124" i="61"/>
  <c r="J39" i="62" s="1"/>
  <c r="I104" i="61"/>
  <c r="I13" i="62"/>
  <c r="I12" i="62"/>
  <c r="I213" i="60"/>
  <c r="I26" i="62"/>
  <c r="I20" i="62"/>
  <c r="I14" i="62"/>
  <c r="I18" i="62"/>
  <c r="I162" i="60"/>
  <c r="J167" i="60" s="1"/>
  <c r="I7" i="62"/>
  <c r="I246" i="60"/>
  <c r="I167" i="60"/>
  <c r="I29" i="62" s="1"/>
  <c r="I6" i="62"/>
  <c r="I17" i="62"/>
  <c r="I234" i="60"/>
  <c r="I189" i="60"/>
  <c r="I118" i="60"/>
  <c r="I124" i="60"/>
  <c r="I104" i="60"/>
  <c r="I88" i="60"/>
  <c r="I33" i="62" s="1"/>
  <c r="I78" i="60"/>
  <c r="I32" i="62" s="1"/>
  <c r="I22" i="62"/>
  <c r="H12" i="62"/>
  <c r="I249" i="59"/>
  <c r="H16" i="62"/>
  <c r="H10" i="62"/>
  <c r="H15" i="62"/>
  <c r="H21" i="62"/>
  <c r="I203" i="59"/>
  <c r="H26" i="62"/>
  <c r="I246" i="59"/>
  <c r="I213" i="59"/>
  <c r="H33" i="62" s="1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 s="1"/>
  <c r="I234" i="56"/>
  <c r="F24" i="62"/>
  <c r="F18" i="62"/>
  <c r="I21" i="57"/>
  <c r="I189" i="56"/>
  <c r="F12" i="62"/>
  <c r="I243" i="56"/>
  <c r="F37" i="62" s="1"/>
  <c r="F17" i="62"/>
  <c r="F16" i="62"/>
  <c r="F5" i="62"/>
  <c r="F9" i="62"/>
  <c r="I121" i="56"/>
  <c r="F38" i="62" s="1"/>
  <c r="I118" i="56"/>
  <c r="F11" i="62"/>
  <c r="I104" i="56"/>
  <c r="H21" i="57"/>
  <c r="I124" i="56"/>
  <c r="F39" i="62" s="1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 s="1"/>
  <c r="I104" i="53"/>
  <c r="I37" i="53"/>
  <c r="J42" i="53" s="1"/>
  <c r="I109" i="53"/>
  <c r="I121" i="53"/>
  <c r="I110" i="64"/>
  <c r="F34" i="69" s="1"/>
  <c r="F45" i="57" s="1"/>
  <c r="I132" i="64"/>
  <c r="F37" i="69" s="1"/>
  <c r="F31" i="57"/>
  <c r="G31" i="57" s="1"/>
  <c r="F21" i="57"/>
  <c r="I135" i="64"/>
  <c r="F38" i="69" s="1"/>
  <c r="F49" i="57" s="1"/>
  <c r="F32" i="57"/>
  <c r="F30" i="57"/>
  <c r="G30" i="57" s="1"/>
  <c r="F25" i="57"/>
  <c r="F16" i="57"/>
  <c r="I102" i="64"/>
  <c r="F33" i="69" s="1"/>
  <c r="I118" i="64"/>
  <c r="F35" i="69" s="1"/>
  <c r="F20" i="57"/>
  <c r="G20" i="57" s="1"/>
  <c r="F36" i="57"/>
  <c r="G36" i="57" s="1"/>
  <c r="F27" i="57"/>
  <c r="F19" i="57"/>
  <c r="F34" i="57"/>
  <c r="G34" i="57" s="1"/>
  <c r="F24" i="57"/>
  <c r="G24" i="57" s="1"/>
  <c r="I110" i="63"/>
  <c r="E34" i="69" s="1"/>
  <c r="I38" i="63"/>
  <c r="E29" i="69" s="1"/>
  <c r="I138" i="63"/>
  <c r="E39" i="69" s="1"/>
  <c r="F50" i="57" s="1"/>
  <c r="I66" i="63"/>
  <c r="E31" i="69" s="1"/>
  <c r="F37" i="57"/>
  <c r="G37" i="57" s="1"/>
  <c r="I132" i="63"/>
  <c r="E37" i="69" s="1"/>
  <c r="F48" i="57" s="1"/>
  <c r="G25" i="69"/>
  <c r="G26" i="69"/>
  <c r="I132" i="33"/>
  <c r="D37" i="69" s="1"/>
  <c r="E48" i="57" s="1"/>
  <c r="I74" i="33"/>
  <c r="D32" i="69" s="1"/>
  <c r="E43" i="57" s="1"/>
  <c r="I135" i="33"/>
  <c r="D38" i="69" s="1"/>
  <c r="E49" i="57" s="1"/>
  <c r="I60" i="33"/>
  <c r="D30" i="69" s="1"/>
  <c r="E41" i="57" s="1"/>
  <c r="G10" i="69"/>
  <c r="E21" i="57"/>
  <c r="I38" i="33"/>
  <c r="D29" i="69" s="1"/>
  <c r="E40" i="57" s="1"/>
  <c r="I33" i="33"/>
  <c r="D28" i="69" s="1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H27" i="70"/>
  <c r="I26" i="70" s="1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 s="1"/>
  <c r="G17" i="69"/>
  <c r="I189" i="53"/>
  <c r="H24" i="57"/>
  <c r="I70" i="55"/>
  <c r="H38" i="62"/>
  <c r="I104" i="59"/>
  <c r="I162" i="59"/>
  <c r="K15" i="62"/>
  <c r="F33" i="57"/>
  <c r="G33" i="57" s="1"/>
  <c r="I110" i="33"/>
  <c r="D34" i="69" s="1"/>
  <c r="G15" i="69"/>
  <c r="H38" i="57"/>
  <c r="H23" i="57"/>
  <c r="D12" i="62"/>
  <c r="I60" i="64"/>
  <c r="F30" i="69" s="1"/>
  <c r="I195" i="55"/>
  <c r="H9" i="62"/>
  <c r="I37" i="60"/>
  <c r="K19" i="62"/>
  <c r="I213" i="65"/>
  <c r="L15" i="62"/>
  <c r="L5" i="62"/>
  <c r="I195" i="66"/>
  <c r="I234" i="67"/>
  <c r="I11" i="68"/>
  <c r="N6" i="62" s="1"/>
  <c r="H126" i="68"/>
  <c r="I221" i="68"/>
  <c r="I189" i="68"/>
  <c r="I135" i="68"/>
  <c r="N5" i="62" s="1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 s="1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 s="1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 s="1"/>
  <c r="I203" i="56"/>
  <c r="I42" i="58"/>
  <c r="G29" i="62" s="1"/>
  <c r="I109" i="59"/>
  <c r="J8" i="62"/>
  <c r="I229" i="61"/>
  <c r="K39" i="62"/>
  <c r="L21" i="62"/>
  <c r="L10" i="62"/>
  <c r="I60" i="63"/>
  <c r="E30" i="69" s="1"/>
  <c r="F35" i="57"/>
  <c r="G35" i="57" s="1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 s="1"/>
  <c r="G25" i="62"/>
  <c r="I221" i="58"/>
  <c r="G34" i="62" s="1"/>
  <c r="J42" i="59"/>
  <c r="H13" i="62"/>
  <c r="I229" i="59"/>
  <c r="I135" i="59"/>
  <c r="H5" i="62" s="1"/>
  <c r="H251" i="59"/>
  <c r="I195" i="60"/>
  <c r="I31" i="62" s="1"/>
  <c r="I118" i="61"/>
  <c r="J37" i="62" s="1"/>
  <c r="J7" i="62"/>
  <c r="I88" i="65"/>
  <c r="K29" i="62"/>
  <c r="I64" i="66"/>
  <c r="L30" i="62" s="1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 s="1"/>
  <c r="G29" i="69" s="1"/>
  <c r="I96" i="59"/>
  <c r="H34" i="62" s="1"/>
  <c r="G9" i="69"/>
  <c r="H126" i="53"/>
  <c r="H140" i="63"/>
  <c r="I118" i="55"/>
  <c r="F10" i="62"/>
  <c r="I195" i="56"/>
  <c r="D10" i="62"/>
  <c r="H26" i="57"/>
  <c r="I22" i="57"/>
  <c r="D18" i="62"/>
  <c r="I66" i="64"/>
  <c r="F31" i="69" s="1"/>
  <c r="I27" i="57"/>
  <c r="I32" i="57"/>
  <c r="G14" i="62"/>
  <c r="G9" i="62"/>
  <c r="I136" i="58"/>
  <c r="G6" i="62" s="1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 s="1"/>
  <c r="I234" i="58"/>
  <c r="H27" i="62"/>
  <c r="H17" i="62"/>
  <c r="I109" i="60"/>
  <c r="I25" i="62"/>
  <c r="I88" i="61"/>
  <c r="H126" i="66"/>
  <c r="I78" i="66"/>
  <c r="L32" i="62" s="1"/>
  <c r="I64" i="67"/>
  <c r="M20" i="62"/>
  <c r="I42" i="68"/>
  <c r="H28" i="57"/>
  <c r="I102" i="33"/>
  <c r="D33" i="69" s="1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 s="1"/>
  <c r="I78" i="67"/>
  <c r="M24" i="62"/>
  <c r="M19" i="62"/>
  <c r="I243" i="67"/>
  <c r="I33" i="64"/>
  <c r="H27" i="57"/>
  <c r="D16" i="62"/>
  <c r="I74" i="64"/>
  <c r="F32" i="69" s="1"/>
  <c r="E27" i="62"/>
  <c r="H11" i="62"/>
  <c r="I64" i="60"/>
  <c r="I30" i="62" s="1"/>
  <c r="I243" i="60"/>
  <c r="I37" i="62" s="1"/>
  <c r="J25" i="62"/>
  <c r="I10" i="61"/>
  <c r="H126" i="61"/>
  <c r="I189" i="61"/>
  <c r="I96" i="65"/>
  <c r="K34" i="62" s="1"/>
  <c r="K12" i="62"/>
  <c r="I162" i="65"/>
  <c r="J167" i="65" s="1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 s="1"/>
  <c r="I96" i="56"/>
  <c r="F21" i="62"/>
  <c r="H126" i="56"/>
  <c r="I11" i="56"/>
  <c r="F6" i="62" s="1"/>
  <c r="I37" i="58"/>
  <c r="I213" i="58"/>
  <c r="H126" i="59"/>
  <c r="I243" i="59"/>
  <c r="I195" i="59"/>
  <c r="H31" i="62" s="1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 s="1"/>
  <c r="G20" i="69"/>
  <c r="I246" i="53"/>
  <c r="H251" i="56"/>
  <c r="I109" i="58"/>
  <c r="G36" i="62" s="1"/>
  <c r="H22" i="62"/>
  <c r="I15" i="62"/>
  <c r="I10" i="62"/>
  <c r="I109" i="61"/>
  <c r="J17" i="62"/>
  <c r="I203" i="61"/>
  <c r="I37" i="65"/>
  <c r="K9" i="62"/>
  <c r="I70" i="68"/>
  <c r="N31" i="62" s="1"/>
  <c r="N8" i="62"/>
  <c r="I203" i="68"/>
  <c r="H140" i="33"/>
  <c r="H29" i="57"/>
  <c r="H34" i="57"/>
  <c r="I123" i="64"/>
  <c r="F36" i="69" s="1"/>
  <c r="I36" i="57"/>
  <c r="I104" i="55"/>
  <c r="I42" i="55"/>
  <c r="I203" i="55"/>
  <c r="I221" i="56"/>
  <c r="I124" i="59"/>
  <c r="H20" i="62"/>
  <c r="I121" i="60"/>
  <c r="I38" i="62" s="1"/>
  <c r="I96" i="60"/>
  <c r="I27" i="62"/>
  <c r="I78" i="61"/>
  <c r="I167" i="61"/>
  <c r="K26" i="62"/>
  <c r="K21" i="62"/>
  <c r="I104" i="67"/>
  <c r="I42" i="67"/>
  <c r="I203" i="67"/>
  <c r="I124" i="68"/>
  <c r="N39" i="62" s="1"/>
  <c r="G23" i="69"/>
  <c r="F18" i="57"/>
  <c r="G18" i="57" s="1"/>
  <c r="I66" i="33"/>
  <c r="D31" i="69" s="1"/>
  <c r="E32" i="57"/>
  <c r="G21" i="69"/>
  <c r="E29" i="57"/>
  <c r="G18" i="69"/>
  <c r="I167" i="68"/>
  <c r="F29" i="57"/>
  <c r="F26" i="57"/>
  <c r="G26" i="57" s="1"/>
  <c r="N17" i="62"/>
  <c r="I123" i="63"/>
  <c r="E36" i="69" s="1"/>
  <c r="I102" i="63"/>
  <c r="E33" i="69" s="1"/>
  <c r="F44" i="57" s="1"/>
  <c r="I74" i="63"/>
  <c r="E32" i="69" s="1"/>
  <c r="F22" i="57"/>
  <c r="G22" i="57" s="1"/>
  <c r="I118" i="63"/>
  <c r="E35" i="69" s="1"/>
  <c r="F46" i="57" s="1"/>
  <c r="I138" i="33"/>
  <c r="D39" i="69" s="1"/>
  <c r="I123" i="33"/>
  <c r="D36" i="69" s="1"/>
  <c r="I118" i="33"/>
  <c r="D35" i="69" s="1"/>
  <c r="N30" i="62" l="1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 s="1"/>
  <c r="H35" i="62"/>
  <c r="H40" i="62" s="1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 s="1"/>
  <c r="L33" i="62"/>
  <c r="L37" i="62"/>
  <c r="I251" i="65"/>
  <c r="E65" i="57" s="1"/>
  <c r="O16" i="62"/>
  <c r="K6" i="62"/>
  <c r="K33" i="62"/>
  <c r="J34" i="57"/>
  <c r="D34" i="57" s="1"/>
  <c r="J30" i="62"/>
  <c r="J167" i="61"/>
  <c r="I251" i="61" s="1"/>
  <c r="E64" i="57" s="1"/>
  <c r="J42" i="61"/>
  <c r="I126" i="61" s="1"/>
  <c r="D64" i="57" s="1"/>
  <c r="O24" i="62"/>
  <c r="I36" i="62"/>
  <c r="H39" i="57"/>
  <c r="J21" i="57"/>
  <c r="I35" i="62"/>
  <c r="J30" i="57"/>
  <c r="D30" i="57" s="1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 s="1"/>
  <c r="F32" i="62"/>
  <c r="J35" i="57"/>
  <c r="D35" i="57" s="1"/>
  <c r="O17" i="62"/>
  <c r="E33" i="62"/>
  <c r="E35" i="62"/>
  <c r="J28" i="57"/>
  <c r="D28" i="57" s="1"/>
  <c r="J167" i="55"/>
  <c r="I251" i="55" s="1"/>
  <c r="E59" i="57" s="1"/>
  <c r="E28" i="62"/>
  <c r="E30" i="62"/>
  <c r="J167" i="53"/>
  <c r="J20" i="57"/>
  <c r="D20" i="57" s="1"/>
  <c r="J26" i="57"/>
  <c r="D26" i="57" s="1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 s="1"/>
  <c r="F17" i="57"/>
  <c r="G6" i="69"/>
  <c r="O12" i="62"/>
  <c r="E40" i="69"/>
  <c r="O11" i="62"/>
  <c r="F28" i="69"/>
  <c r="F39" i="57" s="1"/>
  <c r="J38" i="64"/>
  <c r="I140" i="64" s="1"/>
  <c r="G32" i="69"/>
  <c r="E37" i="62"/>
  <c r="H44" i="57"/>
  <c r="D33" i="62"/>
  <c r="O26" i="62"/>
  <c r="J23" i="57"/>
  <c r="D23" i="57" s="1"/>
  <c r="O22" i="62"/>
  <c r="F47" i="57"/>
  <c r="O14" i="62"/>
  <c r="G43" i="57"/>
  <c r="J31" i="57"/>
  <c r="D31" i="57" s="1"/>
  <c r="H36" i="62"/>
  <c r="J167" i="58"/>
  <c r="I251" i="58" s="1"/>
  <c r="E61" i="57" s="1"/>
  <c r="J38" i="57"/>
  <c r="D38" i="57" s="1"/>
  <c r="I27" i="70"/>
  <c r="J26" i="70" s="1"/>
  <c r="Y26" i="70"/>
  <c r="G35" i="69"/>
  <c r="E46" i="57"/>
  <c r="G46" i="57" s="1"/>
  <c r="E42" i="57"/>
  <c r="G31" i="69"/>
  <c r="J42" i="65"/>
  <c r="I126" i="65" s="1"/>
  <c r="D65" i="57" s="1"/>
  <c r="F65" i="57" s="1"/>
  <c r="K28" i="62"/>
  <c r="N28" i="62"/>
  <c r="J42" i="68"/>
  <c r="I126" i="68" s="1"/>
  <c r="D68" i="57" s="1"/>
  <c r="J29" i="62"/>
  <c r="O19" i="62"/>
  <c r="H16" i="57"/>
  <c r="I28" i="62"/>
  <c r="J42" i="60"/>
  <c r="I126" i="60" s="1"/>
  <c r="D63" i="57" s="1"/>
  <c r="L28" i="62"/>
  <c r="O15" i="62"/>
  <c r="I40" i="57"/>
  <c r="I126" i="59"/>
  <c r="D62" i="57" s="1"/>
  <c r="O13" i="62"/>
  <c r="I251" i="59"/>
  <c r="E62" i="57" s="1"/>
  <c r="J22" i="57"/>
  <c r="D22" i="57" s="1"/>
  <c r="O21" i="62"/>
  <c r="O5" i="62"/>
  <c r="J37" i="57"/>
  <c r="D37" i="57" s="1"/>
  <c r="O7" i="62"/>
  <c r="E47" i="57"/>
  <c r="G36" i="69"/>
  <c r="I49" i="57"/>
  <c r="D38" i="62"/>
  <c r="O38" i="62" s="1"/>
  <c r="N34" i="62"/>
  <c r="J36" i="57"/>
  <c r="D36" i="57" s="1"/>
  <c r="I17" i="57"/>
  <c r="I47" i="57"/>
  <c r="I16" i="57"/>
  <c r="I48" i="57"/>
  <c r="F41" i="57"/>
  <c r="G41" i="57" s="1"/>
  <c r="H46" i="57"/>
  <c r="N32" i="62"/>
  <c r="I44" i="57"/>
  <c r="E31" i="62"/>
  <c r="I126" i="66"/>
  <c r="D66" i="57" s="1"/>
  <c r="H47" i="57"/>
  <c r="G49" i="57"/>
  <c r="M28" i="62"/>
  <c r="G16" i="57"/>
  <c r="H41" i="57"/>
  <c r="D30" i="62"/>
  <c r="M29" i="62"/>
  <c r="J42" i="67"/>
  <c r="I126" i="67" s="1"/>
  <c r="D67" i="57" s="1"/>
  <c r="O20" i="62"/>
  <c r="G39" i="69"/>
  <c r="E50" i="57"/>
  <c r="G50" i="57" s="1"/>
  <c r="M32" i="62"/>
  <c r="O25" i="62"/>
  <c r="J33" i="62"/>
  <c r="J42" i="56"/>
  <c r="I126" i="56" s="1"/>
  <c r="D60" i="57" s="1"/>
  <c r="F28" i="62"/>
  <c r="H17" i="57"/>
  <c r="E39" i="57"/>
  <c r="O10" i="62"/>
  <c r="H48" i="57"/>
  <c r="D37" i="62"/>
  <c r="I42" i="57"/>
  <c r="H43" i="57"/>
  <c r="D32" i="62"/>
  <c r="G34" i="69"/>
  <c r="E45" i="57"/>
  <c r="G45" i="57" s="1"/>
  <c r="I126" i="53"/>
  <c r="D58" i="57" s="1"/>
  <c r="D31" i="62"/>
  <c r="I251" i="53"/>
  <c r="E58" i="57" s="1"/>
  <c r="J32" i="62"/>
  <c r="E29" i="62"/>
  <c r="J42" i="55"/>
  <c r="I126" i="55" s="1"/>
  <c r="D59" i="57" s="1"/>
  <c r="J36" i="62"/>
  <c r="G28" i="62"/>
  <c r="J42" i="58"/>
  <c r="I126" i="58" s="1"/>
  <c r="D61" i="57" s="1"/>
  <c r="J33" i="57"/>
  <c r="D33" i="57" s="1"/>
  <c r="I251" i="67"/>
  <c r="E67" i="57" s="1"/>
  <c r="J27" i="57"/>
  <c r="I251" i="66"/>
  <c r="E66" i="57" s="1"/>
  <c r="E44" i="57"/>
  <c r="G44" i="57" s="1"/>
  <c r="G33" i="69"/>
  <c r="I251" i="60"/>
  <c r="E63" i="57" s="1"/>
  <c r="F31" i="62"/>
  <c r="I140" i="33"/>
  <c r="D40" i="69"/>
  <c r="H40" i="57"/>
  <c r="H49" i="57"/>
  <c r="E32" i="62"/>
  <c r="J19" i="57"/>
  <c r="J24" i="57"/>
  <c r="D24" i="57" s="1"/>
  <c r="H42" i="57"/>
  <c r="I39" i="57"/>
  <c r="H50" i="57"/>
  <c r="L40" i="62" l="1"/>
  <c r="K40" i="62"/>
  <c r="F64" i="57"/>
  <c r="O29" i="62"/>
  <c r="F60" i="57"/>
  <c r="G28" i="69"/>
  <c r="G40" i="69" s="1"/>
  <c r="D32" i="57"/>
  <c r="D21" i="57"/>
  <c r="D25" i="57"/>
  <c r="F59" i="57"/>
  <c r="J50" i="57"/>
  <c r="D50" i="57" s="1"/>
  <c r="F68" i="57"/>
  <c r="N40" i="62"/>
  <c r="M40" i="62"/>
  <c r="F66" i="57"/>
  <c r="J40" i="62"/>
  <c r="J46" i="57"/>
  <c r="D46" i="57" s="1"/>
  <c r="J39" i="57"/>
  <c r="O36" i="62"/>
  <c r="J43" i="57"/>
  <c r="D43" i="57" s="1"/>
  <c r="I40" i="62"/>
  <c r="O35" i="62"/>
  <c r="J45" i="57"/>
  <c r="D45" i="57" s="1"/>
  <c r="F62" i="57"/>
  <c r="J41" i="57"/>
  <c r="D41" i="57" s="1"/>
  <c r="J40" i="57"/>
  <c r="D40" i="57" s="1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J27" i="70"/>
  <c r="K26" i="70" s="1"/>
  <c r="Z26" i="70"/>
  <c r="F40" i="69"/>
  <c r="D69" i="57"/>
  <c r="F58" i="57"/>
  <c r="F67" i="57"/>
  <c r="J47" i="57"/>
  <c r="I51" i="57"/>
  <c r="D8" i="57" s="1"/>
  <c r="G47" i="57"/>
  <c r="G17" i="57"/>
  <c r="F51" i="57"/>
  <c r="D5" i="57" s="1"/>
  <c r="O31" i="62"/>
  <c r="J49" i="57"/>
  <c r="D49" i="57" s="1"/>
  <c r="J48" i="57"/>
  <c r="D48" i="57" s="1"/>
  <c r="O33" i="62"/>
  <c r="E51" i="57"/>
  <c r="D4" i="57" s="1"/>
  <c r="E4" i="57" s="1"/>
  <c r="J16" i="57"/>
  <c r="D16" i="57" s="1"/>
  <c r="H51" i="57"/>
  <c r="D7" i="57" s="1"/>
  <c r="E69" i="57"/>
  <c r="O37" i="62"/>
  <c r="O34" i="62"/>
  <c r="O32" i="62"/>
  <c r="F63" i="57"/>
  <c r="J44" i="57"/>
  <c r="D44" i="57" s="1"/>
  <c r="D42" i="57" l="1"/>
  <c r="D39" i="57"/>
  <c r="O40" i="62"/>
  <c r="D17" i="57"/>
  <c r="D47" i="57"/>
  <c r="K27" i="70"/>
  <c r="L26" i="70" s="1"/>
  <c r="AA26" i="70"/>
  <c r="D9" i="57"/>
  <c r="D6" i="57"/>
  <c r="G51" i="57"/>
  <c r="J51" i="57"/>
  <c r="F69" i="57"/>
  <c r="D51" i="57" l="1"/>
  <c r="D10" i="57"/>
  <c r="E5" i="57" s="1"/>
  <c r="L27" i="70"/>
  <c r="M26" i="70" s="1"/>
  <c r="AB26" i="70"/>
  <c r="E6" i="57" l="1"/>
  <c r="E7" i="57"/>
  <c r="E8" i="57"/>
  <c r="E9" i="57"/>
  <c r="E10" i="57"/>
  <c r="M27" i="70"/>
  <c r="N26" i="70" s="1"/>
  <c r="AC26" i="70"/>
  <c r="N27" i="70" l="1"/>
  <c r="O26" i="70" s="1"/>
  <c r="AD26" i="70"/>
  <c r="AE26" i="70" l="1"/>
  <c r="O27" i="70"/>
  <c r="P26" i="70" s="1"/>
  <c r="P27" i="70" l="1"/>
  <c r="Q26" i="70" s="1"/>
  <c r="AF26" i="70"/>
  <c r="Q27" i="70" l="1"/>
  <c r="F53" i="70" s="1"/>
  <c r="AG26" i="70"/>
  <c r="F54" i="70" l="1"/>
  <c r="G53" i="70" s="1"/>
  <c r="V53" i="70"/>
  <c r="W53" i="70" l="1"/>
  <c r="G54" i="70"/>
  <c r="H53" i="70" s="1"/>
  <c r="X53" i="70" l="1"/>
  <c r="H54" i="70"/>
  <c r="I53" i="70" s="1"/>
  <c r="I54" i="70" l="1"/>
  <c r="J53" i="70" s="1"/>
  <c r="Y53" i="70"/>
  <c r="Z53" i="70" l="1"/>
  <c r="J54" i="70"/>
  <c r="K53" i="70" s="1"/>
  <c r="K54" i="70" l="1"/>
  <c r="L53" i="70" s="1"/>
  <c r="AA53" i="70"/>
  <c r="AB53" i="70" l="1"/>
  <c r="L54" i="70"/>
  <c r="M53" i="70" s="1"/>
  <c r="M54" i="70" l="1"/>
  <c r="N53" i="70" s="1"/>
  <c r="AC53" i="70"/>
  <c r="AD53" i="70" l="1"/>
  <c r="N54" i="70"/>
  <c r="O53" i="70" s="1"/>
  <c r="O54" i="70" l="1"/>
  <c r="P53" i="70" s="1"/>
  <c r="AE53" i="70"/>
  <c r="P54" i="70" l="1"/>
  <c r="Q53" i="70" s="1"/>
  <c r="AF53" i="70"/>
  <c r="Q54" i="70" l="1"/>
  <c r="F80" i="70" s="1"/>
  <c r="AG53" i="70"/>
  <c r="V80" i="70" l="1"/>
  <c r="F81" i="70"/>
  <c r="G80" i="70" s="1"/>
  <c r="G81" i="70" l="1"/>
  <c r="H80" i="70" s="1"/>
  <c r="W80" i="70"/>
  <c r="X80" i="70" l="1"/>
  <c r="H81" i="70"/>
  <c r="I80" i="70" s="1"/>
  <c r="Y80" i="70" l="1"/>
  <c r="I81" i="70"/>
  <c r="J80" i="70" s="1"/>
  <c r="Z80" i="70" l="1"/>
  <c r="J81" i="70"/>
  <c r="K80" i="70" s="1"/>
  <c r="K81" i="70" l="1"/>
  <c r="L80" i="70" s="1"/>
  <c r="AA80" i="70"/>
  <c r="L81" i="70" l="1"/>
  <c r="M80" i="70" s="1"/>
  <c r="AB80" i="70"/>
  <c r="AC80" i="70" l="1"/>
  <c r="M81" i="70"/>
  <c r="N80" i="70" s="1"/>
  <c r="N81" i="70" l="1"/>
  <c r="O80" i="70" s="1"/>
  <c r="AD80" i="70"/>
  <c r="O81" i="70" l="1"/>
  <c r="P80" i="70" s="1"/>
  <c r="AE80" i="70"/>
  <c r="P81" i="70" l="1"/>
  <c r="Q80" i="70" s="1"/>
  <c r="AF80" i="70"/>
  <c r="AG80" i="70" l="1"/>
  <c r="Q81" i="70"/>
  <c r="F107" i="70" s="1"/>
  <c r="V107" i="70" l="1"/>
  <c r="F108" i="70"/>
  <c r="G107" i="70" s="1"/>
  <c r="G108" i="70" l="1"/>
  <c r="H107" i="70" s="1"/>
  <c r="W107" i="70"/>
  <c r="H108" i="70" l="1"/>
  <c r="I107" i="70" s="1"/>
  <c r="X107" i="70"/>
  <c r="Y107" i="70" l="1"/>
  <c r="I108" i="70"/>
  <c r="J107" i="70" s="1"/>
  <c r="J108" i="70" l="1"/>
  <c r="K107" i="70" s="1"/>
  <c r="Z107" i="70"/>
  <c r="K108" i="70" l="1"/>
  <c r="L107" i="70" s="1"/>
  <c r="AA107" i="70"/>
  <c r="L108" i="70" l="1"/>
  <c r="M107" i="70" s="1"/>
  <c r="AB107" i="70"/>
  <c r="M108" i="70" l="1"/>
  <c r="N107" i="70" s="1"/>
  <c r="AC107" i="70"/>
  <c r="AD107" i="70" l="1"/>
  <c r="N108" i="70"/>
  <c r="O107" i="70" s="1"/>
  <c r="O108" i="70" l="1"/>
  <c r="P107" i="70" s="1"/>
  <c r="AE107" i="70"/>
  <c r="AF107" i="70" l="1"/>
  <c r="P108" i="70"/>
  <c r="Q107" i="70" s="1"/>
  <c r="AG107" i="70" l="1"/>
  <c r="Q108" i="70"/>
</calcChain>
</file>

<file path=xl/sharedStrings.xml><?xml version="1.0" encoding="utf-8"?>
<sst xmlns="http://schemas.openxmlformats.org/spreadsheetml/2006/main" count="1038" uniqueCount="141">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</sst>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34"/>
  <sheetViews>
    <sheetView tabSelected="1" topLeftCell="A121" workbookViewId="0">
      <selection activeCell="E103" sqref="E103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customWidth="1" collapsed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2015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1" t="str">
        <f>'Memoria Aporte FIA al Ejecutor'!C6</f>
        <v>Coordinador Principal: indicar nombre aquí</v>
      </c>
      <c r="C4" s="27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1" t="str">
        <f>'Memoria Aporte FIA al Ejecutor'!C7</f>
        <v>Coordinador Alterno: indicar nombre aquí</v>
      </c>
      <c r="C5" s="273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1" t="str">
        <f>'Memoria Aporte FIA al Ejecutor'!C8</f>
        <v>Equipo Técnico 1: indicar nombre aquí</v>
      </c>
      <c r="C6" s="273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1" t="str">
        <f>'Memoria Aporte FIA al Ejecutor'!C9</f>
        <v>Equipo Técnico 2: indicar nombre aquí</v>
      </c>
      <c r="C7" s="273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1" t="str">
        <f>'Memoria Aporte FIA al Ejecutor'!C10</f>
        <v>Equipo Técnico 3: indicar nombre aquí</v>
      </c>
      <c r="C8" s="273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1" t="str">
        <f>'Memoria Aporte FIA al Ejecutor'!C11</f>
        <v>Equipo Técnico 4: indicar nombre aquí</v>
      </c>
      <c r="C9" s="273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1" t="str">
        <f>'Memoria Aporte FIA al Ejecutor'!C12</f>
        <v>Equipo Técnico 5: indicar nombre aquí</v>
      </c>
      <c r="C10" s="273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1" t="str">
        <f>'Memoria Aporte FIA al Ejecutor'!C13</f>
        <v>Equipo Técnico 6: indicar nombre aquí</v>
      </c>
      <c r="C11" s="273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1" t="str">
        <f>'Memoria Aporte FIA al Ejecutor'!C14</f>
        <v>Equipo Técnico 7: indicar nombre aquí</v>
      </c>
      <c r="C12" s="273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1" t="str">
        <f>'Memoria Aporte FIA al Ejecutor'!C15</f>
        <v>Equipo Técnico 8: indicar nombre aquí</v>
      </c>
      <c r="C13" s="273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1" t="str">
        <f>'Memoria Aporte FIA al Ejecutor'!C16</f>
        <v>Equipo Técnico 9: indicar nombre aquí</v>
      </c>
      <c r="C14" s="273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1" t="str">
        <f>'Memoria Aporte FIA al Ejecutor'!C17</f>
        <v>Equipo Técnico 10: indicar nombre aquí</v>
      </c>
      <c r="C15" s="273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1" t="str">
        <f>'Memoria Aporte FIA al Ejecutor'!C18</f>
        <v>Equipo Técnico 11: indicar nombre aquí</v>
      </c>
      <c r="C16" s="273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1" t="str">
        <f>'Memoria Aporte FIA al Ejecutor'!C19</f>
        <v>Equipo Técnico 12: indicar nombre aquí</v>
      </c>
      <c r="C17" s="273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1" t="str">
        <f>'Memoria Aporte FIA al Ejecutor'!C20</f>
        <v>Equipo Técnico 13: indicar nombre aquí</v>
      </c>
      <c r="C18" s="273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1" t="str">
        <f>'Memoria Aporte FIA al Ejecutor'!C21</f>
        <v>Equipo Técnico 14: indicar nombre aquí</v>
      </c>
      <c r="C19" s="273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1" t="str">
        <f>'Memoria Aporte FIA al Ejecutor'!C22</f>
        <v>Equipo Técnico 15: indicar nombre aquí</v>
      </c>
      <c r="C20" s="273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1" t="str">
        <f>'Memoria Aporte FIA al Ejecutor'!C23</f>
        <v>Equipo Técnico 16: indicar nombre aquí</v>
      </c>
      <c r="C21" s="273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1" t="str">
        <f>'Memoria Aporte FIA al Ejecutor'!C24</f>
        <v>Equipo Técnico 17: indicar nombre aquí</v>
      </c>
      <c r="C22" s="273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1" t="str">
        <f>'Memoria Aporte FIA al Ejecutor'!C25</f>
        <v>Equipo Técnico 18: indicar nombre aquí</v>
      </c>
      <c r="C23" s="273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1" t="str">
        <f>'Memoria Aporte FIA al Ejecutor'!C26</f>
        <v>Equipo Técnico 19: indicar nombre aquí</v>
      </c>
      <c r="C24" s="273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1" t="str">
        <f>'Memoria Aporte FIA al Ejecutor'!C27</f>
        <v>Equipo Técnico 20: indicar nombre aquí</v>
      </c>
      <c r="C25" s="273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42005</v>
      </c>
      <c r="G26" s="172">
        <f>F27+1</f>
        <v>42036</v>
      </c>
      <c r="H26" s="172">
        <f t="shared" ref="H26:Q26" si="3">G27+1</f>
        <v>42064</v>
      </c>
      <c r="I26" s="172">
        <f t="shared" si="3"/>
        <v>42095</v>
      </c>
      <c r="J26" s="172">
        <f t="shared" si="3"/>
        <v>42125</v>
      </c>
      <c r="K26" s="172">
        <f t="shared" si="3"/>
        <v>42156</v>
      </c>
      <c r="L26" s="172">
        <f t="shared" si="3"/>
        <v>42186</v>
      </c>
      <c r="M26" s="172">
        <f t="shared" si="3"/>
        <v>42217</v>
      </c>
      <c r="N26" s="172">
        <f t="shared" si="3"/>
        <v>42248</v>
      </c>
      <c r="O26" s="172">
        <f t="shared" si="3"/>
        <v>42278</v>
      </c>
      <c r="P26" s="172">
        <f t="shared" si="3"/>
        <v>42309</v>
      </c>
      <c r="Q26" s="172">
        <f t="shared" si="3"/>
        <v>42339</v>
      </c>
      <c r="U26" s="156">
        <v>2</v>
      </c>
      <c r="V26" s="173">
        <f>F26</f>
        <v>42005</v>
      </c>
      <c r="W26" s="173">
        <f t="shared" ref="W26:AG26" si="4">G26</f>
        <v>42036</v>
      </c>
      <c r="X26" s="173">
        <f t="shared" si="4"/>
        <v>42064</v>
      </c>
      <c r="Y26" s="173">
        <f t="shared" si="4"/>
        <v>42095</v>
      </c>
      <c r="Z26" s="173">
        <f t="shared" si="4"/>
        <v>42125</v>
      </c>
      <c r="AA26" s="173">
        <f t="shared" si="4"/>
        <v>42156</v>
      </c>
      <c r="AB26" s="173">
        <f t="shared" si="4"/>
        <v>42186</v>
      </c>
      <c r="AC26" s="173">
        <f t="shared" si="4"/>
        <v>42217</v>
      </c>
      <c r="AD26" s="173">
        <f t="shared" si="4"/>
        <v>42248</v>
      </c>
      <c r="AE26" s="173">
        <f t="shared" si="4"/>
        <v>42278</v>
      </c>
      <c r="AF26" s="173">
        <f t="shared" si="4"/>
        <v>42309</v>
      </c>
      <c r="AG26" s="173">
        <f t="shared" si="4"/>
        <v>42339</v>
      </c>
    </row>
    <row r="27" spans="2:33" hidden="1" outlineLevel="1" x14ac:dyDescent="0.2">
      <c r="C27" s="174"/>
      <c r="F27" s="171">
        <f>EDATE(F26,1)-1</f>
        <v>42035</v>
      </c>
      <c r="G27" s="171">
        <f t="shared" ref="G27:Q27" si="5">EDATE(G26,1)-1</f>
        <v>42063</v>
      </c>
      <c r="H27" s="171">
        <f t="shared" si="5"/>
        <v>42094</v>
      </c>
      <c r="I27" s="171">
        <f t="shared" si="5"/>
        <v>42124</v>
      </c>
      <c r="J27" s="171">
        <f t="shared" si="5"/>
        <v>42155</v>
      </c>
      <c r="K27" s="171">
        <f t="shared" si="5"/>
        <v>42185</v>
      </c>
      <c r="L27" s="171">
        <f t="shared" si="5"/>
        <v>42216</v>
      </c>
      <c r="M27" s="171">
        <f t="shared" si="5"/>
        <v>42247</v>
      </c>
      <c r="N27" s="171">
        <f t="shared" si="5"/>
        <v>42277</v>
      </c>
      <c r="O27" s="171">
        <f t="shared" si="5"/>
        <v>42308</v>
      </c>
      <c r="P27" s="171">
        <f t="shared" si="5"/>
        <v>42338</v>
      </c>
      <c r="Q27" s="171">
        <f t="shared" si="5"/>
        <v>42369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2016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1" t="str">
        <f>'Memoria Aporte FIA al Ejecutor'!C6</f>
        <v>Coordinador Principal: indicar nombre aquí</v>
      </c>
      <c r="C31" s="262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1" t="str">
        <f>'Memoria Aporte FIA al Ejecutor'!C7</f>
        <v>Coordinador Alterno: indicar nombre aquí</v>
      </c>
      <c r="C32" s="262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1" t="str">
        <f>'Memoria Aporte FIA al Ejecutor'!C8</f>
        <v>Equipo Técnico 1: indicar nombre aquí</v>
      </c>
      <c r="C33" s="262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1" t="str">
        <f>'Memoria Aporte FIA al Ejecutor'!C9</f>
        <v>Equipo Técnico 2: indicar nombre aquí</v>
      </c>
      <c r="C34" s="262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1" t="str">
        <f>'Memoria Aporte FIA al Ejecutor'!C10</f>
        <v>Equipo Técnico 3: indicar nombre aquí</v>
      </c>
      <c r="C35" s="262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1" t="str">
        <f>'Memoria Aporte FIA al Ejecutor'!C11</f>
        <v>Equipo Técnico 4: indicar nombre aquí</v>
      </c>
      <c r="C36" s="262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1" t="str">
        <f>'Memoria Aporte FIA al Ejecutor'!C12</f>
        <v>Equipo Técnico 5: indicar nombre aquí</v>
      </c>
      <c r="C37" s="262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1" t="str">
        <f>'Memoria Aporte FIA al Ejecutor'!C13</f>
        <v>Equipo Técnico 6: indicar nombre aquí</v>
      </c>
      <c r="C38" s="262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1" t="str">
        <f>'Memoria Aporte FIA al Ejecutor'!C14</f>
        <v>Equipo Técnico 7: indicar nombre aquí</v>
      </c>
      <c r="C39" s="262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1" t="str">
        <f>'Memoria Aporte FIA al Ejecutor'!C15</f>
        <v>Equipo Técnico 8: indicar nombre aquí</v>
      </c>
      <c r="C40" s="262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1" t="str">
        <f>'Memoria Aporte FIA al Ejecutor'!C16</f>
        <v>Equipo Técnico 9: indicar nombre aquí</v>
      </c>
      <c r="C41" s="262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1" t="str">
        <f>'Memoria Aporte FIA al Ejecutor'!C17</f>
        <v>Equipo Técnico 10: indicar nombre aquí</v>
      </c>
      <c r="C42" s="262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1" t="str">
        <f>'Memoria Aporte FIA al Ejecutor'!C18</f>
        <v>Equipo Técnico 11: indicar nombre aquí</v>
      </c>
      <c r="C43" s="262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1" t="str">
        <f>'Memoria Aporte FIA al Ejecutor'!C19</f>
        <v>Equipo Técnico 12: indicar nombre aquí</v>
      </c>
      <c r="C44" s="262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1" t="str">
        <f>'Memoria Aporte FIA al Ejecutor'!C20</f>
        <v>Equipo Técnico 13: indicar nombre aquí</v>
      </c>
      <c r="C45" s="262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1" t="str">
        <f>'Memoria Aporte FIA al Ejecutor'!C21</f>
        <v>Equipo Técnico 14: indicar nombre aquí</v>
      </c>
      <c r="C46" s="262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1" t="str">
        <f>'Memoria Aporte FIA al Ejecutor'!C22</f>
        <v>Equipo Técnico 15: indicar nombre aquí</v>
      </c>
      <c r="C47" s="262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1" t="str">
        <f>'Memoria Aporte FIA al Ejecutor'!C23</f>
        <v>Equipo Técnico 16: indicar nombre aquí</v>
      </c>
      <c r="C48" s="262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1" t="str">
        <f>'Memoria Aporte FIA al Ejecutor'!C24</f>
        <v>Equipo Técnico 17: indicar nombre aquí</v>
      </c>
      <c r="C49" s="262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1" t="str">
        <f>'Memoria Aporte FIA al Ejecutor'!C25</f>
        <v>Equipo Técnico 18: indicar nombre aquí</v>
      </c>
      <c r="C50" s="262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1" t="str">
        <f>'Memoria Aporte FIA al Ejecutor'!C26</f>
        <v>Equipo Técnico 19: indicar nombre aquí</v>
      </c>
      <c r="C51" s="262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1" t="str">
        <f>'Memoria Aporte FIA al Ejecutor'!C27</f>
        <v>Equipo Técnico 20: indicar nombre aquí</v>
      </c>
      <c r="C52" s="2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42370</v>
      </c>
      <c r="G53" s="172">
        <f>F54+1</f>
        <v>42401</v>
      </c>
      <c r="H53" s="172">
        <f t="shared" ref="H53:Q53" si="9">G54+1</f>
        <v>42430</v>
      </c>
      <c r="I53" s="172">
        <f t="shared" si="9"/>
        <v>42461</v>
      </c>
      <c r="J53" s="172">
        <f t="shared" si="9"/>
        <v>42491</v>
      </c>
      <c r="K53" s="172">
        <f t="shared" si="9"/>
        <v>42522</v>
      </c>
      <c r="L53" s="172">
        <f t="shared" si="9"/>
        <v>42552</v>
      </c>
      <c r="M53" s="172">
        <f t="shared" si="9"/>
        <v>42583</v>
      </c>
      <c r="N53" s="172">
        <f t="shared" si="9"/>
        <v>42614</v>
      </c>
      <c r="O53" s="172">
        <f t="shared" si="9"/>
        <v>42644</v>
      </c>
      <c r="P53" s="172">
        <f t="shared" si="9"/>
        <v>42675</v>
      </c>
      <c r="Q53" s="172">
        <f t="shared" si="9"/>
        <v>42705</v>
      </c>
      <c r="U53" s="156">
        <v>2</v>
      </c>
      <c r="V53" s="173">
        <f>F53</f>
        <v>42370</v>
      </c>
      <c r="W53" s="173">
        <f t="shared" ref="W53:AG53" si="10">G53</f>
        <v>42401</v>
      </c>
      <c r="X53" s="173">
        <f t="shared" si="10"/>
        <v>42430</v>
      </c>
      <c r="Y53" s="173">
        <f t="shared" si="10"/>
        <v>42461</v>
      </c>
      <c r="Z53" s="173">
        <f t="shared" si="10"/>
        <v>42491</v>
      </c>
      <c r="AA53" s="173">
        <f t="shared" si="10"/>
        <v>42522</v>
      </c>
      <c r="AB53" s="173">
        <f t="shared" si="10"/>
        <v>42552</v>
      </c>
      <c r="AC53" s="173">
        <f t="shared" si="10"/>
        <v>42583</v>
      </c>
      <c r="AD53" s="173">
        <f t="shared" si="10"/>
        <v>42614</v>
      </c>
      <c r="AE53" s="173">
        <f t="shared" si="10"/>
        <v>42644</v>
      </c>
      <c r="AF53" s="173">
        <f t="shared" si="10"/>
        <v>42675</v>
      </c>
      <c r="AG53" s="173">
        <f t="shared" si="10"/>
        <v>42705</v>
      </c>
    </row>
    <row r="54" spans="2:33" hidden="1" outlineLevel="1" x14ac:dyDescent="0.2">
      <c r="C54" s="153"/>
      <c r="F54" s="171">
        <f>EDATE(F53,1)-1</f>
        <v>42400</v>
      </c>
      <c r="G54" s="171">
        <f>EDATE(G53,1)-1</f>
        <v>42429</v>
      </c>
      <c r="H54" s="171">
        <f t="shared" ref="H54:Q54" si="11">EDATE(H53,1)-1</f>
        <v>42460</v>
      </c>
      <c r="I54" s="171">
        <f t="shared" si="11"/>
        <v>42490</v>
      </c>
      <c r="J54" s="171">
        <f t="shared" si="11"/>
        <v>42521</v>
      </c>
      <c r="K54" s="171">
        <f t="shared" si="11"/>
        <v>42551</v>
      </c>
      <c r="L54" s="171">
        <f t="shared" si="11"/>
        <v>42582</v>
      </c>
      <c r="M54" s="171">
        <f t="shared" si="11"/>
        <v>42613</v>
      </c>
      <c r="N54" s="171">
        <f t="shared" si="11"/>
        <v>42643</v>
      </c>
      <c r="O54" s="171">
        <f t="shared" si="11"/>
        <v>42674</v>
      </c>
      <c r="P54" s="171">
        <f t="shared" si="11"/>
        <v>42704</v>
      </c>
      <c r="Q54" s="171">
        <f t="shared" si="11"/>
        <v>42735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2017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1" t="str">
        <f>'Memoria Aporte FIA al Ejecutor'!C6</f>
        <v>Coordinador Principal: indicar nombre aquí</v>
      </c>
      <c r="C58" s="262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1" t="str">
        <f>'Memoria Aporte FIA al Ejecutor'!C7</f>
        <v>Coordinador Alterno: indicar nombre aquí</v>
      </c>
      <c r="C59" s="262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1" t="str">
        <f>'Memoria Aporte FIA al Ejecutor'!C8</f>
        <v>Equipo Técnico 1: indicar nombre aquí</v>
      </c>
      <c r="C60" s="262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1" t="str">
        <f>'Memoria Aporte FIA al Ejecutor'!C9</f>
        <v>Equipo Técnico 2: indicar nombre aquí</v>
      </c>
      <c r="C61" s="262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1" t="str">
        <f>'Memoria Aporte FIA al Ejecutor'!C10</f>
        <v>Equipo Técnico 3: indicar nombre aquí</v>
      </c>
      <c r="C62" s="262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1" t="str">
        <f>'Memoria Aporte FIA al Ejecutor'!C11</f>
        <v>Equipo Técnico 4: indicar nombre aquí</v>
      </c>
      <c r="C63" s="262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1" t="str">
        <f>'Memoria Aporte FIA al Ejecutor'!C12</f>
        <v>Equipo Técnico 5: indicar nombre aquí</v>
      </c>
      <c r="C64" s="262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1" t="str">
        <f>'Memoria Aporte FIA al Ejecutor'!C13</f>
        <v>Equipo Técnico 6: indicar nombre aquí</v>
      </c>
      <c r="C65" s="262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1" t="str">
        <f>'Memoria Aporte FIA al Ejecutor'!C14</f>
        <v>Equipo Técnico 7: indicar nombre aquí</v>
      </c>
      <c r="C66" s="262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1" t="str">
        <f>'Memoria Aporte FIA al Ejecutor'!C15</f>
        <v>Equipo Técnico 8: indicar nombre aquí</v>
      </c>
      <c r="C67" s="262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1" t="str">
        <f>'Memoria Aporte FIA al Ejecutor'!C16</f>
        <v>Equipo Técnico 9: indicar nombre aquí</v>
      </c>
      <c r="C68" s="262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1" t="str">
        <f>'Memoria Aporte FIA al Ejecutor'!C17</f>
        <v>Equipo Técnico 10: indicar nombre aquí</v>
      </c>
      <c r="C69" s="262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1" t="str">
        <f>'Memoria Aporte FIA al Ejecutor'!C18</f>
        <v>Equipo Técnico 11: indicar nombre aquí</v>
      </c>
      <c r="C70" s="262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1" t="str">
        <f>'Memoria Aporte FIA al Ejecutor'!C19</f>
        <v>Equipo Técnico 12: indicar nombre aquí</v>
      </c>
      <c r="C71" s="262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1" t="str">
        <f>'Memoria Aporte FIA al Ejecutor'!C20</f>
        <v>Equipo Técnico 13: indicar nombre aquí</v>
      </c>
      <c r="C72" s="262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1" t="str">
        <f>'Memoria Aporte FIA al Ejecutor'!C21</f>
        <v>Equipo Técnico 14: indicar nombre aquí</v>
      </c>
      <c r="C73" s="262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1" t="str">
        <f>'Memoria Aporte FIA al Ejecutor'!C22</f>
        <v>Equipo Técnico 15: indicar nombre aquí</v>
      </c>
      <c r="C74" s="262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1" t="str">
        <f>'Memoria Aporte FIA al Ejecutor'!C23</f>
        <v>Equipo Técnico 16: indicar nombre aquí</v>
      </c>
      <c r="C75" s="262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1" t="str">
        <f>'Memoria Aporte FIA al Ejecutor'!C24</f>
        <v>Equipo Técnico 17: indicar nombre aquí</v>
      </c>
      <c r="C76" s="262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1" t="str">
        <f>'Memoria Aporte FIA al Ejecutor'!C25</f>
        <v>Equipo Técnico 18: indicar nombre aquí</v>
      </c>
      <c r="C77" s="262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1" t="str">
        <f>'Memoria Aporte FIA al Ejecutor'!C26</f>
        <v>Equipo Técnico 19: indicar nombre aquí</v>
      </c>
      <c r="C78" s="262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1" t="str">
        <f>'Memoria Aporte FIA al Ejecutor'!C27</f>
        <v>Equipo Técnico 20: indicar nombre aquí</v>
      </c>
      <c r="C79" s="262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42736</v>
      </c>
      <c r="G80" s="172">
        <f>F81+1</f>
        <v>42767</v>
      </c>
      <c r="H80" s="172">
        <f t="shared" ref="H80:Q80" si="15">G81+1</f>
        <v>42795</v>
      </c>
      <c r="I80" s="172">
        <f t="shared" si="15"/>
        <v>42826</v>
      </c>
      <c r="J80" s="172">
        <f t="shared" si="15"/>
        <v>42856</v>
      </c>
      <c r="K80" s="172">
        <f t="shared" si="15"/>
        <v>42887</v>
      </c>
      <c r="L80" s="172">
        <f t="shared" si="15"/>
        <v>42917</v>
      </c>
      <c r="M80" s="172">
        <f t="shared" si="15"/>
        <v>42948</v>
      </c>
      <c r="N80" s="172">
        <f t="shared" si="15"/>
        <v>42979</v>
      </c>
      <c r="O80" s="172">
        <f t="shared" si="15"/>
        <v>43009</v>
      </c>
      <c r="P80" s="172">
        <f t="shared" si="15"/>
        <v>43040</v>
      </c>
      <c r="Q80" s="172">
        <f t="shared" si="15"/>
        <v>43070</v>
      </c>
      <c r="U80" s="156">
        <v>2</v>
      </c>
      <c r="V80" s="173">
        <f>F80</f>
        <v>42736</v>
      </c>
      <c r="W80" s="173">
        <f t="shared" ref="W80:AG80" si="16">G80</f>
        <v>42767</v>
      </c>
      <c r="X80" s="173">
        <f t="shared" si="16"/>
        <v>42795</v>
      </c>
      <c r="Y80" s="173">
        <f t="shared" si="16"/>
        <v>42826</v>
      </c>
      <c r="Z80" s="173">
        <f t="shared" si="16"/>
        <v>42856</v>
      </c>
      <c r="AA80" s="173">
        <f t="shared" si="16"/>
        <v>42887</v>
      </c>
      <c r="AB80" s="173">
        <f t="shared" si="16"/>
        <v>42917</v>
      </c>
      <c r="AC80" s="173">
        <f t="shared" si="16"/>
        <v>42948</v>
      </c>
      <c r="AD80" s="173">
        <f t="shared" si="16"/>
        <v>42979</v>
      </c>
      <c r="AE80" s="173">
        <f t="shared" si="16"/>
        <v>43009</v>
      </c>
      <c r="AF80" s="173">
        <f t="shared" si="16"/>
        <v>43040</v>
      </c>
      <c r="AG80" s="173">
        <f t="shared" si="16"/>
        <v>43070</v>
      </c>
    </row>
    <row r="81" spans="2:33" hidden="1" outlineLevel="1" x14ac:dyDescent="0.2">
      <c r="C81" s="153"/>
      <c r="F81" s="171">
        <f>EDATE(F80,1)-1</f>
        <v>42766</v>
      </c>
      <c r="G81" s="171">
        <f>EDATE(G80,1)-1</f>
        <v>42794</v>
      </c>
      <c r="H81" s="171">
        <f t="shared" ref="H81:Q81" si="17">EDATE(H80,1)-1</f>
        <v>42825</v>
      </c>
      <c r="I81" s="171">
        <f t="shared" si="17"/>
        <v>42855</v>
      </c>
      <c r="J81" s="171">
        <f t="shared" si="17"/>
        <v>42886</v>
      </c>
      <c r="K81" s="171">
        <f t="shared" si="17"/>
        <v>42916</v>
      </c>
      <c r="L81" s="171">
        <f t="shared" si="17"/>
        <v>42947</v>
      </c>
      <c r="M81" s="171">
        <f t="shared" si="17"/>
        <v>42978</v>
      </c>
      <c r="N81" s="171">
        <f t="shared" si="17"/>
        <v>43008</v>
      </c>
      <c r="O81" s="171">
        <f t="shared" si="17"/>
        <v>43039</v>
      </c>
      <c r="P81" s="171">
        <f t="shared" si="17"/>
        <v>43069</v>
      </c>
      <c r="Q81" s="171">
        <f t="shared" si="17"/>
        <v>43100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2018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1" t="str">
        <f>'Memoria Aporte FIA al Ejecutor'!C6</f>
        <v>Coordinador Principal: indicar nombre aquí</v>
      </c>
      <c r="C85" s="262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1" t="str">
        <f>'Memoria Aporte FIA al Ejecutor'!C7</f>
        <v>Coordinador Alterno: indicar nombre aquí</v>
      </c>
      <c r="C86" s="262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1" t="str">
        <f>'Memoria Aporte FIA al Ejecutor'!C8</f>
        <v>Equipo Técnico 1: indicar nombre aquí</v>
      </c>
      <c r="C87" s="262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1" t="str">
        <f>'Memoria Aporte FIA al Ejecutor'!C9</f>
        <v>Equipo Técnico 2: indicar nombre aquí</v>
      </c>
      <c r="C88" s="262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1" t="str">
        <f>'Memoria Aporte FIA al Ejecutor'!C10</f>
        <v>Equipo Técnico 3: indicar nombre aquí</v>
      </c>
      <c r="C89" s="262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1" t="str">
        <f>'Memoria Aporte FIA al Ejecutor'!C11</f>
        <v>Equipo Técnico 4: indicar nombre aquí</v>
      </c>
      <c r="C90" s="262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1" t="str">
        <f>'Memoria Aporte FIA al Ejecutor'!C12</f>
        <v>Equipo Técnico 5: indicar nombre aquí</v>
      </c>
      <c r="C91" s="262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1" t="str">
        <f>'Memoria Aporte FIA al Ejecutor'!C13</f>
        <v>Equipo Técnico 6: indicar nombre aquí</v>
      </c>
      <c r="C92" s="262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1" t="str">
        <f>'Memoria Aporte FIA al Ejecutor'!C14</f>
        <v>Equipo Técnico 7: indicar nombre aquí</v>
      </c>
      <c r="C93" s="262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1" t="str">
        <f>'Memoria Aporte FIA al Ejecutor'!C15</f>
        <v>Equipo Técnico 8: indicar nombre aquí</v>
      </c>
      <c r="C94" s="262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1" t="str">
        <f>'Memoria Aporte FIA al Ejecutor'!C16</f>
        <v>Equipo Técnico 9: indicar nombre aquí</v>
      </c>
      <c r="C95" s="262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1" t="str">
        <f>'Memoria Aporte FIA al Ejecutor'!C17</f>
        <v>Equipo Técnico 10: indicar nombre aquí</v>
      </c>
      <c r="C96" s="262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1" t="str">
        <f>'Memoria Aporte FIA al Ejecutor'!C18</f>
        <v>Equipo Técnico 11: indicar nombre aquí</v>
      </c>
      <c r="C97" s="262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1" t="str">
        <f>'Memoria Aporte FIA al Ejecutor'!C19</f>
        <v>Equipo Técnico 12: indicar nombre aquí</v>
      </c>
      <c r="C98" s="262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1" t="str">
        <f>'Memoria Aporte FIA al Ejecutor'!C20</f>
        <v>Equipo Técnico 13: indicar nombre aquí</v>
      </c>
      <c r="C99" s="262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1" t="str">
        <f>'Memoria Aporte FIA al Ejecutor'!C21</f>
        <v>Equipo Técnico 14: indicar nombre aquí</v>
      </c>
      <c r="C100" s="262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1" t="str">
        <f>'Memoria Aporte FIA al Ejecutor'!C22</f>
        <v>Equipo Técnico 15: indicar nombre aquí</v>
      </c>
      <c r="C101" s="262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1" t="str">
        <f>'Memoria Aporte FIA al Ejecutor'!C23</f>
        <v>Equipo Técnico 16: indicar nombre aquí</v>
      </c>
      <c r="C102" s="262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1" t="str">
        <f>'Memoria Aporte FIA al Ejecutor'!C24</f>
        <v>Equipo Técnico 17: indicar nombre aquí</v>
      </c>
      <c r="C103" s="262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1" t="str">
        <f>'Memoria Aporte FIA al Ejecutor'!C25</f>
        <v>Equipo Técnico 18: indicar nombre aquí</v>
      </c>
      <c r="C104" s="262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1" t="str">
        <f>'Memoria Aporte FIA al Ejecutor'!C26</f>
        <v>Equipo Técnico 19: indicar nombre aquí</v>
      </c>
      <c r="C105" s="262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1" t="str">
        <f>'Memoria Aporte FIA al Ejecutor'!C27</f>
        <v>Equipo Técnico 20: indicar nombre aquí</v>
      </c>
      <c r="C106" s="262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43101</v>
      </c>
      <c r="G107" s="172">
        <f>F108+1</f>
        <v>43132</v>
      </c>
      <c r="H107" s="172">
        <f t="shared" ref="H107:Q107" si="21">G108+1</f>
        <v>43160</v>
      </c>
      <c r="I107" s="172">
        <f t="shared" si="21"/>
        <v>43191</v>
      </c>
      <c r="J107" s="172">
        <f t="shared" si="21"/>
        <v>43221</v>
      </c>
      <c r="K107" s="172">
        <f t="shared" si="21"/>
        <v>43252</v>
      </c>
      <c r="L107" s="172">
        <f t="shared" si="21"/>
        <v>43282</v>
      </c>
      <c r="M107" s="172">
        <f t="shared" si="21"/>
        <v>43313</v>
      </c>
      <c r="N107" s="172">
        <f t="shared" si="21"/>
        <v>43344</v>
      </c>
      <c r="O107" s="172">
        <f t="shared" si="21"/>
        <v>43374</v>
      </c>
      <c r="P107" s="172">
        <f t="shared" si="21"/>
        <v>43405</v>
      </c>
      <c r="Q107" s="172">
        <f t="shared" si="21"/>
        <v>43435</v>
      </c>
      <c r="U107" s="156">
        <v>2</v>
      </c>
      <c r="V107" s="173">
        <f>F107</f>
        <v>43101</v>
      </c>
      <c r="W107" s="173">
        <f t="shared" ref="W107:AG107" si="22">G107</f>
        <v>43132</v>
      </c>
      <c r="X107" s="173">
        <f t="shared" si="22"/>
        <v>43160</v>
      </c>
      <c r="Y107" s="173">
        <f t="shared" si="22"/>
        <v>43191</v>
      </c>
      <c r="Z107" s="173">
        <f t="shared" si="22"/>
        <v>43221</v>
      </c>
      <c r="AA107" s="173">
        <f t="shared" si="22"/>
        <v>43252</v>
      </c>
      <c r="AB107" s="173">
        <f t="shared" si="22"/>
        <v>43282</v>
      </c>
      <c r="AC107" s="173">
        <f t="shared" si="22"/>
        <v>43313</v>
      </c>
      <c r="AD107" s="173">
        <f t="shared" si="22"/>
        <v>43344</v>
      </c>
      <c r="AE107" s="173">
        <f t="shared" si="22"/>
        <v>43374</v>
      </c>
      <c r="AF107" s="173">
        <f t="shared" si="22"/>
        <v>43405</v>
      </c>
      <c r="AG107" s="173">
        <f t="shared" si="22"/>
        <v>43435</v>
      </c>
    </row>
    <row r="108" spans="2:33" hidden="1" outlineLevel="1" x14ac:dyDescent="0.2">
      <c r="C108" s="182"/>
      <c r="F108" s="171">
        <f>EDATE(F107,1)-1</f>
        <v>43131</v>
      </c>
      <c r="G108" s="171">
        <f>EDATE(G107,1)-1</f>
        <v>43159</v>
      </c>
      <c r="H108" s="171">
        <f t="shared" ref="H108:Q108" si="23">EDATE(H107,1)-1</f>
        <v>43190</v>
      </c>
      <c r="I108" s="171">
        <f t="shared" si="23"/>
        <v>43220</v>
      </c>
      <c r="J108" s="171">
        <f t="shared" si="23"/>
        <v>43251</v>
      </c>
      <c r="K108" s="171">
        <f t="shared" si="23"/>
        <v>43281</v>
      </c>
      <c r="L108" s="171">
        <f t="shared" si="23"/>
        <v>43312</v>
      </c>
      <c r="M108" s="171">
        <f t="shared" si="23"/>
        <v>43343</v>
      </c>
      <c r="N108" s="171">
        <f t="shared" si="23"/>
        <v>43373</v>
      </c>
      <c r="O108" s="171">
        <f t="shared" si="23"/>
        <v>43404</v>
      </c>
      <c r="P108" s="171">
        <f t="shared" si="23"/>
        <v>43434</v>
      </c>
      <c r="Q108" s="171">
        <f t="shared" si="23"/>
        <v>43465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1" spans="2:33" x14ac:dyDescent="0.2">
      <c r="B111" s="153" t="s">
        <v>93</v>
      </c>
    </row>
    <row r="112" spans="2:33" s="185" customFormat="1" ht="22.5" x14ac:dyDescent="0.2">
      <c r="B112" s="267" t="s">
        <v>94</v>
      </c>
      <c r="C112" s="268"/>
      <c r="D112" s="258" t="s">
        <v>95</v>
      </c>
      <c r="E112" s="258" t="s">
        <v>96</v>
      </c>
      <c r="F112" s="269" t="s">
        <v>97</v>
      </c>
      <c r="G112" s="270"/>
      <c r="H112" s="271" t="s">
        <v>98</v>
      </c>
      <c r="I112" s="272"/>
      <c r="J112" s="184"/>
      <c r="K112" s="184"/>
      <c r="L112" s="184"/>
      <c r="M112" s="184"/>
      <c r="N112" s="184"/>
      <c r="O112" s="184"/>
      <c r="P112" s="184"/>
      <c r="Q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</row>
    <row r="113" spans="2:9" s="154" customFormat="1" ht="12.75" x14ac:dyDescent="0.2">
      <c r="B113" s="259" t="str">
        <f>'Memoria Aporte FIA al Ejecutor'!C6</f>
        <v>Coordinador Principal: indicar nombre aquí</v>
      </c>
      <c r="C113" s="260"/>
      <c r="D113" s="186" t="str">
        <f>IF(COUNT(F4:Q4)+COUNT(F31:Q31)+COUNT(F58:Q58)+COUNT(F85:Q85)=0,"",COUNT(F4:Q4)+COUNT(F31:Q31)+COUNT(F58:Q58)+COUNT(F85:Q85))</f>
        <v/>
      </c>
      <c r="E113" s="187" t="str">
        <f>IF(COUNT(F4:Q4)&gt;0,HLOOKUP(1,V4:AG$26,U5,FALSE),IF(COUNT(F31:Q31)&gt;0,HLOOKUP(1,V31:AG$53,U32,FALSE),IF(COUNT(F58:Q58)&gt;0,HLOOKUP(1,V58:AG$80,U59,FALSE),IF(COUNT(F85:Q85)&gt;0,HLOOKUP(1,V85:AG$107,U86,FALSE),""))))</f>
        <v/>
      </c>
      <c r="F113" s="263" t="str">
        <f>IF(COUNT(F85:Q85)&gt;0,HLOOKUP(300,F85:Q$108,U85,TRUE),IF(COUNT(F58:Q58)&gt;0,HLOOKUP(300,F58:Q$81,U58,TRUE),IF(COUNT(F31:Q31)&gt;0,HLOOKUP(300,F31:Q$54,U31,TRUE),IF(COUNT(F4:Q4)&gt;0,HLOOKUP(300,F4:Q$27,U4,TRUE),""))))</f>
        <v/>
      </c>
      <c r="G113" s="264"/>
      <c r="H113" s="265" t="str">
        <f t="shared" ref="H113:H134" si="24">IF(OR(D113&lt;=0,D113=""),"",(SUM(F4:Q4)+SUM(F31:Q31)+SUM(F58:Q58)+SUM(F85:Q85))/D113)</f>
        <v/>
      </c>
      <c r="I113" s="266"/>
    </row>
    <row r="114" spans="2:9" s="154" customFormat="1" ht="12.75" x14ac:dyDescent="0.2">
      <c r="B114" s="259" t="str">
        <f>'Memoria Aporte FIA al Ejecutor'!C7</f>
        <v>Coordinador Alterno: indicar nombre aquí</v>
      </c>
      <c r="C114" s="260"/>
      <c r="D114" s="186" t="str">
        <f t="shared" ref="D114:D134" si="25">IF(COUNT(F5:Q5)+COUNT(F32:Q32)+COUNT(F59:Q59)+COUNT(F86:Q86)=0,"",COUNT(F5:Q5)+COUNT(F32:Q32)+COUNT(F59:Q59)+COUNT(F86:Q86))</f>
        <v/>
      </c>
      <c r="E114" s="187" t="str">
        <f>IF(COUNT(F5:Q5)&gt;0,HLOOKUP(1,V5:AG$26,U6,FALSE),IF(COUNT(F32:Q32)&gt;0,HLOOKUP(1,V32:AG$53,U33,FALSE),IF(COUNT(F59:Q59)&gt;0,HLOOKUP(1,V59:AG$80,U60,FALSE),IF(COUNT(F86:Q86)&gt;0,HLOOKUP(1,V86:AG$107,U87,FALSE),""))))</f>
        <v/>
      </c>
      <c r="F114" s="263" t="str">
        <f>IF(COUNT(F86:Q86)&gt;0,HLOOKUP(300,F86:Q$108,U86,TRUE),IF(COUNT(F59:Q59)&gt;0,HLOOKUP(300,F59:Q$81,U59,TRUE),IF(COUNT(F32:Q32)&gt;0,HLOOKUP(300,F32:Q$54,U32,TRUE),IF(COUNT(F5:Q5)&gt;0,HLOOKUP(300,F5:Q$27,U5,TRUE),""))))</f>
        <v/>
      </c>
      <c r="G114" s="264"/>
      <c r="H114" s="265" t="str">
        <f t="shared" si="24"/>
        <v/>
      </c>
      <c r="I114" s="266"/>
    </row>
    <row r="115" spans="2:9" s="154" customFormat="1" ht="12.75" x14ac:dyDescent="0.2">
      <c r="B115" s="259" t="str">
        <f>'Memoria Aporte FIA al Ejecutor'!C8</f>
        <v>Equipo Técnico 1: indicar nombre aquí</v>
      </c>
      <c r="C115" s="260"/>
      <c r="D115" s="186" t="str">
        <f t="shared" si="25"/>
        <v/>
      </c>
      <c r="E115" s="187" t="str">
        <f>IF(COUNT(F6:Q6)&gt;0,HLOOKUP(1,V6:AG$26,U7,FALSE),IF(COUNT(F33:Q33)&gt;0,HLOOKUP(1,V33:AG$53,U34,FALSE),IF(COUNT(F60:Q60)&gt;0,HLOOKUP(1,V60:AG$80,U61,FALSE),IF(COUNT(F87:Q87)&gt;0,HLOOKUP(1,V87:AG$107,U88,FALSE),""))))</f>
        <v/>
      </c>
      <c r="F115" s="263" t="str">
        <f>IF(COUNT(F87:Q87)&gt;0,HLOOKUP(300,F87:Q$108,U87,TRUE),IF(COUNT(F60:Q60)&gt;0,HLOOKUP(300,F60:Q$81,U60,TRUE),IF(COUNT(F33:Q33)&gt;0,HLOOKUP(300,F33:Q$54,U33,TRUE),IF(COUNT(F6:Q6)&gt;0,HLOOKUP(300,F6:Q$27,U6,TRUE),""))))</f>
        <v/>
      </c>
      <c r="G115" s="264"/>
      <c r="H115" s="265" t="str">
        <f t="shared" si="24"/>
        <v/>
      </c>
      <c r="I115" s="266"/>
    </row>
    <row r="116" spans="2:9" s="154" customFormat="1" ht="12.75" x14ac:dyDescent="0.2">
      <c r="B116" s="259" t="str">
        <f>'Memoria Aporte FIA al Ejecutor'!C9</f>
        <v>Equipo Técnico 2: indicar nombre aquí</v>
      </c>
      <c r="C116" s="260"/>
      <c r="D116" s="186" t="str">
        <f t="shared" si="25"/>
        <v/>
      </c>
      <c r="E116" s="187" t="str">
        <f>IF(COUNT(F7:Q7)&gt;0,HLOOKUP(1,V7:AG$26,U8,FALSE),IF(COUNT(F34:Q34)&gt;0,HLOOKUP(1,V34:AG$53,U35,FALSE),IF(COUNT(F61:Q61)&gt;0,HLOOKUP(1,V61:AG$80,U62,FALSE),IF(COUNT(F88:Q88)&gt;0,HLOOKUP(1,V88:AG$107,U89,FALSE),""))))</f>
        <v/>
      </c>
      <c r="F116" s="263" t="str">
        <f>IF(COUNT(F88:Q88)&gt;0,HLOOKUP(300,F88:Q$108,U88,TRUE),IF(COUNT(F61:Q61)&gt;0,HLOOKUP(300,F61:Q$81,U61,TRUE),IF(COUNT(F34:Q34)&gt;0,HLOOKUP(300,F34:Q$54,U34,TRUE),IF(COUNT(F7:Q7)&gt;0,HLOOKUP(300,F7:Q$27,U7,TRUE),""))))</f>
        <v/>
      </c>
      <c r="G116" s="264"/>
      <c r="H116" s="265" t="str">
        <f t="shared" si="24"/>
        <v/>
      </c>
      <c r="I116" s="266"/>
    </row>
    <row r="117" spans="2:9" s="154" customFormat="1" ht="12.75" x14ac:dyDescent="0.2">
      <c r="B117" s="259" t="str">
        <f>'Memoria Aporte FIA al Ejecutor'!C10</f>
        <v>Equipo Técnico 3: indicar nombre aquí</v>
      </c>
      <c r="C117" s="260"/>
      <c r="D117" s="186" t="str">
        <f t="shared" si="25"/>
        <v/>
      </c>
      <c r="E117" s="187" t="str">
        <f>IF(COUNT(F8:Q8)&gt;0,HLOOKUP(1,V8:AG$26,U9,FALSE),IF(COUNT(F35:Q35)&gt;0,HLOOKUP(1,V35:AG$53,U36,FALSE),IF(COUNT(F62:Q62)&gt;0,HLOOKUP(1,V62:AG$80,U63,FALSE),IF(COUNT(F89:Q89)&gt;0,HLOOKUP(1,V89:AG$107,U90,FALSE),""))))</f>
        <v/>
      </c>
      <c r="F117" s="263" t="str">
        <f>IF(COUNT(F89:Q89)&gt;0,HLOOKUP(300,F89:Q$108,U89,TRUE),IF(COUNT(F62:Q62)&gt;0,HLOOKUP(300,F62:Q$81,U62,TRUE),IF(COUNT(F35:Q35)&gt;0,HLOOKUP(300,F35:Q$54,U35,TRUE),IF(COUNT(F8:Q8)&gt;0,HLOOKUP(300,F8:Q$27,U8,TRUE),""))))</f>
        <v/>
      </c>
      <c r="G117" s="264"/>
      <c r="H117" s="265" t="str">
        <f t="shared" si="24"/>
        <v/>
      </c>
      <c r="I117" s="266"/>
    </row>
    <row r="118" spans="2:9" s="154" customFormat="1" ht="12.75" x14ac:dyDescent="0.2">
      <c r="B118" s="259" t="str">
        <f>'Memoria Aporte FIA al Ejecutor'!C11</f>
        <v>Equipo Técnico 4: indicar nombre aquí</v>
      </c>
      <c r="C118" s="260"/>
      <c r="D118" s="186" t="str">
        <f t="shared" si="25"/>
        <v/>
      </c>
      <c r="E118" s="187" t="str">
        <f>IF(COUNT(F9:Q9)&gt;0,HLOOKUP(1,V9:AG$26,U10,FALSE),IF(COUNT(F36:Q36)&gt;0,HLOOKUP(1,V36:AG$53,U37,FALSE),IF(COUNT(F63:Q63)&gt;0,HLOOKUP(1,V63:AG$80,U64,FALSE),IF(COUNT(F90:Q90)&gt;0,HLOOKUP(1,V90:AG$107,U91,FALSE),""))))</f>
        <v/>
      </c>
      <c r="F118" s="263" t="str">
        <f>IF(COUNT(F90:Q90)&gt;0,HLOOKUP(300,F90:Q$108,U90,TRUE),IF(COUNT(F63:Q63)&gt;0,HLOOKUP(300,F63:Q$81,U63,TRUE),IF(COUNT(F36:Q36)&gt;0,HLOOKUP(300,F36:Q$54,U36,TRUE),IF(COUNT(F9:Q9)&gt;0,HLOOKUP(300,F9:Q$27,U9,TRUE),""))))</f>
        <v/>
      </c>
      <c r="G118" s="264"/>
      <c r="H118" s="265" t="str">
        <f t="shared" si="24"/>
        <v/>
      </c>
      <c r="I118" s="266"/>
    </row>
    <row r="119" spans="2:9" s="154" customFormat="1" ht="12.75" x14ac:dyDescent="0.2">
      <c r="B119" s="259" t="str">
        <f>'Memoria Aporte FIA al Ejecutor'!C12</f>
        <v>Equipo Técnico 5: indicar nombre aquí</v>
      </c>
      <c r="C119" s="260"/>
      <c r="D119" s="186" t="str">
        <f t="shared" si="25"/>
        <v/>
      </c>
      <c r="E119" s="187" t="str">
        <f>IF(COUNT(F10:Q10)&gt;0,HLOOKUP(1,V10:AG$26,U11,FALSE),IF(COUNT(F37:Q37)&gt;0,HLOOKUP(1,V37:AG$53,U38,FALSE),IF(COUNT(F64:Q64)&gt;0,HLOOKUP(1,V64:AG$80,U65,FALSE),IF(COUNT(F91:Q91)&gt;0,HLOOKUP(1,V91:AG$107,U92,FALSE),""))))</f>
        <v/>
      </c>
      <c r="F119" s="263" t="str">
        <f>IF(COUNT(F91:Q91)&gt;0,HLOOKUP(300,F91:Q$108,U91,TRUE),IF(COUNT(F64:Q64)&gt;0,HLOOKUP(300,F64:Q$81,U64,TRUE),IF(COUNT(F37:Q37)&gt;0,HLOOKUP(300,F37:Q$54,U37,TRUE),IF(COUNT(F10:Q10)&gt;0,HLOOKUP(300,F10:Q$27,U10,TRUE),""))))</f>
        <v/>
      </c>
      <c r="G119" s="264"/>
      <c r="H119" s="265" t="str">
        <f t="shared" si="24"/>
        <v/>
      </c>
      <c r="I119" s="266"/>
    </row>
    <row r="120" spans="2:9" s="154" customFormat="1" ht="12.75" x14ac:dyDescent="0.2">
      <c r="B120" s="259" t="str">
        <f>'Memoria Aporte FIA al Ejecutor'!C13</f>
        <v>Equipo Técnico 6: indicar nombre aquí</v>
      </c>
      <c r="C120" s="260"/>
      <c r="D120" s="186" t="str">
        <f t="shared" si="25"/>
        <v/>
      </c>
      <c r="E120" s="187" t="str">
        <f>IF(COUNT(F11:Q11)&gt;0,HLOOKUP(1,V11:AG$26,U12,FALSE),IF(COUNT(F38:Q38)&gt;0,HLOOKUP(1,V38:AG$53,U39,FALSE),IF(COUNT(F65:Q65)&gt;0,HLOOKUP(1,V65:AG$80,U66,FALSE),IF(COUNT(F92:Q92)&gt;0,HLOOKUP(1,V92:AG$107,U93,FALSE),""))))</f>
        <v/>
      </c>
      <c r="F120" s="263" t="str">
        <f>IF(COUNT(F92:Q92)&gt;0,HLOOKUP(300,F92:Q$108,U92,TRUE),IF(COUNT(F65:Q65)&gt;0,HLOOKUP(300,F65:Q$81,U65,TRUE),IF(COUNT(F38:Q38)&gt;0,HLOOKUP(300,F38:Q$54,U38,TRUE),IF(COUNT(F11:Q11)&gt;0,HLOOKUP(300,F11:Q$27,U11,TRUE),""))))</f>
        <v/>
      </c>
      <c r="G120" s="264"/>
      <c r="H120" s="265" t="str">
        <f t="shared" si="24"/>
        <v/>
      </c>
      <c r="I120" s="266"/>
    </row>
    <row r="121" spans="2:9" s="154" customFormat="1" ht="12.75" x14ac:dyDescent="0.2">
      <c r="B121" s="259" t="str">
        <f>'Memoria Aporte FIA al Ejecutor'!C14</f>
        <v>Equipo Técnico 7: indicar nombre aquí</v>
      </c>
      <c r="C121" s="260"/>
      <c r="D121" s="186" t="str">
        <f t="shared" si="25"/>
        <v/>
      </c>
      <c r="E121" s="187" t="str">
        <f>IF(COUNT(F12:Q12)&gt;0,HLOOKUP(1,V12:AG$26,U13,FALSE),IF(COUNT(F39:Q39)&gt;0,HLOOKUP(1,V39:AG$53,U40,FALSE),IF(COUNT(F66:Q66)&gt;0,HLOOKUP(1,V66:AG$80,U67,FALSE),IF(COUNT(F93:Q93)&gt;0,HLOOKUP(1,V93:AG$107,U94,FALSE),""))))</f>
        <v/>
      </c>
      <c r="F121" s="263" t="str">
        <f>IF(COUNT(F93:Q93)&gt;0,HLOOKUP(300,F93:Q$108,U93,TRUE),IF(COUNT(F66:Q66)&gt;0,HLOOKUP(300,F66:Q$81,U66,TRUE),IF(COUNT(F39:Q39)&gt;0,HLOOKUP(300,F39:Q$54,U39,TRUE),IF(COUNT(F12:Q12)&gt;0,HLOOKUP(300,F12:Q$27,U12,TRUE),""))))</f>
        <v/>
      </c>
      <c r="G121" s="264"/>
      <c r="H121" s="265" t="str">
        <f t="shared" si="24"/>
        <v/>
      </c>
      <c r="I121" s="266"/>
    </row>
    <row r="122" spans="2:9" s="154" customFormat="1" ht="12.75" x14ac:dyDescent="0.2">
      <c r="B122" s="259" t="str">
        <f>'Memoria Aporte FIA al Ejecutor'!C15</f>
        <v>Equipo Técnico 8: indicar nombre aquí</v>
      </c>
      <c r="C122" s="260"/>
      <c r="D122" s="186" t="str">
        <f t="shared" si="25"/>
        <v/>
      </c>
      <c r="E122" s="187" t="str">
        <f>IF(COUNT(F13:Q13)&gt;0,HLOOKUP(1,V13:AG$26,U14,FALSE),IF(COUNT(F40:Q40)&gt;0,HLOOKUP(1,V40:AG$53,U41,FALSE),IF(COUNT(F67:Q67)&gt;0,HLOOKUP(1,V67:AG$80,U68,FALSE),IF(COUNT(F94:Q94)&gt;0,HLOOKUP(1,V94:AG$107,U95,FALSE),""))))</f>
        <v/>
      </c>
      <c r="F122" s="263" t="str">
        <f>IF(COUNT(F94:Q94)&gt;0,HLOOKUP(300,F94:Q$108,U94,TRUE),IF(COUNT(F67:Q67)&gt;0,HLOOKUP(300,F67:Q$81,U67,TRUE),IF(COUNT(F40:Q40)&gt;0,HLOOKUP(300,F40:Q$54,U40,TRUE),IF(COUNT(F13:Q13)&gt;0,HLOOKUP(300,F13:Q$27,U13,TRUE),""))))</f>
        <v/>
      </c>
      <c r="G122" s="264"/>
      <c r="H122" s="265" t="str">
        <f t="shared" si="24"/>
        <v/>
      </c>
      <c r="I122" s="266"/>
    </row>
    <row r="123" spans="2:9" s="154" customFormat="1" ht="12.75" x14ac:dyDescent="0.2">
      <c r="B123" s="259" t="str">
        <f>'Memoria Aporte FIA al Ejecutor'!C16</f>
        <v>Equipo Técnico 9: indicar nombre aquí</v>
      </c>
      <c r="C123" s="260"/>
      <c r="D123" s="186" t="str">
        <f t="shared" si="25"/>
        <v/>
      </c>
      <c r="E123" s="187" t="str">
        <f>IF(COUNT(F14:Q14)&gt;0,HLOOKUP(1,V14:AG$26,U15,FALSE),IF(COUNT(F41:Q41)&gt;0,HLOOKUP(1,V41:AG$53,U42,FALSE),IF(COUNT(F68:Q68)&gt;0,HLOOKUP(1,V68:AG$80,U69,FALSE),IF(COUNT(F95:Q95)&gt;0,HLOOKUP(1,V95:AG$107,U96,FALSE),""))))</f>
        <v/>
      </c>
      <c r="F123" s="263" t="str">
        <f>IF(COUNT(F95:Q95)&gt;0,HLOOKUP(300,F95:Q$108,U95,TRUE),IF(COUNT(F68:Q68)&gt;0,HLOOKUP(300,F68:Q$81,U68,TRUE),IF(COUNT(F41:Q41)&gt;0,HLOOKUP(300,F41:Q$54,U41,TRUE),IF(COUNT(F14:Q14)&gt;0,HLOOKUP(300,F14:Q$27,U14,TRUE),""))))</f>
        <v/>
      </c>
      <c r="G123" s="264"/>
      <c r="H123" s="265" t="str">
        <f t="shared" si="24"/>
        <v/>
      </c>
      <c r="I123" s="266"/>
    </row>
    <row r="124" spans="2:9" s="154" customFormat="1" ht="12.75" x14ac:dyDescent="0.2">
      <c r="B124" s="259" t="str">
        <f>'Memoria Aporte FIA al Ejecutor'!C17</f>
        <v>Equipo Técnico 10: indicar nombre aquí</v>
      </c>
      <c r="C124" s="260"/>
      <c r="D124" s="186" t="str">
        <f t="shared" si="25"/>
        <v/>
      </c>
      <c r="E124" s="187" t="str">
        <f>IF(COUNT(F15:Q15)&gt;0,HLOOKUP(1,V15:AG$26,U16,FALSE),IF(COUNT(F42:Q42)&gt;0,HLOOKUP(1,V42:AG$53,U43,FALSE),IF(COUNT(F69:Q69)&gt;0,HLOOKUP(1,V69:AG$80,U70,FALSE),IF(COUNT(F96:Q96)&gt;0,HLOOKUP(1,V96:AG$107,U97,FALSE),""))))</f>
        <v/>
      </c>
      <c r="F124" s="263" t="str">
        <f>IF(COUNT(F96:Q96)&gt;0,HLOOKUP(300,F96:Q$108,U96,TRUE),IF(COUNT(F69:Q69)&gt;0,HLOOKUP(300,F69:Q$81,U69,TRUE),IF(COUNT(F42:Q42)&gt;0,HLOOKUP(300,F42:Q$54,U42,TRUE),IF(COUNT(F15:Q15)&gt;0,HLOOKUP(300,F15:Q$27,U15,TRUE),""))))</f>
        <v/>
      </c>
      <c r="G124" s="264"/>
      <c r="H124" s="265" t="str">
        <f t="shared" si="24"/>
        <v/>
      </c>
      <c r="I124" s="266"/>
    </row>
    <row r="125" spans="2:9" s="154" customFormat="1" ht="12.75" x14ac:dyDescent="0.2">
      <c r="B125" s="259" t="str">
        <f>'Memoria Aporte FIA al Ejecutor'!C18</f>
        <v>Equipo Técnico 11: indicar nombre aquí</v>
      </c>
      <c r="C125" s="260"/>
      <c r="D125" s="186" t="str">
        <f t="shared" si="25"/>
        <v/>
      </c>
      <c r="E125" s="187" t="str">
        <f>IF(COUNT(F16:Q16)&gt;0,HLOOKUP(1,V16:AG$26,U17,FALSE),IF(COUNT(F43:Q43)&gt;0,HLOOKUP(1,V43:AG$53,U44,FALSE),IF(COUNT(F70:Q70)&gt;0,HLOOKUP(1,V70:AG$80,U71,FALSE),IF(COUNT(F97:Q97)&gt;0,HLOOKUP(1,V97:AG$107,U98,FALSE),""))))</f>
        <v/>
      </c>
      <c r="F125" s="263" t="str">
        <f>IF(COUNT(F97:Q97)&gt;0,HLOOKUP(300,F97:Q$108,U97,TRUE),IF(COUNT(F70:Q70)&gt;0,HLOOKUP(300,F70:Q$81,U70,TRUE),IF(COUNT(F43:Q43)&gt;0,HLOOKUP(300,F43:Q$54,U43,TRUE),IF(COUNT(F16:Q16)&gt;0,HLOOKUP(300,F16:Q$27,U16,TRUE),""))))</f>
        <v/>
      </c>
      <c r="G125" s="264"/>
      <c r="H125" s="265" t="str">
        <f t="shared" si="24"/>
        <v/>
      </c>
      <c r="I125" s="266"/>
    </row>
    <row r="126" spans="2:9" s="154" customFormat="1" ht="12.75" x14ac:dyDescent="0.2">
      <c r="B126" s="259" t="str">
        <f>'Memoria Aporte FIA al Ejecutor'!C19</f>
        <v>Equipo Técnico 12: indicar nombre aquí</v>
      </c>
      <c r="C126" s="260"/>
      <c r="D126" s="186" t="str">
        <f t="shared" si="25"/>
        <v/>
      </c>
      <c r="E126" s="187" t="str">
        <f>IF(COUNT(F17:Q17)&gt;0,HLOOKUP(1,V17:AG$26,U18,FALSE),IF(COUNT(F44:Q44)&gt;0,HLOOKUP(1,V44:AG$53,U45,FALSE),IF(COUNT(F71:Q71)&gt;0,HLOOKUP(1,V71:AG$80,U72,FALSE),IF(COUNT(F98:Q98)&gt;0,HLOOKUP(1,V98:AG$107,U99,FALSE),""))))</f>
        <v/>
      </c>
      <c r="F126" s="263" t="str">
        <f>IF(COUNT(F98:Q98)&gt;0,HLOOKUP(300,F98:Q$108,U98,TRUE),IF(COUNT(F71:Q71)&gt;0,HLOOKUP(300,F71:Q$81,U71,TRUE),IF(COUNT(F44:Q44)&gt;0,HLOOKUP(300,F44:Q$54,U44,TRUE),IF(COUNT(F17:Q17)&gt;0,HLOOKUP(300,F17:Q$27,U17,TRUE),""))))</f>
        <v/>
      </c>
      <c r="G126" s="264"/>
      <c r="H126" s="265" t="str">
        <f t="shared" si="24"/>
        <v/>
      </c>
      <c r="I126" s="266"/>
    </row>
    <row r="127" spans="2:9" s="154" customFormat="1" ht="12.75" x14ac:dyDescent="0.2">
      <c r="B127" s="259" t="str">
        <f>'Memoria Aporte FIA al Ejecutor'!C20</f>
        <v>Equipo Técnico 13: indicar nombre aquí</v>
      </c>
      <c r="C127" s="260"/>
      <c r="D127" s="186" t="str">
        <f t="shared" si="25"/>
        <v/>
      </c>
      <c r="E127" s="187" t="str">
        <f>IF(COUNT(F18:Q18)&gt;0,HLOOKUP(1,V18:AG$26,U19,FALSE),IF(COUNT(F45:Q45)&gt;0,HLOOKUP(1,V45:AG$53,U46,FALSE),IF(COUNT(F72:Q72)&gt;0,HLOOKUP(1,V72:AG$80,U73,FALSE),IF(COUNT(F99:Q99)&gt;0,HLOOKUP(1,V99:AG$107,U100,FALSE),""))))</f>
        <v/>
      </c>
      <c r="F127" s="263" t="str">
        <f>IF(COUNT(F99:Q99)&gt;0,HLOOKUP(300,F99:Q$108,U99,TRUE),IF(COUNT(F72:Q72)&gt;0,HLOOKUP(300,F72:Q$81,U72,TRUE),IF(COUNT(F45:Q45)&gt;0,HLOOKUP(300,F45:Q$54,U45,TRUE),IF(COUNT(F18:Q18)&gt;0,HLOOKUP(300,F18:Q$27,U18,TRUE),""))))</f>
        <v/>
      </c>
      <c r="G127" s="264"/>
      <c r="H127" s="265" t="str">
        <f t="shared" si="24"/>
        <v/>
      </c>
      <c r="I127" s="266"/>
    </row>
    <row r="128" spans="2:9" s="154" customFormat="1" ht="12.75" x14ac:dyDescent="0.2">
      <c r="B128" s="259" t="str">
        <f>'Memoria Aporte FIA al Ejecutor'!C21</f>
        <v>Equipo Técnico 14: indicar nombre aquí</v>
      </c>
      <c r="C128" s="260"/>
      <c r="D128" s="186" t="str">
        <f t="shared" si="25"/>
        <v/>
      </c>
      <c r="E128" s="187" t="str">
        <f>IF(COUNT(F19:Q19)&gt;0,HLOOKUP(1,V19:AG$26,U20,FALSE),IF(COUNT(F46:Q46)&gt;0,HLOOKUP(1,V46:AG$53,U47,FALSE),IF(COUNT(F73:Q73)&gt;0,HLOOKUP(1,V73:AG$80,U74,FALSE),IF(COUNT(F100:Q100)&gt;0,HLOOKUP(1,V100:AG$107,U101,FALSE),""))))</f>
        <v/>
      </c>
      <c r="F128" s="263" t="str">
        <f>IF(COUNT(F100:Q100)&gt;0,HLOOKUP(300,F100:Q$108,U100,TRUE),IF(COUNT(F73:Q73)&gt;0,HLOOKUP(300,F73:Q$81,U73,TRUE),IF(COUNT(F46:Q46)&gt;0,HLOOKUP(300,F46:Q$54,U46,TRUE),IF(COUNT(F19:Q19)&gt;0,HLOOKUP(300,F19:Q$27,U19,TRUE),""))))</f>
        <v/>
      </c>
      <c r="G128" s="264"/>
      <c r="H128" s="265" t="str">
        <f t="shared" si="24"/>
        <v/>
      </c>
      <c r="I128" s="266"/>
    </row>
    <row r="129" spans="2:9" s="154" customFormat="1" ht="12.75" x14ac:dyDescent="0.2">
      <c r="B129" s="259" t="str">
        <f>'Memoria Aporte FIA al Ejecutor'!C22</f>
        <v>Equipo Técnico 15: indicar nombre aquí</v>
      </c>
      <c r="C129" s="260"/>
      <c r="D129" s="186" t="str">
        <f t="shared" si="25"/>
        <v/>
      </c>
      <c r="E129" s="187" t="str">
        <f>IF(COUNT(F20:Q20)&gt;0,HLOOKUP(1,V20:AG$26,U21,FALSE),IF(COUNT(F47:Q47)&gt;0,HLOOKUP(1,V47:AG$53,U48,FALSE),IF(COUNT(F74:Q74)&gt;0,HLOOKUP(1,V74:AG$80,U75,FALSE),IF(COUNT(F101:Q101)&gt;0,HLOOKUP(1,V101:AG$107,U102,FALSE),""))))</f>
        <v/>
      </c>
      <c r="F129" s="263" t="str">
        <f>IF(COUNT(F101:Q101)&gt;0,HLOOKUP(300,F101:Q$108,U101,TRUE),IF(COUNT(F74:Q74)&gt;0,HLOOKUP(300,F74:Q$81,U74,TRUE),IF(COUNT(F47:Q47)&gt;0,HLOOKUP(300,F47:Q$54,U47,TRUE),IF(COUNT(F20:Q20)&gt;0,HLOOKUP(300,F20:Q$27,U20,TRUE),""))))</f>
        <v/>
      </c>
      <c r="G129" s="264"/>
      <c r="H129" s="265" t="str">
        <f t="shared" si="24"/>
        <v/>
      </c>
      <c r="I129" s="266"/>
    </row>
    <row r="130" spans="2:9" s="154" customFormat="1" ht="12.75" x14ac:dyDescent="0.2">
      <c r="B130" s="259" t="str">
        <f>'Memoria Aporte FIA al Ejecutor'!C23</f>
        <v>Equipo Técnico 16: indicar nombre aquí</v>
      </c>
      <c r="C130" s="260"/>
      <c r="D130" s="186" t="str">
        <f t="shared" si="25"/>
        <v/>
      </c>
      <c r="E130" s="187" t="str">
        <f>IF(COUNT(F21:Q21)&gt;0,HLOOKUP(1,V21:AG$26,U22,FALSE),IF(COUNT(F48:Q48)&gt;0,HLOOKUP(1,V48:AG$53,U49,FALSE),IF(COUNT(F75:Q75)&gt;0,HLOOKUP(1,V75:AG$80,U76,FALSE),IF(COUNT(F102:Q102)&gt;0,HLOOKUP(1,V102:AG$107,U103,FALSE),""))))</f>
        <v/>
      </c>
      <c r="F130" s="263" t="str">
        <f>IF(COUNT(F102:Q102)&gt;0,HLOOKUP(300,F102:Q$108,U102,TRUE),IF(COUNT(F75:Q75)&gt;0,HLOOKUP(300,F75:Q$81,U75,TRUE),IF(COUNT(F48:Q48)&gt;0,HLOOKUP(300,F48:Q$54,U48,TRUE),IF(COUNT(F21:Q21)&gt;0,HLOOKUP(300,F21:Q$27,U21,TRUE),""))))</f>
        <v/>
      </c>
      <c r="G130" s="264"/>
      <c r="H130" s="265" t="str">
        <f t="shared" si="24"/>
        <v/>
      </c>
      <c r="I130" s="266"/>
    </row>
    <row r="131" spans="2:9" s="154" customFormat="1" ht="12.75" x14ac:dyDescent="0.2">
      <c r="B131" s="259" t="str">
        <f>'Memoria Aporte FIA al Ejecutor'!C24</f>
        <v>Equipo Técnico 17: indicar nombre aquí</v>
      </c>
      <c r="C131" s="260"/>
      <c r="D131" s="186" t="str">
        <f t="shared" si="25"/>
        <v/>
      </c>
      <c r="E131" s="187" t="str">
        <f>IF(COUNT(F22:Q22)&gt;0,HLOOKUP(1,V22:AG$26,U23,FALSE),IF(COUNT(F49:Q49)&gt;0,HLOOKUP(1,V49:AG$53,U50,FALSE),IF(COUNT(F76:Q76)&gt;0,HLOOKUP(1,V76:AG$80,U77,FALSE),IF(COUNT(F103:Q103)&gt;0,HLOOKUP(1,V103:AG$107,U104,FALSE),""))))</f>
        <v/>
      </c>
      <c r="F131" s="263" t="str">
        <f>IF(COUNT(F103:Q103)&gt;0,HLOOKUP(300,F103:Q$108,U103,TRUE),IF(COUNT(F76:Q76)&gt;0,HLOOKUP(300,F76:Q$81,U76,TRUE),IF(COUNT(F49:Q49)&gt;0,HLOOKUP(300,F49:Q$54,U49,TRUE),IF(COUNT(F22:Q22)&gt;0,HLOOKUP(300,F22:Q$27,U22,TRUE),""))))</f>
        <v/>
      </c>
      <c r="G131" s="264"/>
      <c r="H131" s="265" t="str">
        <f t="shared" si="24"/>
        <v/>
      </c>
      <c r="I131" s="266"/>
    </row>
    <row r="132" spans="2:9" s="154" customFormat="1" ht="12.75" x14ac:dyDescent="0.2">
      <c r="B132" s="259" t="str">
        <f>'Memoria Aporte FIA al Ejecutor'!C25</f>
        <v>Equipo Técnico 18: indicar nombre aquí</v>
      </c>
      <c r="C132" s="260"/>
      <c r="D132" s="186" t="str">
        <f t="shared" si="25"/>
        <v/>
      </c>
      <c r="E132" s="187" t="str">
        <f>IF(COUNT(F23:Q23)&gt;0,HLOOKUP(1,V23:AG$26,U24,FALSE),IF(COUNT(F50:Q50)&gt;0,HLOOKUP(1,V50:AG$53,U51,FALSE),IF(COUNT(F77:Q77)&gt;0,HLOOKUP(1,V77:AG$80,U78,FALSE),IF(COUNT(F104:Q104)&gt;0,HLOOKUP(1,V104:AG$107,U105,FALSE),""))))</f>
        <v/>
      </c>
      <c r="F132" s="263" t="str">
        <f>IF(COUNT(F104:Q104)&gt;0,HLOOKUP(300,F104:Q$108,U104,TRUE),IF(COUNT(F77:Q77)&gt;0,HLOOKUP(300,F77:Q$81,U77,TRUE),IF(COUNT(F50:Q50)&gt;0,HLOOKUP(300,F50:Q$54,U50,TRUE),IF(COUNT(F23:Q23)&gt;0,HLOOKUP(300,F23:Q$27,U23,TRUE),""))))</f>
        <v/>
      </c>
      <c r="G132" s="264"/>
      <c r="H132" s="265" t="str">
        <f t="shared" si="24"/>
        <v/>
      </c>
      <c r="I132" s="266"/>
    </row>
    <row r="133" spans="2:9" s="154" customFormat="1" ht="12.75" x14ac:dyDescent="0.2">
      <c r="B133" s="259" t="str">
        <f>'Memoria Aporte FIA al Ejecutor'!C26</f>
        <v>Equipo Técnico 19: indicar nombre aquí</v>
      </c>
      <c r="C133" s="260"/>
      <c r="D133" s="186" t="str">
        <f t="shared" si="25"/>
        <v/>
      </c>
      <c r="E133" s="187" t="str">
        <f>IF(COUNT(F24:Q24)&gt;0,HLOOKUP(1,V24:AG$26,U25,FALSE),IF(COUNT(F51:Q51)&gt;0,HLOOKUP(1,V51:AG$53,U52,FALSE),IF(COUNT(F78:Q78)&gt;0,HLOOKUP(1,V78:AG$80,U79,FALSE),IF(COUNT(F105:Q105)&gt;0,HLOOKUP(1,V105:AG$107,U106,FALSE),""))))</f>
        <v/>
      </c>
      <c r="F133" s="263" t="str">
        <f>IF(COUNT(F105:Q105)&gt;0,HLOOKUP(300,F105:Q$108,U105,TRUE),IF(COUNT(F78:Q78)&gt;0,HLOOKUP(300,F78:Q$81,U78,TRUE),IF(COUNT(F51:Q51)&gt;0,HLOOKUP(300,F51:Q$54,U51,TRUE),IF(COUNT(F24:Q24)&gt;0,HLOOKUP(300,F24:Q$27,U24,TRUE),""))))</f>
        <v/>
      </c>
      <c r="G133" s="264"/>
      <c r="H133" s="265" t="str">
        <f t="shared" si="24"/>
        <v/>
      </c>
      <c r="I133" s="266"/>
    </row>
    <row r="134" spans="2:9" s="154" customFormat="1" ht="12.75" x14ac:dyDescent="0.2">
      <c r="B134" s="259" t="str">
        <f>'Memoria Aporte FIA al Ejecutor'!C27</f>
        <v>Equipo Técnico 20: indicar nombre aquí</v>
      </c>
      <c r="C134" s="260"/>
      <c r="D134" s="186" t="str">
        <f t="shared" si="25"/>
        <v/>
      </c>
      <c r="E134" s="187" t="str">
        <f>IF(COUNT(F25:Q25)&gt;0,HLOOKUP(1,V25:AG$26,U26,FALSE),IF(COUNT(F52:Q52)&gt;0,HLOOKUP(1,V52:AG$53,U53,FALSE),IF(COUNT(F79:Q79)&gt;0,HLOOKUP(1,V79:AG$80,U80,FALSE),IF(COUNT(F106:Q106)&gt;0,HLOOKUP(1,V106:AG$107,U107,FALSE),""))))</f>
        <v/>
      </c>
      <c r="F134" s="263" t="str">
        <f>IF(COUNT(F106:Q106)&gt;0,HLOOKUP(300,F106:Q$108,U106,TRUE),IF(COUNT(F79:Q79)&gt;0,HLOOKUP(300,F79:Q$81,U79,TRUE),IF(COUNT(F52:Q52)&gt;0,HLOOKUP(300,F52:Q$54,U52,TRUE),IF(COUNT(F25:Q25)&gt;0,HLOOKUP(300,F25:Q$27,U25,TRUE),""))))</f>
        <v/>
      </c>
      <c r="G134" s="264"/>
      <c r="H134" s="265" t="str">
        <f t="shared" si="24"/>
        <v/>
      </c>
      <c r="I134" s="266"/>
    </row>
  </sheetData>
  <sheetProtection password="DF86" sheet="1" objects="1" scenarios="1"/>
  <mergeCells count="157"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14:G114"/>
    <mergeCell ref="H114:I114"/>
    <mergeCell ref="F115:G115"/>
    <mergeCell ref="H115:I115"/>
    <mergeCell ref="F116:G116"/>
    <mergeCell ref="H116:I116"/>
    <mergeCell ref="B112:C112"/>
    <mergeCell ref="F112:G112"/>
    <mergeCell ref="H112:I112"/>
    <mergeCell ref="B113:C113"/>
    <mergeCell ref="F113:G113"/>
    <mergeCell ref="H113:I113"/>
    <mergeCell ref="F120:G120"/>
    <mergeCell ref="H120:I120"/>
    <mergeCell ref="F121:G121"/>
    <mergeCell ref="H121:I121"/>
    <mergeCell ref="F122:G122"/>
    <mergeCell ref="H122:I122"/>
    <mergeCell ref="F117:G117"/>
    <mergeCell ref="H117:I117"/>
    <mergeCell ref="F118:G118"/>
    <mergeCell ref="H118:I118"/>
    <mergeCell ref="F119:G119"/>
    <mergeCell ref="H119:I119"/>
    <mergeCell ref="F126:G126"/>
    <mergeCell ref="H126:I126"/>
    <mergeCell ref="F127:G127"/>
    <mergeCell ref="H127:I127"/>
    <mergeCell ref="F128:G128"/>
    <mergeCell ref="H128:I128"/>
    <mergeCell ref="F123:G123"/>
    <mergeCell ref="H123:I123"/>
    <mergeCell ref="F124:G124"/>
    <mergeCell ref="H124:I124"/>
    <mergeCell ref="F125:G125"/>
    <mergeCell ref="H125:I125"/>
    <mergeCell ref="F132:G132"/>
    <mergeCell ref="H132:I132"/>
    <mergeCell ref="F133:G133"/>
    <mergeCell ref="H133:I133"/>
    <mergeCell ref="F134:G134"/>
    <mergeCell ref="H134:I134"/>
    <mergeCell ref="F129:G129"/>
    <mergeCell ref="H129:I129"/>
    <mergeCell ref="F130:G130"/>
    <mergeCell ref="H130:I130"/>
    <mergeCell ref="F131:G131"/>
    <mergeCell ref="H131:I131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9:C119"/>
    <mergeCell ref="B120:C120"/>
    <mergeCell ref="B121:C121"/>
    <mergeCell ref="B122:C122"/>
    <mergeCell ref="B123:C123"/>
    <mergeCell ref="B124:C124"/>
    <mergeCell ref="B105:C105"/>
    <mergeCell ref="B106:C106"/>
    <mergeCell ref="B115:C115"/>
    <mergeCell ref="B116:C116"/>
    <mergeCell ref="B117:C117"/>
    <mergeCell ref="B118:C118"/>
    <mergeCell ref="B114:C114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30:C1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14" t="s">
        <v>129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14" t="s">
        <v>130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14" t="s">
        <v>131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14" t="s">
        <v>132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14" t="s">
        <v>133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14" t="s">
        <v>134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>
      <pane ySplit="15" topLeftCell="A16" activePane="bottomLeft" state="frozenSplit"/>
      <selection pane="bottomLeft" activeCell="H45" sqref="H45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36" t="s">
        <v>138</v>
      </c>
      <c r="H1" s="337"/>
      <c r="I1" s="337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38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39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0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0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1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1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0" t="s">
        <v>24</v>
      </c>
      <c r="C10" s="331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15" t="s">
        <v>13</v>
      </c>
      <c r="C14" s="315" t="s">
        <v>23</v>
      </c>
      <c r="D14" s="341" t="s">
        <v>41</v>
      </c>
      <c r="E14" s="332" t="s">
        <v>42</v>
      </c>
      <c r="F14" s="334"/>
      <c r="G14" s="335"/>
      <c r="H14" s="332" t="s">
        <v>43</v>
      </c>
      <c r="I14" s="333"/>
      <c r="J14" s="262"/>
    </row>
    <row r="15" spans="2:10" ht="14.25" customHeight="1" x14ac:dyDescent="0.2">
      <c r="B15" s="315"/>
      <c r="C15" s="315"/>
      <c r="D15" s="341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24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25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25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25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25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25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25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25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25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25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25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25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25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25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25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25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25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25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25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25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25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25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25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2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2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26" t="s">
        <v>5</v>
      </c>
      <c r="C41" s="327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26" t="s">
        <v>6</v>
      </c>
      <c r="C42" s="327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26" t="s">
        <v>139</v>
      </c>
      <c r="C43" s="327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26" t="s">
        <v>8</v>
      </c>
      <c r="C44" s="327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26" t="s">
        <v>20</v>
      </c>
      <c r="C45" s="327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28" t="s">
        <v>9</v>
      </c>
      <c r="C46" s="329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28" t="s">
        <v>10</v>
      </c>
      <c r="C47" s="329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28" t="s">
        <v>11</v>
      </c>
      <c r="C48" s="329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28" t="s">
        <v>0</v>
      </c>
      <c r="C49" s="329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28" t="s">
        <v>4</v>
      </c>
      <c r="C50" s="329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15" t="s">
        <v>24</v>
      </c>
      <c r="C51" s="315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0" t="s">
        <v>45</v>
      </c>
      <c r="C56" s="331"/>
      <c r="D56" s="316" t="s">
        <v>44</v>
      </c>
      <c r="E56" s="317"/>
      <c r="F56" s="316" t="s">
        <v>24</v>
      </c>
    </row>
    <row r="57" spans="2:10" x14ac:dyDescent="0.2">
      <c r="B57" s="331"/>
      <c r="C57" s="331"/>
      <c r="D57" s="150" t="s">
        <v>25</v>
      </c>
      <c r="E57" s="150" t="s">
        <v>40</v>
      </c>
      <c r="F57" s="317"/>
    </row>
    <row r="58" spans="2:10" x14ac:dyDescent="0.2">
      <c r="B58" s="318" t="str">
        <f>IF('Memoria Aporte del Ejecutor'!B3="INDICAR AQUÍ NOMBRE EJECUTOR","EJECUTOR",'Memoria Aporte del Ejecutor'!B3)</f>
        <v>EJECUTOR</v>
      </c>
      <c r="C58" s="319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18" t="str">
        <f>IF('Memoria Aporte de Asociado 1'!B3="INDICAR AQUÍ NOMBRE ASOCIADO 1","Sin asociado 1",'Memoria Aporte de Asociado 1'!B3)</f>
        <v>Sin asociado 1</v>
      </c>
      <c r="C59" s="319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18" t="str">
        <f>IF('Memoria Aporte de Asociado 2'!B3="INDICAR AQUÍ NOMBRE ASOCIADO 2","Sin asociado 2",'Memoria Aporte de Asociado 2'!B3)</f>
        <v>Sin asociado 2</v>
      </c>
      <c r="C60" s="319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18" t="str">
        <f>IF('Memoria Aporte de Asociado 3'!B3="INDICAR AQUÍ NOMBRE ASOCIADO 3","Sin asociado 3",'Memoria Aporte de Asociado 3'!B3)</f>
        <v>Sin asociado 3</v>
      </c>
      <c r="C61" s="319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18" t="str">
        <f>IF('Memoria Aporte de Asociado 4'!B3="INDICAR AQUÍ NOMBRE ASOCIADO 4","Sin asociado 4",'Memoria Aporte de Asociado 4'!B3)</f>
        <v>Sin asociado 4</v>
      </c>
      <c r="C62" s="319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18" t="str">
        <f>IF('Memoria Aporte de Asociado 5'!B3="INDICAR AQUÍ NOMBRE ASOCIADO 5","Sin asociado 5",'Memoria Aporte de Asociado 5'!B3)</f>
        <v>Sin asociado 5</v>
      </c>
      <c r="C63" s="319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18" t="str">
        <f>IF('Memoria Aporte de Asociado 6'!B3="INDICAR AQUÍ NOMBRE ASOCIADO 6","Sin asociado 6",'Memoria Aporte de Asociado 6'!B3)</f>
        <v>Sin asociado 6</v>
      </c>
      <c r="C64" s="319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0" t="str">
        <f>IF('Memoria Aporte de Asociado 7'!B3="INDICAR AQUÍ NOMBRE ASOCIADO 7","Sin asociado 7",'Memoria Aporte de Asociado 7'!B3)</f>
        <v>Sin asociado 7</v>
      </c>
      <c r="C65" s="321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0" t="str">
        <f>IF('Memoria Aporte de Asociado 8'!B3="INDICAR AQUÍ NOMBRE ASOCIADO 8","Sin asociado 8",'Memoria Aporte de Asociado 8'!B3)</f>
        <v>Sin asociado 8</v>
      </c>
      <c r="C66" s="321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0" t="str">
        <f>IF('Memoria Aporte de Asociado 9'!B3="INDICAR AQUÍ NOMBRE ASOCIADO 9","Sin asociado 9",'Memoria Aporte de Asociado 9'!B3)</f>
        <v>Sin asociado 9</v>
      </c>
      <c r="C67" s="321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0" t="str">
        <f>IF('Memoria Aporte de Asociado 10'!B3="INDICAR AQUÍ NOMBRE ASOCIADO 10","Sin asociado 10",'Memoria Aporte de Asociado 10'!B3)</f>
        <v>Sin asociado 10</v>
      </c>
      <c r="C68" s="321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2" t="s">
        <v>24</v>
      </c>
      <c r="C69" s="32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48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48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48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48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48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48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48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48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48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48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48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48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48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48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48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48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48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48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48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48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48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48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48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49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45" t="s">
        <v>29</v>
      </c>
      <c r="C30" s="346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45" t="s">
        <v>30</v>
      </c>
      <c r="C31" s="346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45" t="s">
        <v>31</v>
      </c>
      <c r="C32" s="346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45" t="s">
        <v>32</v>
      </c>
      <c r="C33" s="346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45" t="s">
        <v>33</v>
      </c>
      <c r="C34" s="346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2" t="s">
        <v>34</v>
      </c>
      <c r="C35" s="343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2" t="s">
        <v>35</v>
      </c>
      <c r="C36" s="343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2" t="s">
        <v>36</v>
      </c>
      <c r="C37" s="343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2" t="s">
        <v>37</v>
      </c>
      <c r="C38" s="343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2" t="s">
        <v>38</v>
      </c>
      <c r="C39" s="343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44" t="s">
        <v>24</v>
      </c>
      <c r="C40" s="344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47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48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48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48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48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48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48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48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48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48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48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48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48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48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48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48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48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48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48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48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48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48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48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48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49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45" t="s">
        <v>29</v>
      </c>
      <c r="C30" s="346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45" t="s">
        <v>30</v>
      </c>
      <c r="C31" s="346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45" t="s">
        <v>31</v>
      </c>
      <c r="C32" s="346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45" t="s">
        <v>32</v>
      </c>
      <c r="C33" s="346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45" t="s">
        <v>33</v>
      </c>
      <c r="C34" s="346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2" t="s">
        <v>34</v>
      </c>
      <c r="C35" s="343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2" t="s">
        <v>35</v>
      </c>
      <c r="C36" s="343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2" t="s">
        <v>36</v>
      </c>
      <c r="C37" s="343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2" t="s">
        <v>37</v>
      </c>
      <c r="C38" s="343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2" t="s">
        <v>38</v>
      </c>
      <c r="C39" s="343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44" t="s">
        <v>24</v>
      </c>
      <c r="C40" s="344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6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297" t="s">
        <v>126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2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2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2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2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2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2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2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2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2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2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2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2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2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2"/>
      <c r="C104" s="293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2"/>
      <c r="C105" s="293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2"/>
      <c r="C106" s="293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297" t="s">
        <v>124</v>
      </c>
      <c r="C3" s="298"/>
      <c r="D3" s="112" t="s">
        <v>61</v>
      </c>
      <c r="I3" s="274"/>
      <c r="J3" s="275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297" t="s">
        <v>125</v>
      </c>
      <c r="C3" s="298"/>
      <c r="D3" s="112" t="s">
        <v>61</v>
      </c>
      <c r="I3" s="274"/>
      <c r="J3" s="275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1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2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2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2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2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2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2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2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2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2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2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2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2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2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2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2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2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2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2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2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2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2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2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2"/>
      <c r="C29" s="304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2"/>
      <c r="C30" s="305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2"/>
      <c r="C31" s="305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2"/>
      <c r="C32" s="305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2"/>
      <c r="C33" s="306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2"/>
      <c r="C34" s="304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2"/>
      <c r="C35" s="305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2"/>
      <c r="C36" s="305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2"/>
      <c r="C37" s="305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3"/>
      <c r="C38" s="307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84" t="s">
        <v>5</v>
      </c>
      <c r="C39" s="285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86"/>
      <c r="C40" s="287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86"/>
      <c r="C41" s="287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86"/>
      <c r="C42" s="287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86"/>
      <c r="C43" s="287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86"/>
      <c r="C44" s="287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86"/>
      <c r="C45" s="287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86"/>
      <c r="C46" s="287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86"/>
      <c r="C47" s="287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86"/>
      <c r="C48" s="287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86"/>
      <c r="C49" s="287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86"/>
      <c r="C50" s="287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86"/>
      <c r="C51" s="287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86"/>
      <c r="C52" s="287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86"/>
      <c r="C53" s="287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86"/>
      <c r="C54" s="287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86"/>
      <c r="C55" s="287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86"/>
      <c r="C56" s="287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86"/>
      <c r="C57" s="287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86"/>
      <c r="C58" s="287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86"/>
      <c r="C59" s="287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88"/>
      <c r="C60" s="289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96"/>
      <c r="L60" s="196"/>
      <c r="M60" s="192"/>
    </row>
    <row r="61" spans="2:13" x14ac:dyDescent="0.2">
      <c r="B61" s="290" t="s">
        <v>6</v>
      </c>
      <c r="C61" s="291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2"/>
      <c r="C62" s="293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2"/>
      <c r="C63" s="293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2"/>
      <c r="C64" s="293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2"/>
      <c r="C65" s="293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294"/>
      <c r="C66" s="295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3"/>
      <c r="L66" s="196"/>
      <c r="M66" s="193"/>
    </row>
    <row r="67" spans="2:13" x14ac:dyDescent="0.2">
      <c r="B67" s="284" t="s">
        <v>7</v>
      </c>
      <c r="C67" s="285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86"/>
      <c r="C68" s="287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86"/>
      <c r="C69" s="287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86"/>
      <c r="C70" s="287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86"/>
      <c r="C71" s="287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86"/>
      <c r="C72" s="287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86"/>
      <c r="C73" s="287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88"/>
      <c r="C74" s="289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96"/>
      <c r="L74" s="196"/>
      <c r="M74" s="192"/>
    </row>
    <row r="75" spans="2:13" x14ac:dyDescent="0.2">
      <c r="B75" s="284" t="s">
        <v>8</v>
      </c>
      <c r="C75" s="285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86"/>
      <c r="C76" s="287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86"/>
      <c r="C77" s="287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86"/>
      <c r="C78" s="287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86"/>
      <c r="C79" s="287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86"/>
      <c r="C80" s="287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86"/>
      <c r="C81" s="287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86"/>
      <c r="C82" s="287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86"/>
      <c r="C83" s="287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86"/>
      <c r="C84" s="287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86"/>
      <c r="C85" s="287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86"/>
      <c r="C86" s="287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86"/>
      <c r="C87" s="287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86"/>
      <c r="C88" s="287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86"/>
      <c r="C89" s="287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86"/>
      <c r="C90" s="287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86"/>
      <c r="C91" s="287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86"/>
      <c r="C92" s="287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86"/>
      <c r="C93" s="287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86"/>
      <c r="C94" s="287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86"/>
      <c r="C95" s="287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86"/>
      <c r="C96" s="287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86"/>
      <c r="C97" s="287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86"/>
      <c r="C98" s="287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86"/>
      <c r="C99" s="287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86"/>
      <c r="C100" s="287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86"/>
      <c r="C101" s="287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88"/>
      <c r="C102" s="289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96"/>
      <c r="L102" s="196"/>
      <c r="M102" s="192"/>
    </row>
    <row r="103" spans="2:13" x14ac:dyDescent="0.2">
      <c r="B103" s="290" t="s">
        <v>20</v>
      </c>
      <c r="C103" s="291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9"/>
      <c r="C104" s="300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299"/>
      <c r="C105" s="300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299"/>
      <c r="C106" s="300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2"/>
      <c r="C107" s="293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2"/>
      <c r="C108" s="293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2"/>
      <c r="C109" s="293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294"/>
      <c r="C110" s="295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96"/>
      <c r="L110" s="196"/>
      <c r="M110" s="192"/>
    </row>
    <row r="111" spans="2:13" x14ac:dyDescent="0.2">
      <c r="B111" s="290" t="s">
        <v>9</v>
      </c>
      <c r="C111" s="291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2"/>
      <c r="C112" s="293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2"/>
      <c r="C113" s="293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2"/>
      <c r="C114" s="293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2"/>
      <c r="C115" s="293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2"/>
      <c r="C116" s="293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2"/>
      <c r="C117" s="293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294"/>
      <c r="C118" s="295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96"/>
      <c r="L118" s="196"/>
      <c r="M118" s="192"/>
    </row>
    <row r="119" spans="2:13" x14ac:dyDescent="0.2">
      <c r="B119" s="290" t="s">
        <v>10</v>
      </c>
      <c r="C119" s="291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299"/>
      <c r="C120" s="300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2"/>
      <c r="C121" s="293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2"/>
      <c r="C122" s="293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294"/>
      <c r="C123" s="295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96"/>
      <c r="L123" s="196"/>
      <c r="M123" s="192"/>
    </row>
    <row r="124" spans="2:13" x14ac:dyDescent="0.2">
      <c r="B124" s="290" t="s">
        <v>11</v>
      </c>
      <c r="C124" s="291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2"/>
      <c r="C125" s="293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2"/>
      <c r="C126" s="293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2"/>
      <c r="C127" s="293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2"/>
      <c r="C128" s="293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2"/>
      <c r="C129" s="293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2"/>
      <c r="C130" s="293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2"/>
      <c r="C131" s="293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294"/>
      <c r="C132" s="295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96"/>
      <c r="L132" s="196"/>
      <c r="M132" s="192"/>
    </row>
    <row r="133" spans="2:13" x14ac:dyDescent="0.2">
      <c r="B133" s="290" t="s">
        <v>0</v>
      </c>
      <c r="C133" s="291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2"/>
      <c r="C134" s="293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294"/>
      <c r="C135" s="295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96"/>
      <c r="L135" s="196"/>
      <c r="M135" s="192"/>
    </row>
    <row r="136" spans="2:13" x14ac:dyDescent="0.2">
      <c r="B136" s="276" t="s">
        <v>4</v>
      </c>
      <c r="C136" s="277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78"/>
      <c r="C137" s="279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0"/>
      <c r="C138" s="28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96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3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1" t="str">
        <f>'Memoria Aporte FIA al Ejecutor'!B3</f>
        <v>INDICAR AQUÍ NOMBRE EJECUTOR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86"/>
      <c r="C47" s="287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ht="15.6" customHeight="1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21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21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si="21"/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21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21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21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21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21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21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1" t="str">
        <f>'Memoria Aporte FIA a Asociado 1'!B3</f>
        <v>INDICAR AQUÍ NOMBRE ASOCIADO 1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1" t="str">
        <f>'Memoria Aporte FIA a Asociado 2'!B3:C3</f>
        <v>INDICAR AQUÍ NOMBRE ASOCIADO 2</v>
      </c>
      <c r="C3" s="312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14" t="s">
        <v>127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14" t="s">
        <v>128</v>
      </c>
      <c r="C3" s="29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1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2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2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2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2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2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2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2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2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2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2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2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2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2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2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2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2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2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2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2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2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2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2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2"/>
      <c r="C33" s="304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2"/>
      <c r="C34" s="305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2"/>
      <c r="C35" s="305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2"/>
      <c r="C36" s="305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2"/>
      <c r="C37" s="306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2"/>
      <c r="C38" s="304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2"/>
      <c r="C39" s="305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2"/>
      <c r="C40" s="305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2"/>
      <c r="C41" s="305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3"/>
      <c r="C42" s="307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84" t="s">
        <v>5</v>
      </c>
      <c r="C43" s="285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86"/>
      <c r="C44" s="287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86"/>
      <c r="C45" s="287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86"/>
      <c r="C46" s="287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86"/>
      <c r="C47" s="287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86"/>
      <c r="C48" s="287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86"/>
      <c r="C49" s="287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86"/>
      <c r="C50" s="287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86"/>
      <c r="C51" s="287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86"/>
      <c r="C52" s="287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86"/>
      <c r="C53" s="287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86"/>
      <c r="C54" s="287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86"/>
      <c r="C55" s="287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86"/>
      <c r="C56" s="287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86"/>
      <c r="C57" s="287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86"/>
      <c r="C58" s="287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86"/>
      <c r="C59" s="287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86"/>
      <c r="C60" s="287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86"/>
      <c r="C61" s="287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86"/>
      <c r="C62" s="287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86"/>
      <c r="C63" s="287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88"/>
      <c r="C64" s="289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0"/>
      <c r="K64" s="234"/>
      <c r="L64" s="195"/>
      <c r="M64" s="250"/>
    </row>
    <row r="65" spans="2:13" x14ac:dyDescent="0.2">
      <c r="B65" s="290" t="s">
        <v>6</v>
      </c>
      <c r="C65" s="291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2"/>
      <c r="C66" s="293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2"/>
      <c r="C67" s="293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2"/>
      <c r="C68" s="293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2"/>
      <c r="C69" s="293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294"/>
      <c r="C70" s="295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0"/>
      <c r="K70" s="234"/>
      <c r="L70" s="195"/>
      <c r="M70" s="250"/>
    </row>
    <row r="71" spans="2:13" x14ac:dyDescent="0.2">
      <c r="B71" s="284" t="s">
        <v>7</v>
      </c>
      <c r="C71" s="285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86"/>
      <c r="C72" s="287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86"/>
      <c r="C73" s="287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86"/>
      <c r="C74" s="287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86"/>
      <c r="C75" s="287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86"/>
      <c r="C76" s="287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86"/>
      <c r="C77" s="287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88"/>
      <c r="C78" s="289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0"/>
      <c r="K78" s="234"/>
      <c r="L78" s="196"/>
      <c r="M78" s="250"/>
    </row>
    <row r="79" spans="2:13" x14ac:dyDescent="0.2">
      <c r="B79" s="284" t="s">
        <v>8</v>
      </c>
      <c r="C79" s="285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86"/>
      <c r="C80" s="287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86"/>
      <c r="C81" s="287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86"/>
      <c r="C82" s="287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86"/>
      <c r="C83" s="287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86"/>
      <c r="C84" s="287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86"/>
      <c r="C85" s="287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86"/>
      <c r="C86" s="287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86"/>
      <c r="C87" s="287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88"/>
      <c r="C88" s="289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0"/>
      <c r="K88" s="234"/>
      <c r="L88" s="195"/>
      <c r="M88" s="250"/>
    </row>
    <row r="89" spans="2:13" x14ac:dyDescent="0.2">
      <c r="B89" s="290" t="s">
        <v>20</v>
      </c>
      <c r="C89" s="291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299"/>
      <c r="C90" s="300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299"/>
      <c r="C91" s="300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299"/>
      <c r="C92" s="300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2"/>
      <c r="C93" s="293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2"/>
      <c r="C94" s="293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2"/>
      <c r="C95" s="293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294"/>
      <c r="C96" s="295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0"/>
      <c r="K96" s="234"/>
      <c r="L96" s="195"/>
      <c r="M96" s="250"/>
    </row>
    <row r="97" spans="2:13" x14ac:dyDescent="0.2">
      <c r="B97" s="290" t="s">
        <v>9</v>
      </c>
      <c r="C97" s="291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299"/>
      <c r="C98" s="300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299"/>
      <c r="C99" s="300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299"/>
      <c r="C100" s="300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299"/>
      <c r="C101" s="300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2"/>
      <c r="C102" s="293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2"/>
      <c r="C103" s="293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294"/>
      <c r="C104" s="295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0"/>
      <c r="K104" s="234"/>
      <c r="L104" s="195"/>
      <c r="M104" s="250"/>
    </row>
    <row r="105" spans="2:13" x14ac:dyDescent="0.2">
      <c r="B105" s="290" t="s">
        <v>10</v>
      </c>
      <c r="C105" s="291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2"/>
      <c r="C106" s="293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2"/>
      <c r="C107" s="293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2"/>
      <c r="C108" s="293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294"/>
      <c r="C109" s="295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0"/>
      <c r="K109" s="234"/>
      <c r="L109" s="195"/>
      <c r="M109" s="250"/>
    </row>
    <row r="110" spans="2:13" x14ac:dyDescent="0.2">
      <c r="B110" s="290" t="s">
        <v>11</v>
      </c>
      <c r="C110" s="291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2"/>
      <c r="C111" s="293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2"/>
      <c r="C112" s="293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2"/>
      <c r="C113" s="293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2"/>
      <c r="C114" s="293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2"/>
      <c r="C115" s="293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2"/>
      <c r="C116" s="293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2"/>
      <c r="C117" s="293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294"/>
      <c r="C118" s="295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0"/>
      <c r="K118" s="234"/>
      <c r="L118" s="195"/>
      <c r="M118" s="250"/>
    </row>
    <row r="119" spans="2:13" x14ac:dyDescent="0.2">
      <c r="B119" s="290" t="s">
        <v>0</v>
      </c>
      <c r="C119" s="291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2"/>
      <c r="C120" s="293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294"/>
      <c r="C121" s="295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0"/>
      <c r="K121" s="234"/>
      <c r="L121" s="195"/>
      <c r="M121" s="250"/>
    </row>
    <row r="122" spans="2:13" x14ac:dyDescent="0.2">
      <c r="B122" s="276" t="s">
        <v>4</v>
      </c>
      <c r="C122" s="277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78"/>
      <c r="C123" s="279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0"/>
      <c r="C124" s="28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0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3">
        <f>SUM(J42+I64+I70+I78+I88+I96+I104+I109+I118+I121+I124)</f>
        <v>0</v>
      </c>
      <c r="J126" s="310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1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2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2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2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2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2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2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2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2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2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2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2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2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2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2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2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2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2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2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2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2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2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2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2"/>
      <c r="C158" s="304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2"/>
      <c r="C159" s="305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2"/>
      <c r="C160" s="305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2"/>
      <c r="C161" s="305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2"/>
      <c r="C162" s="306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2"/>
      <c r="C163" s="304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2"/>
      <c r="C164" s="305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2"/>
      <c r="C165" s="305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2"/>
      <c r="C166" s="305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3"/>
      <c r="C167" s="307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84" t="s">
        <v>5</v>
      </c>
      <c r="C168" s="285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86"/>
      <c r="C169" s="287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86"/>
      <c r="C170" s="287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86"/>
      <c r="C171" s="287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86"/>
      <c r="C172" s="287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86"/>
      <c r="C173" s="287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86"/>
      <c r="C174" s="287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86"/>
      <c r="C175" s="287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86"/>
      <c r="C176" s="287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86"/>
      <c r="C177" s="287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86"/>
      <c r="C178" s="287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86"/>
      <c r="C179" s="287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86"/>
      <c r="C180" s="287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86"/>
      <c r="C181" s="287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86"/>
      <c r="C182" s="287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86"/>
      <c r="C183" s="287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86"/>
      <c r="C184" s="287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86"/>
      <c r="C185" s="287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86"/>
      <c r="C186" s="287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86"/>
      <c r="C187" s="287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86"/>
      <c r="C188" s="287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88"/>
      <c r="C189" s="289"/>
      <c r="D189" s="205"/>
      <c r="E189" s="206"/>
      <c r="F189" s="207"/>
      <c r="G189" s="207"/>
      <c r="H189" s="29">
        <f t="shared" si="3"/>
        <v>0</v>
      </c>
      <c r="I189" s="282">
        <f>SUM(H168:H189)</f>
        <v>0</v>
      </c>
      <c r="J189" s="310"/>
      <c r="L189" s="195"/>
      <c r="M189" s="250"/>
    </row>
    <row r="190" spans="2:13" x14ac:dyDescent="0.2">
      <c r="B190" s="290" t="s">
        <v>6</v>
      </c>
      <c r="C190" s="291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299"/>
      <c r="C191" s="300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299"/>
      <c r="C192" s="300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2"/>
      <c r="C193" s="293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2"/>
      <c r="C194" s="293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294"/>
      <c r="C195" s="295"/>
      <c r="D195" s="217"/>
      <c r="E195" s="218"/>
      <c r="F195" s="219"/>
      <c r="G195" s="219"/>
      <c r="H195" s="29">
        <f t="shared" si="3"/>
        <v>0</v>
      </c>
      <c r="I195" s="282">
        <f>SUM(H190:H195)</f>
        <v>0</v>
      </c>
      <c r="J195" s="310"/>
      <c r="L195" s="195"/>
      <c r="M195" s="250"/>
    </row>
    <row r="196" spans="2:13" x14ac:dyDescent="0.2">
      <c r="B196" s="284" t="s">
        <v>7</v>
      </c>
      <c r="C196" s="285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86"/>
      <c r="C197" s="287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86"/>
      <c r="C198" s="287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86"/>
      <c r="C199" s="287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86"/>
      <c r="C200" s="287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86"/>
      <c r="C201" s="287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86"/>
      <c r="C202" s="287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88"/>
      <c r="C203" s="289"/>
      <c r="D203" s="205"/>
      <c r="E203" s="206"/>
      <c r="F203" s="207"/>
      <c r="G203" s="207"/>
      <c r="H203" s="29">
        <f t="shared" ref="H203:H247" si="6">F203*G203</f>
        <v>0</v>
      </c>
      <c r="I203" s="282">
        <f>SUM(H196:H203)</f>
        <v>0</v>
      </c>
      <c r="J203" s="310"/>
      <c r="L203" s="195"/>
      <c r="M203" s="250"/>
    </row>
    <row r="204" spans="2:13" x14ac:dyDescent="0.2">
      <c r="B204" s="284" t="s">
        <v>8</v>
      </c>
      <c r="C204" s="285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86"/>
      <c r="C205" s="287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86"/>
      <c r="C206" s="287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86"/>
      <c r="C207" s="287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86"/>
      <c r="C208" s="287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86"/>
      <c r="C209" s="287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86"/>
      <c r="C210" s="287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86"/>
      <c r="C211" s="287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86"/>
      <c r="C212" s="287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88"/>
      <c r="C213" s="289"/>
      <c r="D213" s="217"/>
      <c r="E213" s="218"/>
      <c r="F213" s="219"/>
      <c r="G213" s="219"/>
      <c r="H213" s="29">
        <f t="shared" si="6"/>
        <v>0</v>
      </c>
      <c r="I213" s="282">
        <f>SUM(H204:H213)</f>
        <v>0</v>
      </c>
      <c r="J213" s="310"/>
      <c r="L213" s="195"/>
      <c r="M213" s="250"/>
    </row>
    <row r="214" spans="2:13" x14ac:dyDescent="0.2">
      <c r="B214" s="290" t="s">
        <v>20</v>
      </c>
      <c r="C214" s="291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2"/>
      <c r="C215" s="293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2"/>
      <c r="C216" s="293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2"/>
      <c r="C217" s="293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2"/>
      <c r="C218" s="293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2"/>
      <c r="C219" s="293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2"/>
      <c r="C220" s="293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294"/>
      <c r="C221" s="295"/>
      <c r="D221" s="205"/>
      <c r="E221" s="206"/>
      <c r="F221" s="207"/>
      <c r="G221" s="207"/>
      <c r="H221" s="39">
        <f t="shared" si="6"/>
        <v>0</v>
      </c>
      <c r="I221" s="282">
        <f>SUM(H214:H221)</f>
        <v>0</v>
      </c>
      <c r="J221" s="310"/>
      <c r="L221" s="195"/>
      <c r="M221" s="250"/>
    </row>
    <row r="222" spans="2:13" x14ac:dyDescent="0.2">
      <c r="B222" s="290" t="s">
        <v>9</v>
      </c>
      <c r="C222" s="291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2"/>
      <c r="C223" s="293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2"/>
      <c r="C224" s="293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2"/>
      <c r="C225" s="293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2"/>
      <c r="C226" s="293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2"/>
      <c r="C227" s="293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2"/>
      <c r="C228" s="293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294"/>
      <c r="C229" s="295"/>
      <c r="D229" s="217"/>
      <c r="E229" s="218"/>
      <c r="F229" s="219"/>
      <c r="G229" s="219"/>
      <c r="H229" s="39">
        <f t="shared" si="6"/>
        <v>0</v>
      </c>
      <c r="I229" s="282">
        <f>SUM(H222:H229)</f>
        <v>0</v>
      </c>
      <c r="J229" s="310"/>
      <c r="L229" s="195"/>
      <c r="M229" s="250"/>
    </row>
    <row r="230" spans="2:13" x14ac:dyDescent="0.2">
      <c r="B230" s="290" t="s">
        <v>10</v>
      </c>
      <c r="C230" s="291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2"/>
      <c r="C231" s="293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2"/>
      <c r="C232" s="293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2"/>
      <c r="C233" s="293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294"/>
      <c r="C234" s="295"/>
      <c r="D234" s="205"/>
      <c r="E234" s="206"/>
      <c r="F234" s="207"/>
      <c r="G234" s="207"/>
      <c r="H234" s="39">
        <f t="shared" si="6"/>
        <v>0</v>
      </c>
      <c r="I234" s="282">
        <f>SUM(H230:H234)</f>
        <v>0</v>
      </c>
      <c r="J234" s="310"/>
      <c r="L234" s="195"/>
      <c r="M234" s="250"/>
    </row>
    <row r="235" spans="2:13" x14ac:dyDescent="0.2">
      <c r="B235" s="308" t="s">
        <v>11</v>
      </c>
      <c r="C235" s="309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2"/>
      <c r="C236" s="293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2"/>
      <c r="C237" s="293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2"/>
      <c r="C238" s="293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2"/>
      <c r="C239" s="293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2"/>
      <c r="C240" s="293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2"/>
      <c r="C241" s="293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2"/>
      <c r="C242" s="293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294"/>
      <c r="C243" s="295"/>
      <c r="D243" s="217"/>
      <c r="E243" s="218"/>
      <c r="F243" s="219"/>
      <c r="G243" s="219"/>
      <c r="H243" s="39">
        <f t="shared" si="6"/>
        <v>0</v>
      </c>
      <c r="I243" s="282">
        <f>SUM(H235:H243)</f>
        <v>0</v>
      </c>
      <c r="J243" s="310"/>
      <c r="L243" s="195"/>
      <c r="M243" s="250"/>
    </row>
    <row r="244" spans="2:13" x14ac:dyDescent="0.2">
      <c r="B244" s="290" t="s">
        <v>0</v>
      </c>
      <c r="C244" s="291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2"/>
      <c r="C245" s="293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294"/>
      <c r="C246" s="295"/>
      <c r="D246" s="205"/>
      <c r="E246" s="206"/>
      <c r="F246" s="207"/>
      <c r="G246" s="207"/>
      <c r="H246" s="39">
        <f t="shared" si="6"/>
        <v>0</v>
      </c>
      <c r="I246" s="282">
        <f>SUM(H244:H246)</f>
        <v>0</v>
      </c>
      <c r="J246" s="310"/>
      <c r="L246" s="195"/>
      <c r="M246" s="250"/>
    </row>
    <row r="247" spans="2:13" x14ac:dyDescent="0.2">
      <c r="B247" s="276" t="s">
        <v>4</v>
      </c>
      <c r="C247" s="277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78"/>
      <c r="C248" s="279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0"/>
      <c r="C249" s="281"/>
      <c r="D249" s="217"/>
      <c r="E249" s="218"/>
      <c r="F249" s="219"/>
      <c r="G249" s="219"/>
      <c r="H249" s="39">
        <f>F249*G249</f>
        <v>0</v>
      </c>
      <c r="I249" s="282">
        <f>SUM(H247:H249)</f>
        <v>0</v>
      </c>
      <c r="J249" s="310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3">
        <f>SUM(J167+I189+I195+I203+I213+I221+I229+I234+I243+I246+I249)</f>
        <v>0</v>
      </c>
      <c r="J251" s="310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Carolina Fuentes</cp:lastModifiedBy>
  <cp:lastPrinted>2015-08-19T17:47:47Z</cp:lastPrinted>
  <dcterms:created xsi:type="dcterms:W3CDTF">2007-07-31T21:27:49Z</dcterms:created>
  <dcterms:modified xsi:type="dcterms:W3CDTF">2015-08-24T18:09:38Z</dcterms:modified>
</cp:coreProperties>
</file>