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0.5\Convocatorias Y Licitaciones\2024\2. REGIONALES\09 Instrumentos Complementarios Maule 2024 2025\EVR\00 Documentos Postulación\"/>
    </mc:Choice>
  </mc:AlternateContent>
  <xr:revisionPtr revIDLastSave="0" documentId="13_ncr:1_{CDF0AAFA-D8CE-4789-BF50-339EA5CD74B6}" xr6:coauthVersionLast="47" xr6:coauthVersionMax="47" xr10:uidLastSave="{00000000-0000-0000-0000-000000000000}"/>
  <bookViews>
    <workbookView xWindow="20370" yWindow="-120" windowWidth="29040" windowHeight="15720" tabRatio="795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9" l="1"/>
  <c r="F11" i="13"/>
  <c r="F9" i="15"/>
  <c r="F17" i="13"/>
  <c r="F12" i="19"/>
  <c r="F10" i="19"/>
  <c r="F9" i="19"/>
  <c r="F8" i="19"/>
  <c r="F7" i="19"/>
  <c r="F6" i="19"/>
  <c r="F12" i="13"/>
  <c r="F10" i="13"/>
  <c r="F9" i="13"/>
  <c r="F8" i="13"/>
  <c r="F7" i="13"/>
  <c r="F6" i="13"/>
  <c r="F11" i="15"/>
  <c r="F10" i="15"/>
  <c r="F8" i="15"/>
  <c r="F7" i="15"/>
  <c r="F6" i="15"/>
  <c r="F13" i="20"/>
  <c r="F12" i="20"/>
  <c r="F11" i="20"/>
  <c r="F10" i="20"/>
  <c r="F9" i="20"/>
  <c r="F8" i="20"/>
  <c r="F7" i="20"/>
  <c r="F6" i="20"/>
  <c r="F5" i="20"/>
  <c r="F19" i="19"/>
  <c r="C24" i="17" s="1"/>
  <c r="F18" i="19"/>
  <c r="F17" i="19"/>
  <c r="F16" i="19"/>
  <c r="F15" i="19"/>
  <c r="F14" i="19"/>
  <c r="F13" i="19"/>
  <c r="F5" i="19"/>
  <c r="F13" i="11"/>
  <c r="F12" i="11"/>
  <c r="F11" i="11"/>
  <c r="F10" i="11"/>
  <c r="F9" i="11"/>
  <c r="F8" i="11"/>
  <c r="F7" i="11"/>
  <c r="F6" i="11"/>
  <c r="F5" i="11"/>
  <c r="F19" i="13"/>
  <c r="B24" i="17" s="1"/>
  <c r="F18" i="13"/>
  <c r="F16" i="13"/>
  <c r="F15" i="13"/>
  <c r="F14" i="13"/>
  <c r="F13" i="13"/>
  <c r="F5" i="13"/>
  <c r="F17" i="15"/>
  <c r="F16" i="15"/>
  <c r="F15" i="15"/>
  <c r="F14" i="15"/>
  <c r="F13" i="15"/>
  <c r="F12" i="15"/>
  <c r="F5" i="15"/>
  <c r="C8" i="17" l="1"/>
  <c r="C22" i="17"/>
  <c r="C21" i="17"/>
  <c r="B9" i="17"/>
  <c r="B10" i="17"/>
  <c r="D8" i="17"/>
  <c r="B22" i="17"/>
  <c r="B23" i="17"/>
  <c r="B21" i="17"/>
  <c r="C20" i="17"/>
  <c r="C23" i="17"/>
  <c r="F20" i="19"/>
  <c r="F14" i="11"/>
  <c r="B20" i="17"/>
  <c r="B8" i="17"/>
  <c r="F20" i="13"/>
  <c r="F18" i="15"/>
  <c r="D24" i="17"/>
  <c r="D22" i="17" l="1"/>
  <c r="B13" i="17"/>
  <c r="D21" i="17"/>
  <c r="D23" i="17"/>
  <c r="D20" i="17"/>
  <c r="C25" i="17"/>
  <c r="B25" i="17"/>
  <c r="F14" i="20"/>
  <c r="D25" i="17" l="1"/>
  <c r="B26" i="17" s="1"/>
  <c r="D11" i="17"/>
  <c r="D9" i="17"/>
  <c r="D10" i="17"/>
  <c r="C11" i="17"/>
  <c r="C10" i="17"/>
  <c r="C9" i="17"/>
  <c r="C12" i="17"/>
  <c r="E12" i="17" s="1"/>
  <c r="C26" i="17" l="1"/>
  <c r="D13" i="17"/>
  <c r="E11" i="17"/>
  <c r="C13" i="17"/>
  <c r="I10" i="17" l="1"/>
  <c r="E9" i="17"/>
  <c r="E10" i="17"/>
  <c r="E8" i="17" l="1"/>
  <c r="E13" i="17" l="1"/>
  <c r="I8" i="17"/>
  <c r="K8" i="17" s="1"/>
  <c r="I12" i="17" l="1"/>
  <c r="K12" i="17" s="1"/>
  <c r="I11" i="17"/>
  <c r="K11" i="17" s="1"/>
  <c r="E14" i="17"/>
  <c r="D14" i="17"/>
  <c r="B14" i="17"/>
  <c r="I9" i="17" s="1"/>
  <c r="K9" i="17" s="1"/>
  <c r="C14" i="17"/>
</calcChain>
</file>

<file path=xl/sharedStrings.xml><?xml version="1.0" encoding="utf-8"?>
<sst xmlns="http://schemas.openxmlformats.org/spreadsheetml/2006/main" count="203" uniqueCount="105">
  <si>
    <t>-</t>
  </si>
  <si>
    <t>TOTAL</t>
  </si>
  <si>
    <t>PORCENTAJE</t>
  </si>
  <si>
    <t>Cantidad</t>
  </si>
  <si>
    <t>Alojamiento</t>
  </si>
  <si>
    <t>3. DIFUSION</t>
  </si>
  <si>
    <t>Arriendo de equipos</t>
  </si>
  <si>
    <t xml:space="preserve">Gastos emisión de garantía 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</si>
  <si>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</si>
  <si>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</si>
  <si>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</si>
  <si>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</si>
  <si>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</si>
  <si>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</si>
  <si>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 xml:space="preserve">Honorarios por servicios de organización y gestión de la propuesta </t>
  </si>
  <si>
    <t xml:space="preserve">Honorarios por formulación de la propuesta </t>
  </si>
  <si>
    <t>Uso de equipos</t>
  </si>
  <si>
    <t>Uso de salas</t>
  </si>
  <si>
    <t xml:space="preserve">Publicaciones, boletines </t>
  </si>
  <si>
    <t>Uso de vehículo</t>
  </si>
  <si>
    <t>Uso materiales de oficina</t>
  </si>
  <si>
    <t>Otros gastos para la organización de la actividad (teléfono, fotocopia, entre otros)</t>
  </si>
  <si>
    <t>Ítem</t>
  </si>
  <si>
    <t>4. GASTOS GENERALES (solo contraparte)</t>
  </si>
  <si>
    <t>5. GASTOS DE ADMINISTRACION (solo contraparte)</t>
  </si>
  <si>
    <t>5. GASTOS DE ADMINISTRACIÓN</t>
  </si>
  <si>
    <t xml:space="preserve">3. DIFUSION </t>
  </si>
  <si>
    <t>Arriendo de vehículos (de empresas del giro).</t>
  </si>
  <si>
    <t xml:space="preserve">Combustible. </t>
  </si>
  <si>
    <t>Alimentación y alojamiento de profesionales, técnicos o expositores que participarán en la realización de la actividad, que justificadamente lo requieran.</t>
  </si>
  <si>
    <t>Gastos necesarios para la organización de la actividad; teléfono, materiales de oficina, entre otros.</t>
  </si>
  <si>
    <t>Honorarios por servicios de intérpretes</t>
  </si>
  <si>
    <t xml:space="preserve">Honorarios de expositores </t>
  </si>
  <si>
    <t>Valorización por servicios de organización y gestión de la propuesta</t>
  </si>
  <si>
    <t>Valorización por formulación de la propuesta</t>
  </si>
  <si>
    <t>OBJETIVO DE MEMORIA CÁLCULO</t>
  </si>
  <si>
    <t>INSTRUCCIONES DE USO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</si>
  <si>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</si>
  <si>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</si>
  <si>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</si>
  <si>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</si>
  <si>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</si>
  <si>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</si>
  <si>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</si>
  <si>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</si>
  <si>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</si>
  <si>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</si>
  <si>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1. ESTRUCTURA DE COSTOS</t>
  </si>
  <si>
    <t>2. APORTES CONSOLIDADOS DE CONTRAPARTE</t>
  </si>
  <si>
    <t>Valor unitario ($/Unidad)</t>
  </si>
  <si>
    <t>Subítem</t>
  </si>
  <si>
    <t>Total Subítem ($)</t>
  </si>
  <si>
    <t>Descripción/Detalle</t>
  </si>
  <si>
    <r>
      <t xml:space="preserve">2. SERVICIOS DE TERCEROS 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</si>
  <si>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DEL EJECUTOR</t>
  </si>
  <si>
    <r>
      <t xml:space="preserve">2. SERVICIOS DE TERCEROS
</t>
    </r>
    <r>
      <rPr>
        <sz val="10"/>
        <color theme="1"/>
        <rFont val="Arial"/>
        <family val="2"/>
      </rPr>
      <t>(No puede ser de la entidad postulante y/o profesionales del evento)</t>
    </r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</si>
  <si>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</si>
  <si>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</si>
  <si>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</si>
  <si>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</si>
  <si>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</si>
  <si>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</si>
  <si>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</si>
  <si>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</si>
  <si>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</si>
  <si>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</si>
  <si>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</si>
  <si>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</si>
  <si>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</si>
  <si>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</si>
  <si>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</si>
  <si>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</si>
  <si>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</si>
  <si>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</si>
  <si>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</si>
  <si>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 del ejecutor ($)</t>
  </si>
  <si>
    <t>Aportes de otra procedencia ($)</t>
  </si>
  <si>
    <t>Podrá visualizar el resumen de los costos totales consolidados y verificar si cumple con las restricciones de financiamiento.</t>
  </si>
  <si>
    <t>N° de cotización (según Anexo 5)</t>
  </si>
  <si>
    <t>5. La memoria de calculo se compone de las siguientes hojas de cálculo, las cuales tienes los siguientes requerimientos:</t>
  </si>
  <si>
    <t>7.- Finalizada la memoria de cálculo, debe subir el documento en formato excel a la plataforma de postulación online https://convocatoria.fia.cl/.</t>
  </si>
  <si>
    <t>MEMORIA DE CÁLCULO DEL APORTE FIA AL EJECUTOR Y/O PARTICIPANTES</t>
  </si>
  <si>
    <t>MEMORIA DE CÁLCULO DEL APORTE PECUNIARIO DEL EJECUTOR Y/O PARTICIPANTES</t>
  </si>
  <si>
    <t>MEMORIA DE CÁLCULO DEL APORTE NO PECUNIARIO DEL EJECUTOR Y/O PARTICIPANTES</t>
  </si>
  <si>
    <t>Aporte máximo FIA ($)</t>
  </si>
  <si>
    <t>Aporte máximo FIA (%)</t>
  </si>
  <si>
    <t>Aporte mínimo contraparte (%)</t>
  </si>
  <si>
    <r>
      <rPr>
        <b/>
        <sz val="12"/>
        <color rgb="FFFF0000"/>
        <rFont val="Arial"/>
        <family val="2"/>
      </rPr>
      <t xml:space="preserve">IMPORTANTE: </t>
    </r>
    <r>
      <rPr>
        <sz val="12"/>
        <rFont val="Arial"/>
        <family val="2"/>
      </rPr>
      <t>La Memoria de cálculo no deberá presentarse alterada (desbloqueada, con filas y columnas eliminadas o agregadas, etc.), por cuanto corresponde a un documento oficial de la convocatoria. Debe tener presente que, si abre y trabaja la memoria de cálculo en alguna aplicación como Google Drive, ésta se desbloqueará. La alteración o modificación de este documento es razón de no admisibilidad.</t>
    </r>
  </si>
  <si>
    <t>Código Propuesta (uso interno)</t>
  </si>
  <si>
    <t>Nombre Propuesta</t>
  </si>
  <si>
    <t>Nombre Ejecutor</t>
  </si>
  <si>
    <t>Pasajes aéreos nacionales e internacionales y tasas de embarque</t>
  </si>
  <si>
    <t>Seguros de viaje (solo viajes internacionales)</t>
  </si>
  <si>
    <r>
      <t>2.- Ajustarse a las condiciones de financiamiento indicados en el numeral "</t>
    </r>
    <r>
      <rPr>
        <b/>
        <sz val="10"/>
        <rFont val="Arial"/>
        <family val="2"/>
      </rPr>
      <t>1.7 Condiciones de financiamiento</t>
    </r>
    <r>
      <rPr>
        <sz val="10"/>
        <rFont val="Arial"/>
        <family val="2"/>
      </rPr>
      <t>" de las bases técnicas y administrativas de la presente convocatoria, específicamente las restricciones asociadas al financiamiento total (montos y porcentajes) y las condiciones de financiamiento.</t>
    </r>
  </si>
  <si>
    <r>
      <t>3.- Ajustarse a las definiciones y restricciones de los ítems de gastos financiables indicados en el numeral "</t>
    </r>
    <r>
      <rPr>
        <b/>
        <sz val="10"/>
        <rFont val="Arial"/>
        <family val="2"/>
      </rPr>
      <t>1.7.2 Ítems de gastos financiables por FIA</t>
    </r>
    <r>
      <rPr>
        <sz val="10"/>
        <rFont val="Arial"/>
        <family val="2"/>
      </rPr>
      <t>" y el numeral "</t>
    </r>
    <r>
      <rPr>
        <b/>
        <sz val="10"/>
        <rFont val="Arial"/>
        <family val="2"/>
      </rPr>
      <t>1.7.3.Ítems de gastos financiables por contraparte</t>
    </r>
    <r>
      <rPr>
        <sz val="10"/>
        <rFont val="Arial"/>
        <family val="2"/>
      </rPr>
      <t>" de las bases técnicas y administrativas, y el documento “</t>
    </r>
    <r>
      <rPr>
        <b/>
        <sz val="10"/>
        <rFont val="Arial"/>
        <family val="2"/>
      </rPr>
      <t>Instructivo Financiero Instrumentos Complementarios FIA</t>
    </r>
    <r>
      <rPr>
        <sz val="10"/>
        <rFont val="Arial"/>
        <family val="2"/>
      </rPr>
      <t>”.</t>
    </r>
  </si>
  <si>
    <r>
      <t>4.- Todos los montos indicados en la memoria de cálculo deben ser respaldados por cotizaciones, las cuales se deben subir a la plataforma de postulación online en el</t>
    </r>
    <r>
      <rPr>
        <b/>
        <sz val="10"/>
        <rFont val="Arial"/>
        <family val="2"/>
      </rPr>
      <t xml:space="preserve"> Anexo 5 Cotizaciones que respalden todos los gastos indicados en la memoria de cálculo asociados a los aportes pecuniarios FIA y contraparte</t>
    </r>
    <r>
      <rPr>
        <sz val="10"/>
        <rFont val="Arial"/>
        <family val="2"/>
      </rPr>
      <t xml:space="preserve">.FIA podrá solicitar la actualización de las cotizaciones correspondientes una vez adjudicada la propuesta. No obstante lo anterior, FIA financiara hasta el monto máximo solicitado en la propuesta. </t>
    </r>
  </si>
  <si>
    <t>En caso de considerar aportes de otra procedencia, recuerde adjuntar el Anexo 6.</t>
  </si>
  <si>
    <t>Aporte mínimo contraparte Pecunario (%)</t>
  </si>
  <si>
    <t>Gastos de alimentación, traslado y alojamiento para asistentes al evento en casos jusitificados.</t>
  </si>
  <si>
    <t>Gastos por actividades de difusión: arriendo de equipos, salas, coffe break, folletos, afiches, otros</t>
  </si>
  <si>
    <t>Gastos para actividad de difusión: arriendo equipos, salas, coffe break, folletos, afiches, otros</t>
  </si>
  <si>
    <t>Traslados terrestres (pasajes, peajes, taxi)</t>
  </si>
  <si>
    <t>Estacionamientos profesionales, técnicos o expositores que participarán en la realización de la actiidad, que justificadamente lo requieran.</t>
  </si>
  <si>
    <t>MEMORIA DE CÁLCULO CONVOCATORIA REGIONAL EVENTOS PARA LA REGIÓN DEL MAULE 2025</t>
  </si>
  <si>
    <r>
      <t>1.- Leer las Bases técnicas y administrativas "</t>
    </r>
    <r>
      <rPr>
        <b/>
        <sz val="10"/>
        <rFont val="Arial"/>
        <family val="2"/>
      </rPr>
      <t>Convocatoria Regional Eventos para la Región del Maule 2025"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</si>
</sst>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&quot;$&quot;\ #,##0"/>
    <numFmt numFmtId="165" formatCode="0.0%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u/>
      <sz val="11"/>
      <name val="Arial"/>
      <family val="2"/>
    </font>
    <font>
      <b/>
      <sz val="10"/>
      <color theme="0"/>
      <name val="Montserrat"/>
    </font>
    <font>
      <i/>
      <sz val="10"/>
      <name val="Montserrat"/>
    </font>
    <font>
      <sz val="10"/>
      <name val="Montserrat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B5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5" fillId="0" borderId="0"/>
    <xf numFmtId="42" fontId="22" fillId="0" borderId="0" applyFont="0" applyFill="0" applyBorder="0" applyAlignment="0" applyProtection="0"/>
  </cellStyleXfs>
  <cellXfs count="193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9" fillId="0" borderId="0" xfId="1" applyFont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6" fillId="0" borderId="12" xfId="1" applyFont="1" applyBorder="1"/>
    <xf numFmtId="0" fontId="6" fillId="0" borderId="13" xfId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6" fillId="0" borderId="12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49" fontId="6" fillId="5" borderId="16" xfId="0" applyNumberFormat="1" applyFont="1" applyFill="1" applyBorder="1" applyAlignment="1">
      <alignment vertical="center" wrapText="1"/>
    </xf>
    <xf numFmtId="0" fontId="11" fillId="0" borderId="0" xfId="0" applyFont="1"/>
    <xf numFmtId="0" fontId="10" fillId="6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3" fontId="11" fillId="0" borderId="0" xfId="0" applyNumberFormat="1" applyFont="1"/>
    <xf numFmtId="3" fontId="0" fillId="0" borderId="0" xfId="0" applyNumberFormat="1"/>
    <xf numFmtId="0" fontId="11" fillId="6" borderId="1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/>
    </xf>
    <xf numFmtId="9" fontId="4" fillId="6" borderId="4" xfId="0" applyNumberFormat="1" applyFont="1" applyFill="1" applyBorder="1" applyAlignment="1">
      <alignment horizontal="center"/>
    </xf>
    <xf numFmtId="9" fontId="10" fillId="6" borderId="4" xfId="0" applyNumberFormat="1" applyFont="1" applyFill="1" applyBorder="1" applyAlignment="1">
      <alignment horizontal="center"/>
    </xf>
    <xf numFmtId="164" fontId="11" fillId="6" borderId="4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49" fontId="6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Alignment="1">
      <alignment vertical="center"/>
    </xf>
    <xf numFmtId="0" fontId="5" fillId="0" borderId="0" xfId="1" applyAlignment="1">
      <alignment vertical="center"/>
    </xf>
    <xf numFmtId="42" fontId="11" fillId="0" borderId="4" xfId="2" applyFont="1" applyBorder="1" applyAlignment="1">
      <alignment horizontal="center" vertical="center" wrapText="1"/>
    </xf>
    <xf numFmtId="42" fontId="11" fillId="0" borderId="7" xfId="2" applyFont="1" applyBorder="1" applyAlignment="1">
      <alignment horizontal="center" vertical="center" wrapText="1"/>
    </xf>
    <xf numFmtId="42" fontId="12" fillId="3" borderId="4" xfId="2" applyFont="1" applyFill="1" applyBorder="1" applyAlignment="1">
      <alignment horizontal="center" vertical="center" wrapText="1"/>
    </xf>
    <xf numFmtId="42" fontId="15" fillId="6" borderId="4" xfId="2" applyFont="1" applyFill="1" applyBorder="1" applyAlignment="1">
      <alignment horizontal="center"/>
    </xf>
    <xf numFmtId="165" fontId="12" fillId="3" borderId="4" xfId="0" applyNumberFormat="1" applyFont="1" applyFill="1" applyBorder="1" applyAlignment="1">
      <alignment horizontal="center" vertical="center" wrapText="1"/>
    </xf>
    <xf numFmtId="42" fontId="6" fillId="5" borderId="4" xfId="2" applyFont="1" applyFill="1" applyBorder="1" applyAlignment="1" applyProtection="1">
      <alignment horizontal="center" vertical="center" wrapText="1"/>
      <protection locked="0"/>
    </xf>
    <xf numFmtId="42" fontId="5" fillId="5" borderId="4" xfId="2" applyFont="1" applyFill="1" applyBorder="1" applyAlignment="1" applyProtection="1">
      <alignment horizontal="center" vertical="center" wrapText="1"/>
      <protection locked="0"/>
    </xf>
    <xf numFmtId="42" fontId="11" fillId="6" borderId="4" xfId="2" applyFont="1" applyFill="1" applyBorder="1" applyAlignment="1">
      <alignment horizontal="center" vertical="center" wrapText="1"/>
    </xf>
    <xf numFmtId="1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left" vertical="center" wrapText="1"/>
    </xf>
    <xf numFmtId="49" fontId="6" fillId="5" borderId="18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18" xfId="2" applyFont="1" applyFill="1" applyBorder="1" applyAlignment="1" applyProtection="1">
      <alignment horizontal="center" vertical="center" wrapText="1"/>
      <protection locked="0"/>
    </xf>
    <xf numFmtId="1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18" xfId="2" applyFont="1" applyFill="1" applyBorder="1" applyAlignment="1">
      <alignment horizontal="center" vertical="center" wrapText="1"/>
    </xf>
    <xf numFmtId="49" fontId="6" fillId="5" borderId="19" xfId="0" applyNumberFormat="1" applyFont="1" applyFill="1" applyBorder="1" applyAlignment="1" applyProtection="1">
      <alignment horizontal="center" vertical="center" wrapText="1"/>
      <protection locked="0"/>
    </xf>
    <xf numFmtId="49" fontId="5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3" xfId="0" applyFont="1" applyFill="1" applyBorder="1" applyAlignment="1">
      <alignment horizontal="left" vertical="center" wrapText="1"/>
    </xf>
    <xf numFmtId="49" fontId="6" fillId="5" borderId="23" xfId="0" applyNumberFormat="1" applyFont="1" applyFill="1" applyBorder="1" applyAlignment="1" applyProtection="1">
      <alignment horizontal="left" vertical="center" wrapText="1"/>
      <protection locked="0"/>
    </xf>
    <xf numFmtId="42" fontId="5" fillId="5" borderId="23" xfId="2" applyFont="1" applyFill="1" applyBorder="1" applyAlignment="1" applyProtection="1">
      <alignment horizontal="center" vertical="center" wrapText="1"/>
      <protection locked="0"/>
    </xf>
    <xf numFmtId="1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23" xfId="2" applyFont="1" applyFill="1" applyBorder="1" applyAlignment="1">
      <alignment horizontal="center" vertical="center" wrapText="1"/>
    </xf>
    <xf numFmtId="49" fontId="6" fillId="5" borderId="24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42" fontId="6" fillId="5" borderId="23" xfId="2" applyFont="1" applyFill="1" applyBorder="1" applyAlignment="1" applyProtection="1">
      <alignment horizontal="center" vertical="center" wrapText="1"/>
      <protection locked="0"/>
    </xf>
    <xf numFmtId="42" fontId="10" fillId="4" borderId="7" xfId="2" applyFont="1" applyFill="1" applyBorder="1" applyAlignment="1">
      <alignment horizontal="center" vertical="center" wrapText="1"/>
    </xf>
    <xf numFmtId="49" fontId="6" fillId="5" borderId="18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>
      <alignment horizontal="left" vertical="center" wrapText="1"/>
    </xf>
    <xf numFmtId="0" fontId="11" fillId="6" borderId="29" xfId="0" applyFont="1" applyFill="1" applyBorder="1" applyAlignment="1">
      <alignment horizontal="justify" vertical="center" wrapText="1"/>
    </xf>
    <xf numFmtId="49" fontId="6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0" xfId="0" applyNumberFormat="1" applyFont="1" applyFill="1" applyBorder="1" applyAlignment="1" applyProtection="1">
      <alignment horizontal="center" vertical="center" wrapText="1"/>
      <protection locked="0"/>
    </xf>
    <xf numFmtId="0" fontId="11" fillId="6" borderId="29" xfId="0" applyFont="1" applyFill="1" applyBorder="1" applyAlignment="1">
      <alignment horizontal="left" vertical="center" wrapText="1"/>
    </xf>
    <xf numFmtId="42" fontId="6" fillId="5" borderId="29" xfId="2" applyFont="1" applyFill="1" applyBorder="1" applyAlignment="1" applyProtection="1">
      <alignment horizontal="center" vertical="center" wrapText="1"/>
      <protection locked="0"/>
    </xf>
    <xf numFmtId="42" fontId="11" fillId="6" borderId="29" xfId="2" applyFont="1" applyFill="1" applyBorder="1" applyAlignment="1">
      <alignment horizontal="center" vertical="center" wrapText="1"/>
    </xf>
    <xf numFmtId="42" fontId="10" fillId="3" borderId="7" xfId="2" applyFont="1" applyFill="1" applyBorder="1" applyAlignment="1">
      <alignment horizontal="center" vertical="center" wrapText="1"/>
    </xf>
    <xf numFmtId="1" fontId="6" fillId="5" borderId="29" xfId="0" applyNumberFormat="1" applyFont="1" applyFill="1" applyBorder="1" applyAlignment="1" applyProtection="1">
      <alignment horizontal="center" vertical="center" wrapText="1"/>
      <protection locked="0"/>
    </xf>
    <xf numFmtId="1" fontId="11" fillId="6" borderId="4" xfId="0" applyNumberFormat="1" applyFont="1" applyFill="1" applyBorder="1" applyAlignment="1">
      <alignment horizontal="left" vertical="center" wrapText="1"/>
    </xf>
    <xf numFmtId="1" fontId="6" fillId="5" borderId="4" xfId="0" applyNumberFormat="1" applyFont="1" applyFill="1" applyBorder="1" applyAlignment="1" applyProtection="1">
      <alignment vertical="center" wrapText="1"/>
      <protection locked="0"/>
    </xf>
    <xf numFmtId="1" fontId="11" fillId="6" borderId="18" xfId="0" applyNumberFormat="1" applyFont="1" applyFill="1" applyBorder="1" applyAlignment="1">
      <alignment horizontal="left" vertical="center" wrapText="1"/>
    </xf>
    <xf numFmtId="1" fontId="6" fillId="5" borderId="18" xfId="0" applyNumberFormat="1" applyFont="1" applyFill="1" applyBorder="1" applyAlignment="1" applyProtection="1">
      <alignment vertical="center" wrapText="1"/>
      <protection locked="0"/>
    </xf>
    <xf numFmtId="1" fontId="11" fillId="6" borderId="23" xfId="0" applyNumberFormat="1" applyFont="1" applyFill="1" applyBorder="1" applyAlignment="1">
      <alignment horizontal="left" vertical="center" wrapText="1"/>
    </xf>
    <xf numFmtId="1" fontId="6" fillId="5" borderId="23" xfId="0" applyNumberFormat="1" applyFont="1" applyFill="1" applyBorder="1" applyAlignment="1" applyProtection="1">
      <alignment vertical="center" wrapText="1"/>
      <protection locked="0"/>
    </xf>
    <xf numFmtId="0" fontId="10" fillId="3" borderId="7" xfId="0" applyFont="1" applyFill="1" applyBorder="1" applyAlignment="1">
      <alignment horizontal="right" vertical="center" wrapText="1"/>
    </xf>
    <xf numFmtId="1" fontId="11" fillId="6" borderId="31" xfId="0" applyNumberFormat="1" applyFont="1" applyFill="1" applyBorder="1" applyAlignment="1">
      <alignment horizontal="left" vertical="center" wrapText="1"/>
    </xf>
    <xf numFmtId="1" fontId="6" fillId="5" borderId="18" xfId="0" applyNumberFormat="1" applyFont="1" applyFill="1" applyBorder="1" applyAlignment="1" applyProtection="1">
      <alignment horizontal="left" vertical="center" wrapText="1"/>
      <protection locked="0"/>
    </xf>
    <xf numFmtId="1" fontId="6" fillId="5" borderId="23" xfId="0" applyNumberFormat="1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18" xfId="2" applyFont="1" applyFill="1" applyBorder="1" applyAlignment="1" applyProtection="1">
      <alignment vertical="center" wrapText="1"/>
      <protection locked="0"/>
    </xf>
    <xf numFmtId="42" fontId="6" fillId="5" borderId="23" xfId="2" applyFont="1" applyFill="1" applyBorder="1" applyAlignment="1" applyProtection="1">
      <alignment vertical="center" wrapText="1"/>
      <protection locked="0"/>
    </xf>
    <xf numFmtId="42" fontId="6" fillId="5" borderId="4" xfId="2" applyFont="1" applyFill="1" applyBorder="1" applyAlignment="1" applyProtection="1">
      <alignment vertical="center" wrapText="1"/>
      <protection locked="0"/>
    </xf>
    <xf numFmtId="1" fontId="6" fillId="5" borderId="19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24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3" fontId="7" fillId="4" borderId="6" xfId="0" applyNumberFormat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23" xfId="0" applyFont="1" applyFill="1" applyBorder="1" applyAlignment="1">
      <alignment horizontal="left" vertical="center" wrapText="1"/>
    </xf>
    <xf numFmtId="0" fontId="2" fillId="6" borderId="28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2" fillId="6" borderId="28" xfId="0" applyFont="1" applyFill="1" applyBorder="1" applyAlignment="1">
      <alignment horizontal="left" vertical="center" wrapText="1"/>
    </xf>
    <xf numFmtId="42" fontId="6" fillId="5" borderId="29" xfId="2" applyFont="1" applyFill="1" applyBorder="1" applyAlignment="1" applyProtection="1">
      <alignment vertical="center" wrapText="1"/>
      <protection locked="0"/>
    </xf>
    <xf numFmtId="42" fontId="3" fillId="6" borderId="18" xfId="2" applyFont="1" applyFill="1" applyBorder="1" applyAlignment="1">
      <alignment horizontal="center" vertical="center" wrapText="1"/>
    </xf>
    <xf numFmtId="42" fontId="3" fillId="6" borderId="4" xfId="2" applyFont="1" applyFill="1" applyBorder="1" applyAlignment="1">
      <alignment horizontal="center" vertical="center" wrapText="1"/>
    </xf>
    <xf numFmtId="42" fontId="3" fillId="6" borderId="23" xfId="2" applyFont="1" applyFill="1" applyBorder="1" applyAlignment="1">
      <alignment horizontal="center" vertical="center" wrapText="1"/>
    </xf>
    <xf numFmtId="42" fontId="3" fillId="6" borderId="29" xfId="2" applyFont="1" applyFill="1" applyBorder="1" applyAlignment="1">
      <alignment horizontal="center" vertical="center" wrapText="1"/>
    </xf>
    <xf numFmtId="42" fontId="1" fillId="4" borderId="7" xfId="2" applyFont="1" applyFill="1" applyBorder="1" applyAlignment="1">
      <alignment horizontal="center" vertical="center" wrapText="1"/>
    </xf>
    <xf numFmtId="1" fontId="6" fillId="5" borderId="29" xfId="0" applyNumberFormat="1" applyFont="1" applyFill="1" applyBorder="1" applyAlignment="1" applyProtection="1">
      <alignment vertical="center" wrapText="1"/>
      <protection locked="0"/>
    </xf>
    <xf numFmtId="42" fontId="13" fillId="0" borderId="4" xfId="2" applyFont="1" applyBorder="1" applyAlignment="1">
      <alignment horizontal="center"/>
    </xf>
    <xf numFmtId="0" fontId="11" fillId="6" borderId="7" xfId="0" applyFont="1" applyFill="1" applyBorder="1" applyAlignment="1">
      <alignment horizontal="left" vertical="center" wrapText="1"/>
    </xf>
    <xf numFmtId="49" fontId="6" fillId="5" borderId="7" xfId="0" applyNumberFormat="1" applyFont="1" applyFill="1" applyBorder="1" applyAlignment="1" applyProtection="1">
      <alignment horizontal="left" vertical="center" wrapText="1"/>
      <protection locked="0"/>
    </xf>
    <xf numFmtId="42" fontId="6" fillId="5" borderId="7" xfId="2" applyFont="1" applyFill="1" applyBorder="1" applyAlignment="1" applyProtection="1">
      <alignment horizontal="center" vertical="center" wrapText="1"/>
      <protection locked="0"/>
    </xf>
    <xf numFmtId="1" fontId="6" fillId="5" borderId="7" xfId="0" applyNumberFormat="1" applyFont="1" applyFill="1" applyBorder="1" applyAlignment="1" applyProtection="1">
      <alignment horizontal="center" vertical="center" wrapText="1"/>
      <protection locked="0"/>
    </xf>
    <xf numFmtId="42" fontId="11" fillId="6" borderId="7" xfId="2" applyFont="1" applyFill="1" applyBorder="1" applyAlignment="1">
      <alignment horizontal="center" vertical="center" wrapText="1"/>
    </xf>
    <xf numFmtId="49" fontId="6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25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42" fontId="11" fillId="0" borderId="0" xfId="0" applyNumberFormat="1" applyFont="1"/>
    <xf numFmtId="10" fontId="13" fillId="0" borderId="4" xfId="0" applyNumberFormat="1" applyFont="1" applyBorder="1" applyAlignment="1">
      <alignment horizontal="center"/>
    </xf>
    <xf numFmtId="0" fontId="19" fillId="7" borderId="4" xfId="1" applyFont="1" applyFill="1" applyBorder="1" applyAlignment="1">
      <alignment horizontal="left" vertical="center"/>
    </xf>
    <xf numFmtId="0" fontId="16" fillId="6" borderId="4" xfId="1" applyFont="1" applyFill="1" applyBorder="1" applyAlignment="1">
      <alignment horizontal="left" vertical="center" wrapText="1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5" fillId="0" borderId="4" xfId="1" applyBorder="1" applyAlignment="1">
      <alignment horizontal="left" vertical="top"/>
    </xf>
    <xf numFmtId="0" fontId="6" fillId="0" borderId="4" xfId="1" applyFont="1" applyBorder="1" applyAlignment="1">
      <alignment horizontal="left" vertical="top"/>
    </xf>
    <xf numFmtId="0" fontId="5" fillId="9" borderId="5" xfId="1" applyFill="1" applyBorder="1" applyAlignment="1">
      <alignment horizontal="left" vertical="center"/>
    </xf>
    <xf numFmtId="0" fontId="5" fillId="9" borderId="8" xfId="1" applyFill="1" applyBorder="1" applyAlignment="1">
      <alignment horizontal="left" vertical="center"/>
    </xf>
    <xf numFmtId="0" fontId="6" fillId="0" borderId="5" xfId="1" applyFont="1" applyBorder="1" applyAlignment="1">
      <alignment horizontal="left"/>
    </xf>
    <xf numFmtId="0" fontId="6" fillId="0" borderId="15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18" fillId="0" borderId="0" xfId="1" applyFont="1" applyAlignment="1">
      <alignment horizontal="center" vertical="center"/>
    </xf>
    <xf numFmtId="0" fontId="6" fillId="0" borderId="0" xfId="1" applyFont="1" applyAlignment="1">
      <alignment horizontal="left"/>
    </xf>
    <xf numFmtId="0" fontId="6" fillId="0" borderId="5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5" fillId="0" borderId="5" xfId="1" applyBorder="1" applyAlignment="1">
      <alignment horizontal="left" vertical="center" wrapText="1"/>
    </xf>
    <xf numFmtId="0" fontId="5" fillId="0" borderId="4" xfId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5" fillId="0" borderId="15" xfId="1" applyBorder="1" applyAlignment="1">
      <alignment horizontal="left" vertical="center" wrapText="1"/>
    </xf>
    <xf numFmtId="0" fontId="20" fillId="8" borderId="5" xfId="1" applyFont="1" applyFill="1" applyBorder="1" applyAlignment="1" applyProtection="1">
      <alignment horizontal="left" vertical="center"/>
      <protection locked="0"/>
    </xf>
    <xf numFmtId="0" fontId="21" fillId="8" borderId="15" xfId="1" applyFont="1" applyFill="1" applyBorder="1" applyAlignment="1" applyProtection="1">
      <alignment horizontal="left" vertical="center"/>
      <protection locked="0"/>
    </xf>
    <xf numFmtId="0" fontId="21" fillId="8" borderId="8" xfId="1" applyFont="1" applyFill="1" applyBorder="1" applyAlignment="1" applyProtection="1">
      <alignment horizontal="left" vertical="center"/>
      <protection locked="0"/>
    </xf>
    <xf numFmtId="0" fontId="5" fillId="0" borderId="2" xfId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19" fillId="7" borderId="5" xfId="1" applyFont="1" applyFill="1" applyBorder="1" applyAlignment="1">
      <alignment horizontal="left" vertical="center"/>
    </xf>
    <xf numFmtId="0" fontId="19" fillId="7" borderId="15" xfId="1" applyFont="1" applyFill="1" applyBorder="1" applyAlignment="1">
      <alignment horizontal="left" vertical="center"/>
    </xf>
    <xf numFmtId="0" fontId="19" fillId="7" borderId="8" xfId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0" fontId="10" fillId="6" borderId="25" xfId="0" applyFont="1" applyFill="1" applyBorder="1" applyAlignment="1">
      <alignment horizontal="left" vertical="center" wrapText="1"/>
    </xf>
    <xf numFmtId="0" fontId="10" fillId="6" borderId="26" xfId="0" applyFont="1" applyFill="1" applyBorder="1" applyAlignment="1">
      <alignment horizontal="left" vertical="center" wrapText="1"/>
    </xf>
    <xf numFmtId="0" fontId="10" fillId="6" borderId="27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10" fillId="6" borderId="20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7" fillId="3" borderId="11" xfId="0" applyFont="1" applyFill="1" applyBorder="1" applyAlignment="1">
      <alignment horizontal="right" vertical="center" wrapText="1"/>
    </xf>
    <xf numFmtId="1" fontId="10" fillId="6" borderId="17" xfId="0" applyNumberFormat="1" applyFont="1" applyFill="1" applyBorder="1" applyAlignment="1">
      <alignment horizontal="left" vertical="center" wrapText="1"/>
    </xf>
    <xf numFmtId="1" fontId="10" fillId="6" borderId="20" xfId="0" applyNumberFormat="1" applyFont="1" applyFill="1" applyBorder="1" applyAlignment="1">
      <alignment horizontal="left" vertical="center" wrapText="1"/>
    </xf>
    <xf numFmtId="1" fontId="10" fillId="6" borderId="22" xfId="0" applyNumberFormat="1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20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2" borderId="11" xfId="0" applyFont="1" applyFill="1" applyBorder="1" applyAlignment="1">
      <alignment horizontal="right" vertical="center" wrapText="1"/>
    </xf>
    <xf numFmtId="0" fontId="2" fillId="6" borderId="25" xfId="0" applyFont="1" applyFill="1" applyBorder="1" applyAlignment="1">
      <alignment horizontal="left" vertical="center"/>
    </xf>
    <xf numFmtId="0" fontId="2" fillId="6" borderId="27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6" fillId="0" borderId="33" xfId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3">
    <cellStyle name="Moneda [0]" xfId="2" builtinId="7"/>
    <cellStyle name="Normal" xfId="0" builtinId="0"/>
    <cellStyle name="Normal 2" xfId="1" xr:uid="{660C4190-E51E-4355-8828-39DBC5B5025C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79646"/>
      <color rgb="FF92D050"/>
      <color rgb="FF9BBB59"/>
      <color rgb="FF4BACC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44450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0.5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dimension ref="A2:N34"/>
  <sheetViews>
    <sheetView showGridLines="0" tabSelected="1" zoomScale="80" zoomScaleNormal="80" workbookViewId="0"/>
  </sheetViews>
  <sheetFormatPr baseColWidth="10" defaultColWidth="11.5703125" defaultRowHeight="12.75" x14ac:dyDescent="0.2"/>
  <cols>
    <col min="1" max="1" width="6.42578125" style="5" customWidth="1"/>
    <col min="2" max="2" width="26.140625" style="5" customWidth="1"/>
    <col min="3" max="3" width="9.42578125" style="5" customWidth="1"/>
    <col min="4" max="7" width="11.5703125" style="5"/>
    <col min="8" max="8" width="39.140625" style="5" customWidth="1"/>
    <col min="9" max="9" width="18" style="5" customWidth="1"/>
    <col min="10" max="10" width="11.140625" style="5" customWidth="1"/>
    <col min="11" max="16384" width="11.5703125" style="5"/>
  </cols>
  <sheetData>
    <row r="2" spans="1:10" ht="23.25" customHeight="1" x14ac:dyDescent="0.2">
      <c r="C2" s="136" t="s">
        <v>103</v>
      </c>
      <c r="D2" s="136"/>
      <c r="E2" s="136"/>
      <c r="F2" s="136"/>
      <c r="G2" s="136"/>
      <c r="H2" s="136"/>
      <c r="I2" s="136"/>
    </row>
    <row r="3" spans="1:10" ht="6" customHeight="1" x14ac:dyDescent="0.2">
      <c r="E3" s="6"/>
      <c r="F3" s="6"/>
      <c r="G3" s="6"/>
      <c r="H3" s="6"/>
    </row>
    <row r="4" spans="1:10" ht="11.25" customHeight="1" x14ac:dyDescent="0.2">
      <c r="A4" s="137"/>
      <c r="B4" s="137"/>
      <c r="C4" s="137"/>
    </row>
    <row r="5" spans="1:10" ht="21.95" customHeight="1" x14ac:dyDescent="0.2">
      <c r="A5" s="124" t="s">
        <v>88</v>
      </c>
      <c r="B5" s="124"/>
      <c r="C5" s="145"/>
      <c r="D5" s="146"/>
      <c r="E5" s="146"/>
      <c r="F5" s="146"/>
      <c r="G5" s="146"/>
      <c r="H5" s="146"/>
      <c r="I5" s="146"/>
      <c r="J5" s="147"/>
    </row>
    <row r="6" spans="1:10" ht="18.95" customHeight="1" x14ac:dyDescent="0.2">
      <c r="A6" s="124" t="s">
        <v>89</v>
      </c>
      <c r="B6" s="124"/>
      <c r="C6" s="145"/>
      <c r="D6" s="146"/>
      <c r="E6" s="146"/>
      <c r="F6" s="146"/>
      <c r="G6" s="146"/>
      <c r="H6" s="146"/>
      <c r="I6" s="146"/>
      <c r="J6" s="147"/>
    </row>
    <row r="7" spans="1:10" ht="21.6" customHeight="1" x14ac:dyDescent="0.2">
      <c r="A7" s="124" t="s">
        <v>90</v>
      </c>
      <c r="B7" s="124"/>
      <c r="C7" s="145"/>
      <c r="D7" s="146"/>
      <c r="E7" s="146"/>
      <c r="F7" s="146"/>
      <c r="G7" s="146"/>
      <c r="H7" s="146"/>
      <c r="I7" s="146"/>
      <c r="J7" s="147"/>
    </row>
    <row r="8" spans="1:10" ht="12.6" customHeight="1" x14ac:dyDescent="0.2">
      <c r="A8" s="7"/>
      <c r="B8" s="8"/>
      <c r="C8" s="9"/>
      <c r="D8" s="9"/>
      <c r="E8" s="9"/>
      <c r="F8" s="9"/>
      <c r="G8" s="9"/>
      <c r="H8" s="9"/>
      <c r="I8" s="9"/>
      <c r="J8" s="9"/>
    </row>
    <row r="9" spans="1:10" ht="15" x14ac:dyDescent="0.2">
      <c r="A9" s="151" t="s">
        <v>35</v>
      </c>
      <c r="B9" s="152"/>
      <c r="C9" s="185"/>
      <c r="D9" s="185"/>
      <c r="E9" s="185"/>
      <c r="F9" s="185"/>
      <c r="G9" s="185"/>
      <c r="H9" s="185"/>
      <c r="I9" s="185"/>
      <c r="J9" s="186"/>
    </row>
    <row r="10" spans="1:10" s="40" customFormat="1" ht="16.5" customHeight="1" x14ac:dyDescent="0.25">
      <c r="A10" s="138" t="s">
        <v>63</v>
      </c>
      <c r="B10" s="139"/>
      <c r="C10" s="139"/>
      <c r="D10" s="139"/>
      <c r="E10" s="139"/>
      <c r="F10" s="139"/>
      <c r="G10" s="139"/>
      <c r="H10" s="139"/>
      <c r="I10" s="139"/>
      <c r="J10" s="140"/>
    </row>
    <row r="11" spans="1:10" s="40" customFormat="1" ht="12" customHeight="1" x14ac:dyDescent="0.25">
      <c r="A11" s="138"/>
      <c r="B11" s="139"/>
      <c r="C11" s="139"/>
      <c r="D11" s="139"/>
      <c r="E11" s="139"/>
      <c r="F11" s="139"/>
      <c r="G11" s="139"/>
      <c r="H11" s="139"/>
      <c r="I11" s="139"/>
      <c r="J11" s="140"/>
    </row>
    <row r="12" spans="1:10" ht="15" x14ac:dyDescent="0.2">
      <c r="A12" s="151" t="s">
        <v>36</v>
      </c>
      <c r="B12" s="152"/>
      <c r="C12" s="185"/>
      <c r="D12" s="185"/>
      <c r="E12" s="185"/>
      <c r="F12" s="185"/>
      <c r="G12" s="185"/>
      <c r="H12" s="185"/>
      <c r="I12" s="185"/>
      <c r="J12" s="186"/>
    </row>
    <row r="13" spans="1:10" s="10" customFormat="1" ht="21.6" customHeight="1" x14ac:dyDescent="0.25">
      <c r="A13" s="141" t="s">
        <v>104</v>
      </c>
      <c r="B13" s="139"/>
      <c r="C13" s="139"/>
      <c r="D13" s="139"/>
      <c r="E13" s="139"/>
      <c r="F13" s="139"/>
      <c r="G13" s="139"/>
      <c r="H13" s="139"/>
      <c r="I13" s="139"/>
      <c r="J13" s="140"/>
    </row>
    <row r="14" spans="1:10" s="10" customFormat="1" ht="35.1" customHeight="1" x14ac:dyDescent="0.25">
      <c r="A14" s="142" t="s">
        <v>93</v>
      </c>
      <c r="B14" s="143"/>
      <c r="C14" s="143"/>
      <c r="D14" s="143"/>
      <c r="E14" s="143"/>
      <c r="F14" s="143"/>
      <c r="G14" s="143"/>
      <c r="H14" s="143"/>
      <c r="I14" s="143"/>
      <c r="J14" s="143"/>
    </row>
    <row r="15" spans="1:10" s="10" customFormat="1" ht="37.5" customHeight="1" x14ac:dyDescent="0.25">
      <c r="A15" s="144" t="s">
        <v>94</v>
      </c>
      <c r="B15" s="139"/>
      <c r="C15" s="139"/>
      <c r="D15" s="139"/>
      <c r="E15" s="139"/>
      <c r="F15" s="139"/>
      <c r="G15" s="139"/>
      <c r="H15" s="139"/>
      <c r="I15" s="139"/>
      <c r="J15" s="140"/>
    </row>
    <row r="16" spans="1:10" s="10" customFormat="1" ht="53.45" customHeight="1" x14ac:dyDescent="0.25">
      <c r="A16" s="144" t="s">
        <v>95</v>
      </c>
      <c r="B16" s="139"/>
      <c r="C16" s="139"/>
      <c r="D16" s="139"/>
      <c r="E16" s="139"/>
      <c r="F16" s="139"/>
      <c r="G16" s="139"/>
      <c r="H16" s="139"/>
      <c r="I16" s="139"/>
      <c r="J16" s="140"/>
    </row>
    <row r="17" spans="1:10" s="11" customFormat="1" ht="18" customHeight="1" x14ac:dyDescent="0.25">
      <c r="A17" s="148" t="s">
        <v>79</v>
      </c>
      <c r="B17" s="149"/>
      <c r="C17" s="149"/>
      <c r="D17" s="149"/>
      <c r="E17" s="149"/>
      <c r="F17" s="149"/>
      <c r="G17" s="149"/>
      <c r="H17" s="149"/>
      <c r="I17" s="149"/>
      <c r="J17" s="150"/>
    </row>
    <row r="18" spans="1:10" ht="3.6" customHeight="1" x14ac:dyDescent="0.2">
      <c r="A18" s="12"/>
      <c r="J18" s="13"/>
    </row>
    <row r="19" spans="1:10" ht="15" x14ac:dyDescent="0.2">
      <c r="A19" s="12"/>
      <c r="B19" s="124" t="s">
        <v>37</v>
      </c>
      <c r="C19" s="124"/>
      <c r="D19" s="151" t="s">
        <v>38</v>
      </c>
      <c r="E19" s="152"/>
      <c r="F19" s="152"/>
      <c r="G19" s="152"/>
      <c r="H19" s="152"/>
      <c r="I19" s="153"/>
      <c r="J19" s="13"/>
    </row>
    <row r="20" spans="1:10" x14ac:dyDescent="0.2">
      <c r="A20" s="12"/>
      <c r="B20" s="131" t="s">
        <v>65</v>
      </c>
      <c r="C20" s="132"/>
      <c r="D20" s="133" t="s">
        <v>77</v>
      </c>
      <c r="E20" s="134"/>
      <c r="F20" s="134"/>
      <c r="G20" s="134"/>
      <c r="H20" s="134"/>
      <c r="I20" s="135"/>
      <c r="J20" s="13"/>
    </row>
    <row r="21" spans="1:10" x14ac:dyDescent="0.2">
      <c r="A21" s="12"/>
      <c r="B21" s="131" t="s">
        <v>39</v>
      </c>
      <c r="C21" s="132"/>
      <c r="D21" s="133" t="s">
        <v>64</v>
      </c>
      <c r="E21" s="134"/>
      <c r="F21" s="134"/>
      <c r="G21" s="134"/>
      <c r="H21" s="134"/>
      <c r="I21" s="135"/>
      <c r="J21" s="13"/>
    </row>
    <row r="22" spans="1:10" x14ac:dyDescent="0.2">
      <c r="A22" s="12"/>
      <c r="B22" s="131" t="s">
        <v>66</v>
      </c>
      <c r="C22" s="132"/>
      <c r="D22" s="133" t="s">
        <v>67</v>
      </c>
      <c r="E22" s="134"/>
      <c r="F22" s="134"/>
      <c r="G22" s="134"/>
      <c r="H22" s="134"/>
      <c r="I22" s="135"/>
      <c r="J22" s="13"/>
    </row>
    <row r="23" spans="1:10" x14ac:dyDescent="0.2">
      <c r="A23" s="12"/>
      <c r="B23" s="131" t="s">
        <v>68</v>
      </c>
      <c r="C23" s="132"/>
      <c r="D23" s="133" t="s">
        <v>69</v>
      </c>
      <c r="E23" s="134"/>
      <c r="F23" s="134"/>
      <c r="G23" s="134"/>
      <c r="H23" s="134"/>
      <c r="I23" s="135"/>
      <c r="J23" s="13"/>
    </row>
    <row r="24" spans="1:10" x14ac:dyDescent="0.2">
      <c r="A24" s="12"/>
      <c r="B24" s="131" t="s">
        <v>70</v>
      </c>
      <c r="C24" s="132"/>
      <c r="D24" s="133" t="s">
        <v>72</v>
      </c>
      <c r="E24" s="134"/>
      <c r="F24" s="134"/>
      <c r="G24" s="134"/>
      <c r="H24" s="134"/>
      <c r="I24" s="135"/>
      <c r="J24" s="13"/>
    </row>
    <row r="25" spans="1:10" x14ac:dyDescent="0.2">
      <c r="A25" s="12"/>
      <c r="B25" s="131" t="s">
        <v>71</v>
      </c>
      <c r="C25" s="132"/>
      <c r="D25" s="133" t="s">
        <v>73</v>
      </c>
      <c r="E25" s="134"/>
      <c r="F25" s="134"/>
      <c r="G25" s="134"/>
      <c r="H25" s="134"/>
      <c r="I25" s="135"/>
      <c r="J25" s="13"/>
    </row>
    <row r="26" spans="1:10" x14ac:dyDescent="0.2">
      <c r="A26" s="14"/>
      <c r="B26" s="15"/>
      <c r="C26" s="15"/>
      <c r="D26" s="15"/>
      <c r="E26" s="15"/>
      <c r="F26" s="15"/>
      <c r="G26" s="15"/>
      <c r="H26" s="15"/>
      <c r="I26" s="15"/>
      <c r="J26" s="16"/>
    </row>
    <row r="27" spans="1:10" x14ac:dyDescent="0.2">
      <c r="A27" s="126" t="s">
        <v>40</v>
      </c>
      <c r="B27" s="127"/>
      <c r="C27" s="127"/>
      <c r="D27" s="127"/>
      <c r="E27" s="127"/>
      <c r="F27" s="127"/>
      <c r="G27" s="127"/>
      <c r="H27" s="127"/>
      <c r="I27" s="127"/>
      <c r="J27" s="128"/>
    </row>
    <row r="28" spans="1:10" ht="6.75" customHeight="1" thickBot="1" x14ac:dyDescent="0.25">
      <c r="A28" s="17"/>
      <c r="B28" s="9"/>
      <c r="C28" s="9"/>
      <c r="D28" s="9"/>
      <c r="E28" s="9"/>
      <c r="F28" s="9"/>
      <c r="G28" s="9"/>
      <c r="H28" s="9"/>
      <c r="I28" s="9"/>
      <c r="J28" s="18"/>
    </row>
    <row r="29" spans="1:10" ht="15.75" thickBot="1" x14ac:dyDescent="0.25">
      <c r="A29" s="12"/>
      <c r="B29" s="19"/>
      <c r="C29" s="187" t="s">
        <v>41</v>
      </c>
      <c r="D29" s="188"/>
      <c r="E29" s="188"/>
      <c r="F29" s="188"/>
      <c r="G29" s="188"/>
      <c r="H29" s="188"/>
      <c r="I29" s="188"/>
      <c r="J29" s="189"/>
    </row>
    <row r="30" spans="1:10" ht="15.75" thickBot="1" x14ac:dyDescent="0.25">
      <c r="A30" s="12"/>
      <c r="B30" s="4"/>
      <c r="C30" s="187" t="s">
        <v>42</v>
      </c>
      <c r="D30" s="188"/>
      <c r="E30" s="188"/>
      <c r="F30" s="188"/>
      <c r="G30" s="188"/>
      <c r="H30" s="188"/>
      <c r="I30" s="188"/>
      <c r="J30" s="189"/>
    </row>
    <row r="31" spans="1:10" x14ac:dyDescent="0.2">
      <c r="A31" s="14"/>
      <c r="B31" s="15"/>
      <c r="C31" s="15"/>
      <c r="D31" s="15"/>
      <c r="E31" s="15"/>
      <c r="F31" s="15"/>
      <c r="G31" s="15"/>
      <c r="H31" s="15"/>
      <c r="I31" s="15"/>
      <c r="J31" s="16"/>
    </row>
    <row r="32" spans="1:10" x14ac:dyDescent="0.2">
      <c r="A32" s="129" t="s">
        <v>80</v>
      </c>
      <c r="B32" s="130"/>
      <c r="C32" s="130"/>
      <c r="D32" s="130"/>
      <c r="E32" s="130"/>
      <c r="F32" s="130"/>
      <c r="G32" s="130"/>
      <c r="H32" s="130"/>
      <c r="I32" s="130"/>
      <c r="J32" s="130"/>
    </row>
    <row r="33" spans="1:14" x14ac:dyDescent="0.2">
      <c r="A33" s="130"/>
      <c r="B33" s="130"/>
      <c r="C33" s="130"/>
      <c r="D33" s="130"/>
      <c r="E33" s="130"/>
      <c r="F33" s="130"/>
      <c r="G33" s="130"/>
      <c r="H33" s="130"/>
      <c r="I33" s="130"/>
      <c r="J33" s="130"/>
    </row>
    <row r="34" spans="1:14" s="40" customFormat="1" ht="58.5" customHeight="1" x14ac:dyDescent="0.25">
      <c r="A34" s="125" t="s">
        <v>87</v>
      </c>
      <c r="B34" s="125"/>
      <c r="C34" s="125"/>
      <c r="D34" s="125"/>
      <c r="E34" s="125"/>
      <c r="F34" s="125"/>
      <c r="G34" s="125"/>
      <c r="H34" s="125"/>
      <c r="I34" s="125"/>
      <c r="J34" s="125"/>
      <c r="N34" s="41"/>
    </row>
  </sheetData>
  <sheetProtection algorithmName="SHA-512" hashValue="wjmrvFTNG/Ph17cbAzHdBZ5D14wUqRZQOUxg6ZijIaJH4p1NEcpPVaLFT9Xrv/FA4qt2HWnrqee8cE2eWBZaEA==" saltValue="CdkSJiz9+NoAsCrQU6vp4w==" spinCount="100000" sheet="1" objects="1" scenarios="1"/>
  <mergeCells count="35">
    <mergeCell ref="C29:J29"/>
    <mergeCell ref="C30:J30"/>
    <mergeCell ref="A9:J9"/>
    <mergeCell ref="A12:J12"/>
    <mergeCell ref="C2:I2"/>
    <mergeCell ref="A4:C4"/>
    <mergeCell ref="B20:C20"/>
    <mergeCell ref="D20:I20"/>
    <mergeCell ref="A10:J11"/>
    <mergeCell ref="A13:J13"/>
    <mergeCell ref="A14:J14"/>
    <mergeCell ref="A15:J15"/>
    <mergeCell ref="A16:J16"/>
    <mergeCell ref="A5:B5"/>
    <mergeCell ref="C5:J5"/>
    <mergeCell ref="A17:J17"/>
    <mergeCell ref="B19:C19"/>
    <mergeCell ref="D19:I19"/>
    <mergeCell ref="C6:J6"/>
    <mergeCell ref="C7:J7"/>
    <mergeCell ref="A7:B7"/>
    <mergeCell ref="A6:B6"/>
    <mergeCell ref="A34:J34"/>
    <mergeCell ref="A27:J27"/>
    <mergeCell ref="A32:J33"/>
    <mergeCell ref="B25:C25"/>
    <mergeCell ref="D25:I25"/>
    <mergeCell ref="B24:C24"/>
    <mergeCell ref="D24:I24"/>
    <mergeCell ref="B21:C21"/>
    <mergeCell ref="D21:I21"/>
    <mergeCell ref="B22:C22"/>
    <mergeCell ref="D22:I22"/>
    <mergeCell ref="B23:C23"/>
    <mergeCell ref="D23:I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rgb="FFFF0000"/>
    <pageSetUpPr fitToPage="1"/>
  </sheetPr>
  <dimension ref="A1:K26"/>
  <sheetViews>
    <sheetView showGridLines="0" zoomScale="60" zoomScaleNormal="60" workbookViewId="0">
      <selection activeCell="H22" sqref="H22"/>
    </sheetView>
  </sheetViews>
  <sheetFormatPr baseColWidth="10" defaultColWidth="11.5703125" defaultRowHeight="12.75" x14ac:dyDescent="0.2"/>
  <cols>
    <col min="1" max="1" width="56.5703125" style="20" customWidth="1"/>
    <col min="2" max="5" width="18.5703125" style="20" customWidth="1"/>
    <col min="6" max="6" width="4.85546875" style="20" customWidth="1"/>
    <col min="7" max="7" width="6.5703125" style="20" customWidth="1"/>
    <col min="8" max="8" width="35.5703125" style="20" customWidth="1"/>
    <col min="9" max="9" width="13.28515625" style="20" bestFit="1" customWidth="1"/>
    <col min="10" max="10" width="16" style="20" bestFit="1" customWidth="1"/>
    <col min="11" max="11" width="15" style="20" bestFit="1" customWidth="1"/>
    <col min="12" max="16384" width="11.5703125" style="20"/>
  </cols>
  <sheetData>
    <row r="1" spans="1:11" ht="15.75" x14ac:dyDescent="0.2">
      <c r="A1" s="154" t="s">
        <v>46</v>
      </c>
      <c r="B1" s="154"/>
      <c r="C1" s="154"/>
      <c r="D1" s="154"/>
      <c r="E1" s="188"/>
    </row>
    <row r="4" spans="1:11" ht="15" x14ac:dyDescent="0.2">
      <c r="A4" s="190" t="s">
        <v>47</v>
      </c>
      <c r="B4" s="188"/>
      <c r="C4" s="188"/>
      <c r="D4" s="188"/>
      <c r="E4" s="188"/>
    </row>
    <row r="6" spans="1:11" ht="21.6" customHeight="1" x14ac:dyDescent="0.2">
      <c r="A6" s="158" t="s">
        <v>22</v>
      </c>
      <c r="B6" s="158" t="s">
        <v>43</v>
      </c>
      <c r="C6" s="155" t="s">
        <v>44</v>
      </c>
      <c r="D6" s="157"/>
      <c r="E6" s="158" t="s">
        <v>45</v>
      </c>
      <c r="I6" s="155" t="s">
        <v>59</v>
      </c>
      <c r="J6" s="156"/>
      <c r="K6" s="157"/>
    </row>
    <row r="7" spans="1:11" ht="21.75" customHeight="1" x14ac:dyDescent="0.2">
      <c r="A7" s="159"/>
      <c r="B7" s="159"/>
      <c r="C7" s="22" t="s">
        <v>12</v>
      </c>
      <c r="D7" s="22" t="s">
        <v>13</v>
      </c>
      <c r="E7" s="159"/>
      <c r="I7" s="22" t="s">
        <v>61</v>
      </c>
      <c r="J7" s="22"/>
      <c r="K7" s="22" t="s">
        <v>60</v>
      </c>
    </row>
    <row r="8" spans="1:11" ht="21.75" customHeight="1" x14ac:dyDescent="0.25">
      <c r="A8" s="21" t="s">
        <v>10</v>
      </c>
      <c r="B8" s="42">
        <f>SUM('Memoria Aporte FIA al Ejecutor'!F5:F12)</f>
        <v>0</v>
      </c>
      <c r="C8" s="42">
        <f>SUM('Aporte Pecuniario de Ejecutor'!F5:F12,'Aporte Pecuniario Otra Proceden'!F5:F12)</f>
        <v>0</v>
      </c>
      <c r="D8" s="42">
        <f>SUM('Aporte NoPecuniario de Ejecutor'!F5:F6,'Aporte NoPecuniario Otra Proced'!F5:F6)</f>
        <v>0</v>
      </c>
      <c r="E8" s="42">
        <f>SUM(B8:D8)</f>
        <v>0</v>
      </c>
      <c r="H8" s="21" t="s">
        <v>84</v>
      </c>
      <c r="I8" s="112">
        <f>IF($B$13=0,0,$B$13)</f>
        <v>0</v>
      </c>
      <c r="J8" s="45">
        <v>7000000</v>
      </c>
      <c r="K8" s="32" t="str">
        <f>+IF(ISNUMBER(I8),IF(I8&lt;=J8,"CUMPLE","NO CUMPLE"),"-")</f>
        <v>CUMPLE</v>
      </c>
    </row>
    <row r="9" spans="1:11" ht="21.75" customHeight="1" x14ac:dyDescent="0.25">
      <c r="A9" s="21" t="s">
        <v>8</v>
      </c>
      <c r="B9" s="42">
        <f>SUM('Memoria Aporte FIA al Ejecutor'!F13:F16)</f>
        <v>0</v>
      </c>
      <c r="C9" s="42">
        <f>SUM('Aporte Pecuniario de Ejecutor'!F13:F16,'Aporte Pecuniario Otra Proceden'!F13:F16)</f>
        <v>0</v>
      </c>
      <c r="D9" s="42">
        <f>SUM('Aporte NoPecuniario de Ejecutor'!F7:F8,'Aporte NoPecuniario Otra Proced'!F7:F8)</f>
        <v>0</v>
      </c>
      <c r="E9" s="42">
        <f>SUM(B9:D9)</f>
        <v>0</v>
      </c>
      <c r="H9" s="21" t="s">
        <v>85</v>
      </c>
      <c r="I9" s="123">
        <f>IF($B$14=0,0,$B$14)</f>
        <v>0</v>
      </c>
      <c r="J9" s="33">
        <v>0.8</v>
      </c>
      <c r="K9" s="32" t="str">
        <f>+IF(ISNUMBER(I9),IF(I9&lt;=J9,"CUMPLE","NO CUMPLE"),"-")</f>
        <v>CUMPLE</v>
      </c>
    </row>
    <row r="10" spans="1:11" ht="21.75" customHeight="1" x14ac:dyDescent="0.25">
      <c r="A10" s="21" t="s">
        <v>5</v>
      </c>
      <c r="B10" s="42">
        <f>SUM('Memoria Aporte FIA al Ejecutor'!F17:F17)</f>
        <v>0</v>
      </c>
      <c r="C10" s="42">
        <f>SUM('Aporte Pecuniario de Ejecutor'!F17:F17,'Aporte Pecuniario Otra Proceden'!F17:F17)</f>
        <v>0</v>
      </c>
      <c r="D10" s="42">
        <f>SUM('Aporte NoPecuniario de Ejecutor'!F9:F11,'Aporte NoPecuniario Otra Proced'!F9:F11)</f>
        <v>0</v>
      </c>
      <c r="E10" s="42">
        <f>SUM(B10:D10)</f>
        <v>0</v>
      </c>
      <c r="H10" s="21" t="s">
        <v>62</v>
      </c>
      <c r="I10" s="112">
        <f>IF(SUM(C13,D13)=0,0,SUM(C13,D13))</f>
        <v>0</v>
      </c>
      <c r="J10" s="34" t="s">
        <v>0</v>
      </c>
      <c r="K10" s="32" t="s">
        <v>0</v>
      </c>
    </row>
    <row r="11" spans="1:11" ht="25.5" x14ac:dyDescent="0.25">
      <c r="A11" s="21" t="s">
        <v>23</v>
      </c>
      <c r="B11" s="35" t="s">
        <v>0</v>
      </c>
      <c r="C11" s="42">
        <f>SUM('Aporte Pecuniario de Ejecutor'!F18:F18,'Aporte Pecuniario Otra Proceden'!F18:F18)</f>
        <v>0</v>
      </c>
      <c r="D11" s="42">
        <f>SUM('Aporte NoPecuniario de Ejecutor'!F12:F13,'Aporte NoPecuniario Otra Proced'!F12:F13)</f>
        <v>0</v>
      </c>
      <c r="E11" s="42">
        <f>SUM(B11:D11)</f>
        <v>0</v>
      </c>
      <c r="H11" s="21" t="s">
        <v>97</v>
      </c>
      <c r="I11" s="123">
        <f>IF(SUM(C13)=0,0,SUM(C13)/(E13))</f>
        <v>0</v>
      </c>
      <c r="J11" s="34">
        <v>0.05</v>
      </c>
      <c r="K11" s="32" t="str">
        <f>+IF(ISNUMBER(I11),IF(I11&gt;=J11,"CUMPLE","NO CUMPLE"),"-")</f>
        <v>NO CUMPLE</v>
      </c>
    </row>
    <row r="12" spans="1:11" ht="28.5" customHeight="1" x14ac:dyDescent="0.25">
      <c r="A12" s="21" t="s">
        <v>24</v>
      </c>
      <c r="B12" s="35" t="s">
        <v>0</v>
      </c>
      <c r="C12" s="42">
        <f>SUM('Aporte Pecuniario de Ejecutor'!F19,'Aporte Pecuniario Otra Proceden'!F19)</f>
        <v>0</v>
      </c>
      <c r="D12" s="35" t="s">
        <v>0</v>
      </c>
      <c r="E12" s="42">
        <f>SUM(B12:D12)</f>
        <v>0</v>
      </c>
      <c r="H12" s="21" t="s">
        <v>86</v>
      </c>
      <c r="I12" s="123">
        <f>IF(SUM(C13,D13)=0,0,SUM(C13,D13)/$E$13)</f>
        <v>0</v>
      </c>
      <c r="J12" s="34">
        <v>0.2</v>
      </c>
      <c r="K12" s="32" t="str">
        <f>+IF(ISNUMBER(I12),IF(I12&gt;=J12,"CUMPLE","NO CUMPLE"),"-")</f>
        <v>NO CUMPLE</v>
      </c>
    </row>
    <row r="13" spans="1:11" ht="20.25" customHeight="1" x14ac:dyDescent="0.2">
      <c r="A13" s="24" t="s">
        <v>1</v>
      </c>
      <c r="B13" s="42">
        <f>+ROUND(SUM(B8:B12),0)</f>
        <v>0</v>
      </c>
      <c r="C13" s="42">
        <f>+ROUND(SUM(C8:C12),0)</f>
        <v>0</v>
      </c>
      <c r="D13" s="42">
        <f>+ROUND(SUM(D8:D12),0)</f>
        <v>0</v>
      </c>
      <c r="E13" s="42">
        <f>+ROUND(SUM(B13:D13),0)</f>
        <v>0</v>
      </c>
    </row>
    <row r="14" spans="1:11" ht="18.95" customHeight="1" x14ac:dyDescent="0.2">
      <c r="A14" s="36" t="s">
        <v>2</v>
      </c>
      <c r="B14" s="46">
        <f>IF($E$13=0,0,B13/$E$13)</f>
        <v>0</v>
      </c>
      <c r="C14" s="46">
        <f>IF($E$13=0,0,C13/$E$13)</f>
        <v>0</v>
      </c>
      <c r="D14" s="46">
        <f>IF($E$13=0,0,D13/$E$13)</f>
        <v>0</v>
      </c>
      <c r="E14" s="46">
        <f>IF($E$13=0,0,E13/$E$13)</f>
        <v>0</v>
      </c>
    </row>
    <row r="16" spans="1:11" x14ac:dyDescent="0.2">
      <c r="J16" s="122"/>
    </row>
    <row r="17" spans="1:10" ht="15" x14ac:dyDescent="0.2">
      <c r="A17" s="190" t="s">
        <v>48</v>
      </c>
      <c r="B17" s="188"/>
      <c r="C17" s="188"/>
      <c r="D17" s="188"/>
      <c r="J17" s="122"/>
    </row>
    <row r="18" spans="1:10" ht="9.6" customHeight="1" x14ac:dyDescent="0.2"/>
    <row r="19" spans="1:10" ht="25.5" x14ac:dyDescent="0.2">
      <c r="A19" s="23" t="s">
        <v>22</v>
      </c>
      <c r="B19" s="23" t="s">
        <v>75</v>
      </c>
      <c r="C19" s="22" t="s">
        <v>76</v>
      </c>
      <c r="D19" s="22" t="s">
        <v>74</v>
      </c>
    </row>
    <row r="20" spans="1:10" ht="21" customHeight="1" x14ac:dyDescent="0.2">
      <c r="A20" s="21" t="s">
        <v>10</v>
      </c>
      <c r="B20" s="42">
        <f>SUM('Aporte Pecuniario de Ejecutor'!F5:F12,'Aporte NoPecuniario de Ejecutor'!F5:F6)</f>
        <v>0</v>
      </c>
      <c r="C20" s="42">
        <f>SUM('Aporte Pecuniario Otra Proceden'!F5:F12,'Aporte NoPecuniario Otra Proced'!F5:F6)</f>
        <v>0</v>
      </c>
      <c r="D20" s="43">
        <f>SUM(B20:C20)</f>
        <v>0</v>
      </c>
    </row>
    <row r="21" spans="1:10" ht="21" customHeight="1" x14ac:dyDescent="0.2">
      <c r="A21" s="21" t="s">
        <v>8</v>
      </c>
      <c r="B21" s="42">
        <f>SUM('Aporte Pecuniario de Ejecutor'!F13:F16,'Aporte NoPecuniario de Ejecutor'!F7:F8)</f>
        <v>0</v>
      </c>
      <c r="C21" s="42">
        <f>SUM('Aporte Pecuniario Otra Proceden'!F13:F16,'Aporte NoPecuniario Otra Proced'!F7:F8)</f>
        <v>0</v>
      </c>
      <c r="D21" s="43">
        <f>SUM(B21:C21)</f>
        <v>0</v>
      </c>
    </row>
    <row r="22" spans="1:10" ht="21" customHeight="1" x14ac:dyDescent="0.2">
      <c r="A22" s="21" t="s">
        <v>26</v>
      </c>
      <c r="B22" s="42">
        <f>SUM('Aporte Pecuniario de Ejecutor'!F17:F17,'Aporte NoPecuniario de Ejecutor'!F9:F11)</f>
        <v>0</v>
      </c>
      <c r="C22" s="42">
        <f>SUM('Aporte Pecuniario Otra Proceden'!F17:F17,'Aporte NoPecuniario Otra Proced'!F9:F11)</f>
        <v>0</v>
      </c>
      <c r="D22" s="43">
        <f>SUM(B22:C22)</f>
        <v>0</v>
      </c>
    </row>
    <row r="23" spans="1:10" ht="21" customHeight="1" x14ac:dyDescent="0.2">
      <c r="A23" s="21" t="s">
        <v>9</v>
      </c>
      <c r="B23" s="42">
        <f>SUM('Aporte Pecuniario de Ejecutor'!F18,'Aporte NoPecuniario de Ejecutor'!F12:F13)</f>
        <v>0</v>
      </c>
      <c r="C23" s="42">
        <f>SUM('Aporte Pecuniario Otra Proceden'!F18,'Aporte NoPecuniario Otra Proced'!F12:F13)</f>
        <v>0</v>
      </c>
      <c r="D23" s="43">
        <f t="shared" ref="D23:D24" si="0">SUM(B23:C23)</f>
        <v>0</v>
      </c>
    </row>
    <row r="24" spans="1:10" ht="21" customHeight="1" x14ac:dyDescent="0.2">
      <c r="A24" s="21" t="s">
        <v>25</v>
      </c>
      <c r="B24" s="42">
        <f>SUM('Aporte Pecuniario de Ejecutor'!F19)</f>
        <v>0</v>
      </c>
      <c r="C24" s="42">
        <f>SUM('Aporte Pecuniario Otra Proceden'!F19)</f>
        <v>0</v>
      </c>
      <c r="D24" s="43">
        <f t="shared" si="0"/>
        <v>0</v>
      </c>
    </row>
    <row r="25" spans="1:10" ht="23.1" customHeight="1" x14ac:dyDescent="0.2">
      <c r="A25" s="24" t="s">
        <v>1</v>
      </c>
      <c r="B25" s="44">
        <f>SUM(B20:B24)</f>
        <v>0</v>
      </c>
      <c r="C25" s="44">
        <f>SUM(C20:C24)</f>
        <v>0</v>
      </c>
      <c r="D25" s="44">
        <f>SUM(D20:D24)</f>
        <v>0</v>
      </c>
    </row>
    <row r="26" spans="1:10" ht="18.95" customHeight="1" x14ac:dyDescent="0.2">
      <c r="A26" s="25" t="s">
        <v>2</v>
      </c>
      <c r="B26" s="46">
        <f>IF(B25=0,0,B25/D25)</f>
        <v>0</v>
      </c>
      <c r="C26" s="46">
        <f>IF(C25=0,0,C25/D25)</f>
        <v>0</v>
      </c>
      <c r="D26" s="3">
        <v>1</v>
      </c>
    </row>
  </sheetData>
  <sheetProtection algorithmName="SHA-512" hashValue="2pdjfdyrq1BnCujc8JBsULkde8Ez7oEJlAEUzXh+2cei34JTXYqlsBxl+161rb7u9uonOJ4Gz9aP1KPre6dZRQ==" saltValue="/lV4jMkiY2Sht2b4Ey9SGg==" spinCount="100000" sheet="1" objects="1" scenarios="1"/>
  <protectedRanges>
    <protectedRange sqref="B20:C24" name="Rango1_2_1"/>
  </protectedRanges>
  <mergeCells count="8">
    <mergeCell ref="A17:D17"/>
    <mergeCell ref="I6:K6"/>
    <mergeCell ref="A6:A7"/>
    <mergeCell ref="B6:B7"/>
    <mergeCell ref="C6:D6"/>
    <mergeCell ref="E6:E7"/>
    <mergeCell ref="A1:E1"/>
    <mergeCell ref="A4:E4"/>
  </mergeCells>
  <conditionalFormatting sqref="A11:A12">
    <cfRule type="duplicateValues" dxfId="2" priority="5"/>
  </conditionalFormatting>
  <conditionalFormatting sqref="K8:K12">
    <cfRule type="containsText" dxfId="1" priority="1" operator="containsText" text="NO CUMPLE">
      <formula>NOT(ISERROR(SEARCH("NO CUMPLE",K8)))</formula>
    </cfRule>
  </conditionalFormatting>
  <pageMargins left="0.46" right="0.35" top="0.74803149606299213" bottom="0.74803149606299213" header="0.31496062992125984" footer="0.31496062992125984"/>
  <pageSetup scale="8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9F07537E-5502-42E6-AD73-E037EC83E2CB}">
            <xm:f>NOT(ISERROR(SEARCH("CUMPLE",K8)))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K8:K12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4BACC6"/>
    <pageSetUpPr fitToPage="1"/>
  </sheetPr>
  <dimension ref="A1:G18"/>
  <sheetViews>
    <sheetView showGridLines="0" zoomScale="70" zoomScaleNormal="70" workbookViewId="0">
      <pane ySplit="4" topLeftCell="A5" activePane="bottomLeft" state="frozen"/>
      <selection pane="bottomLeft" activeCell="D5" sqref="D5"/>
    </sheetView>
  </sheetViews>
  <sheetFormatPr baseColWidth="10" defaultColWidth="11.5703125" defaultRowHeight="12.75" x14ac:dyDescent="0.2"/>
  <cols>
    <col min="1" max="1" width="21.140625" style="20" customWidth="1"/>
    <col min="2" max="2" width="83.85546875" style="20" customWidth="1"/>
    <col min="3" max="3" width="45" style="20" customWidth="1"/>
    <col min="4" max="4" width="15.42578125" style="20" customWidth="1"/>
    <col min="5" max="5" width="14.85546875" style="20" customWidth="1"/>
    <col min="6" max="6" width="16" style="20" customWidth="1"/>
    <col min="7" max="7" width="20.85546875" style="20" customWidth="1"/>
    <col min="8" max="16384" width="11.5703125" style="20"/>
  </cols>
  <sheetData>
    <row r="1" spans="1:7" ht="15.75" x14ac:dyDescent="0.2">
      <c r="A1" s="154" t="s">
        <v>81</v>
      </c>
      <c r="B1" s="154"/>
      <c r="C1" s="188"/>
      <c r="D1" s="188"/>
      <c r="E1" s="188"/>
      <c r="F1" s="188"/>
      <c r="G1" s="188"/>
    </row>
    <row r="4" spans="1:7" ht="44.25" customHeight="1" thickBot="1" x14ac:dyDescent="0.25">
      <c r="A4" s="51" t="s">
        <v>22</v>
      </c>
      <c r="B4" s="52" t="s">
        <v>50</v>
      </c>
      <c r="C4" s="51" t="s">
        <v>52</v>
      </c>
      <c r="D4" s="51" t="s">
        <v>49</v>
      </c>
      <c r="E4" s="51" t="s">
        <v>3</v>
      </c>
      <c r="F4" s="51" t="s">
        <v>51</v>
      </c>
      <c r="G4" s="51" t="s">
        <v>78</v>
      </c>
    </row>
    <row r="5" spans="1:7" s="27" customFormat="1" ht="28.7" customHeight="1" x14ac:dyDescent="0.2">
      <c r="A5" s="166" t="s">
        <v>10</v>
      </c>
      <c r="B5" s="53" t="s">
        <v>91</v>
      </c>
      <c r="C5" s="54"/>
      <c r="D5" s="55"/>
      <c r="E5" s="56"/>
      <c r="F5" s="57">
        <f t="shared" ref="F5:F17" si="0">ROUND(D5*E5,0)</f>
        <v>0</v>
      </c>
      <c r="G5" s="58"/>
    </row>
    <row r="6" spans="1:7" s="27" customFormat="1" ht="28.7" customHeight="1" x14ac:dyDescent="0.2">
      <c r="A6" s="167"/>
      <c r="B6" s="113" t="s">
        <v>92</v>
      </c>
      <c r="C6" s="114"/>
      <c r="D6" s="115"/>
      <c r="E6" s="116"/>
      <c r="F6" s="117">
        <f t="shared" si="0"/>
        <v>0</v>
      </c>
      <c r="G6" s="118"/>
    </row>
    <row r="7" spans="1:7" s="27" customFormat="1" ht="28.7" customHeight="1" x14ac:dyDescent="0.2">
      <c r="A7" s="167"/>
      <c r="B7" s="113" t="s">
        <v>101</v>
      </c>
      <c r="C7" s="114"/>
      <c r="D7" s="115"/>
      <c r="E7" s="116"/>
      <c r="F7" s="117">
        <f t="shared" si="0"/>
        <v>0</v>
      </c>
      <c r="G7" s="118"/>
    </row>
    <row r="8" spans="1:7" s="27" customFormat="1" ht="28.7" customHeight="1" x14ac:dyDescent="0.2">
      <c r="A8" s="167"/>
      <c r="B8" s="2" t="s">
        <v>27</v>
      </c>
      <c r="C8" s="37"/>
      <c r="D8" s="47"/>
      <c r="E8" s="50"/>
      <c r="F8" s="49">
        <f t="shared" si="0"/>
        <v>0</v>
      </c>
      <c r="G8" s="59"/>
    </row>
    <row r="9" spans="1:7" s="27" customFormat="1" ht="28.7" customHeight="1" x14ac:dyDescent="0.2">
      <c r="A9" s="167"/>
      <c r="B9" s="2" t="s">
        <v>28</v>
      </c>
      <c r="C9" s="37"/>
      <c r="D9" s="47"/>
      <c r="E9" s="50"/>
      <c r="F9" s="49">
        <f t="shared" si="0"/>
        <v>0</v>
      </c>
      <c r="G9" s="59"/>
    </row>
    <row r="10" spans="1:7" s="27" customFormat="1" ht="28.7" customHeight="1" x14ac:dyDescent="0.2">
      <c r="A10" s="167"/>
      <c r="B10" s="2" t="s">
        <v>29</v>
      </c>
      <c r="C10" s="37"/>
      <c r="D10" s="47"/>
      <c r="E10" s="50"/>
      <c r="F10" s="49">
        <f t="shared" si="0"/>
        <v>0</v>
      </c>
      <c r="G10" s="59"/>
    </row>
    <row r="11" spans="1:7" s="27" customFormat="1" ht="28.7" customHeight="1" thickBot="1" x14ac:dyDescent="0.25">
      <c r="A11" s="167"/>
      <c r="B11" s="60" t="s">
        <v>98</v>
      </c>
      <c r="C11" s="39"/>
      <c r="D11" s="48"/>
      <c r="E11" s="50"/>
      <c r="F11" s="49">
        <f t="shared" si="0"/>
        <v>0</v>
      </c>
      <c r="G11" s="59"/>
    </row>
    <row r="12" spans="1:7" s="27" customFormat="1" ht="28.7" customHeight="1" thickBot="1" x14ac:dyDescent="0.25">
      <c r="A12" s="168"/>
      <c r="B12" s="60" t="s">
        <v>102</v>
      </c>
      <c r="C12" s="61"/>
      <c r="D12" s="62"/>
      <c r="E12" s="63"/>
      <c r="F12" s="64">
        <f t="shared" si="0"/>
        <v>0</v>
      </c>
      <c r="G12" s="65"/>
    </row>
    <row r="13" spans="1:7" s="27" customFormat="1" ht="28.7" customHeight="1" x14ac:dyDescent="0.2">
      <c r="A13" s="163" t="s">
        <v>53</v>
      </c>
      <c r="B13" s="53" t="s">
        <v>31</v>
      </c>
      <c r="C13" s="54"/>
      <c r="D13" s="55"/>
      <c r="E13" s="56"/>
      <c r="F13" s="57">
        <f t="shared" si="0"/>
        <v>0</v>
      </c>
      <c r="G13" s="58"/>
    </row>
    <row r="14" spans="1:7" s="27" customFormat="1" ht="28.7" customHeight="1" x14ac:dyDescent="0.2">
      <c r="A14" s="164"/>
      <c r="B14" s="31" t="s">
        <v>32</v>
      </c>
      <c r="C14" s="37"/>
      <c r="D14" s="47"/>
      <c r="E14" s="50"/>
      <c r="F14" s="49">
        <f t="shared" si="0"/>
        <v>0</v>
      </c>
      <c r="G14" s="66"/>
    </row>
    <row r="15" spans="1:7" s="27" customFormat="1" ht="28.7" customHeight="1" x14ac:dyDescent="0.2">
      <c r="A15" s="164"/>
      <c r="B15" s="2" t="s">
        <v>14</v>
      </c>
      <c r="C15" s="37"/>
      <c r="D15" s="47"/>
      <c r="E15" s="50"/>
      <c r="F15" s="49">
        <f t="shared" si="0"/>
        <v>0</v>
      </c>
      <c r="G15" s="66"/>
    </row>
    <row r="16" spans="1:7" s="27" customFormat="1" ht="28.7" customHeight="1" thickBot="1" x14ac:dyDescent="0.25">
      <c r="A16" s="165"/>
      <c r="B16" s="60" t="s">
        <v>15</v>
      </c>
      <c r="C16" s="61"/>
      <c r="D16" s="67"/>
      <c r="E16" s="63"/>
      <c r="F16" s="64">
        <f t="shared" si="0"/>
        <v>0</v>
      </c>
      <c r="G16" s="65"/>
    </row>
    <row r="17" spans="1:7" s="27" customFormat="1" ht="28.7" customHeight="1" x14ac:dyDescent="0.2">
      <c r="A17" s="119" t="s">
        <v>5</v>
      </c>
      <c r="B17" s="53" t="s">
        <v>99</v>
      </c>
      <c r="C17" s="54"/>
      <c r="D17" s="55"/>
      <c r="E17" s="56"/>
      <c r="F17" s="57">
        <f t="shared" si="0"/>
        <v>0</v>
      </c>
      <c r="G17" s="58"/>
    </row>
    <row r="18" spans="1:7" ht="26.45" customHeight="1" x14ac:dyDescent="0.2">
      <c r="A18" s="160" t="s">
        <v>1</v>
      </c>
      <c r="B18" s="161"/>
      <c r="C18" s="161"/>
      <c r="D18" s="161"/>
      <c r="E18" s="162"/>
      <c r="F18" s="68">
        <f>SUM(F5:F17)</f>
        <v>0</v>
      </c>
    </row>
  </sheetData>
  <sheetProtection algorithmName="SHA-512" hashValue="CahgJGUSFVzjXTBy6neONUyQkrTurebFBr/fjXM1U0xfrSS4y902vZEabxIkSb3DqHoI2oyEp7FSpwr5kpWAiQ==" saltValue="TuegIgJjOasIMv8Rl3HEXw==" spinCount="100000" sheet="1" formatColumns="0" formatRows="0"/>
  <protectedRanges>
    <protectedRange sqref="G5:G17 D5:E17" name="Rango1"/>
  </protectedRanges>
  <mergeCells count="4">
    <mergeCell ref="A18:E18"/>
    <mergeCell ref="A13:A16"/>
    <mergeCell ref="A5:A12"/>
    <mergeCell ref="A1:G1"/>
  </mergeCells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BBB59"/>
    <pageSetUpPr fitToPage="1"/>
  </sheetPr>
  <dimension ref="A1:J20"/>
  <sheetViews>
    <sheetView showGridLines="0" zoomScale="70" zoomScaleNormal="70" workbookViewId="0">
      <pane ySplit="4" topLeftCell="A5" activePane="bottomLeft" state="frozen"/>
      <selection pane="bottomLeft" activeCell="A5" sqref="A5:A12"/>
    </sheetView>
  </sheetViews>
  <sheetFormatPr baseColWidth="10" defaultColWidth="11.5703125" defaultRowHeight="12.75" x14ac:dyDescent="0.2"/>
  <cols>
    <col min="1" max="1" width="27.42578125" style="20" customWidth="1"/>
    <col min="2" max="2" width="92.85546875" style="20" customWidth="1"/>
    <col min="3" max="3" width="33" style="20" customWidth="1"/>
    <col min="4" max="4" width="14.85546875" style="20" customWidth="1"/>
    <col min="5" max="5" width="15.140625" style="20" customWidth="1"/>
    <col min="6" max="6" width="13.5703125" style="20" customWidth="1"/>
    <col min="7" max="7" width="21.5703125" style="20" customWidth="1"/>
    <col min="8" max="8" width="12.7109375" style="20" bestFit="1" customWidth="1"/>
    <col min="9" max="9" width="13" style="20" bestFit="1" customWidth="1"/>
    <col min="10" max="16384" width="11.5703125" style="20"/>
  </cols>
  <sheetData>
    <row r="1" spans="1:10" ht="15.75" x14ac:dyDescent="0.2">
      <c r="A1" s="154" t="s">
        <v>54</v>
      </c>
      <c r="B1" s="154"/>
      <c r="C1" s="188"/>
      <c r="D1" s="188"/>
      <c r="E1" s="188"/>
      <c r="F1" s="188"/>
      <c r="G1" s="188"/>
    </row>
    <row r="2" spans="1:10" ht="15" x14ac:dyDescent="0.2">
      <c r="A2" s="191" t="s">
        <v>82</v>
      </c>
      <c r="B2" s="188"/>
      <c r="C2" s="188"/>
      <c r="D2" s="188"/>
      <c r="E2" s="188"/>
      <c r="F2" s="188"/>
      <c r="G2" s="188"/>
    </row>
    <row r="4" spans="1:10" ht="46.5" customHeight="1" thickBot="1" x14ac:dyDescent="0.25">
      <c r="A4" s="51" t="s">
        <v>22</v>
      </c>
      <c r="B4" s="52" t="s">
        <v>50</v>
      </c>
      <c r="C4" s="51" t="s">
        <v>52</v>
      </c>
      <c r="D4" s="51" t="s">
        <v>49</v>
      </c>
      <c r="E4" s="51" t="s">
        <v>3</v>
      </c>
      <c r="F4" s="51" t="s">
        <v>51</v>
      </c>
      <c r="G4" s="51" t="s">
        <v>78</v>
      </c>
    </row>
    <row r="5" spans="1:10" ht="28.35" customHeight="1" x14ac:dyDescent="0.2">
      <c r="A5" s="166" t="s">
        <v>11</v>
      </c>
      <c r="B5" s="53" t="s">
        <v>91</v>
      </c>
      <c r="C5" s="54"/>
      <c r="D5" s="55"/>
      <c r="E5" s="56"/>
      <c r="F5" s="57">
        <f t="shared" ref="F5:F19" si="0">ROUND(D5*E5,0)</f>
        <v>0</v>
      </c>
      <c r="G5" s="58"/>
      <c r="H5" s="122"/>
      <c r="I5" s="122"/>
    </row>
    <row r="6" spans="1:10" ht="28.35" customHeight="1" x14ac:dyDescent="0.2">
      <c r="A6" s="167"/>
      <c r="B6" s="113" t="s">
        <v>92</v>
      </c>
      <c r="C6" s="114"/>
      <c r="D6" s="115"/>
      <c r="E6" s="116"/>
      <c r="F6" s="117">
        <f t="shared" si="0"/>
        <v>0</v>
      </c>
      <c r="G6" s="118"/>
      <c r="H6" s="122"/>
      <c r="I6" s="122"/>
    </row>
    <row r="7" spans="1:10" ht="28.35" customHeight="1" x14ac:dyDescent="0.2">
      <c r="A7" s="167"/>
      <c r="B7" s="113" t="s">
        <v>101</v>
      </c>
      <c r="C7" s="114"/>
      <c r="D7" s="115"/>
      <c r="E7" s="116"/>
      <c r="F7" s="117">
        <f t="shared" si="0"/>
        <v>0</v>
      </c>
      <c r="G7" s="118"/>
      <c r="I7" s="122"/>
      <c r="J7" s="122"/>
    </row>
    <row r="8" spans="1:10" ht="28.35" customHeight="1" x14ac:dyDescent="0.2">
      <c r="A8" s="167"/>
      <c r="B8" s="2" t="s">
        <v>27</v>
      </c>
      <c r="C8" s="37"/>
      <c r="D8" s="47"/>
      <c r="E8" s="50"/>
      <c r="F8" s="49">
        <f t="shared" si="0"/>
        <v>0</v>
      </c>
      <c r="G8" s="66"/>
      <c r="J8" s="122"/>
    </row>
    <row r="9" spans="1:10" ht="28.35" customHeight="1" x14ac:dyDescent="0.2">
      <c r="A9" s="167"/>
      <c r="B9" s="2" t="s">
        <v>28</v>
      </c>
      <c r="C9" s="37"/>
      <c r="D9" s="47"/>
      <c r="E9" s="50"/>
      <c r="F9" s="49">
        <f t="shared" si="0"/>
        <v>0</v>
      </c>
      <c r="G9" s="66"/>
    </row>
    <row r="10" spans="1:10" ht="28.35" customHeight="1" x14ac:dyDescent="0.2">
      <c r="A10" s="167"/>
      <c r="B10" s="2" t="s">
        <v>29</v>
      </c>
      <c r="C10" s="37"/>
      <c r="D10" s="47"/>
      <c r="E10" s="50"/>
      <c r="F10" s="49">
        <f t="shared" si="0"/>
        <v>0</v>
      </c>
      <c r="G10" s="66"/>
    </row>
    <row r="11" spans="1:10" ht="28.35" customHeight="1" thickBot="1" x14ac:dyDescent="0.25">
      <c r="A11" s="167"/>
      <c r="B11" s="60" t="s">
        <v>98</v>
      </c>
      <c r="C11" s="37"/>
      <c r="D11" s="47"/>
      <c r="E11" s="50"/>
      <c r="F11" s="49">
        <f t="shared" si="0"/>
        <v>0</v>
      </c>
      <c r="G11" s="66"/>
    </row>
    <row r="12" spans="1:10" ht="28.35" customHeight="1" thickBot="1" x14ac:dyDescent="0.25">
      <c r="A12" s="167"/>
      <c r="B12" s="60" t="s">
        <v>102</v>
      </c>
      <c r="C12" s="37"/>
      <c r="D12" s="47"/>
      <c r="E12" s="50"/>
      <c r="F12" s="49">
        <f t="shared" si="0"/>
        <v>0</v>
      </c>
      <c r="G12" s="66"/>
    </row>
    <row r="13" spans="1:10" ht="28.35" customHeight="1" x14ac:dyDescent="0.2">
      <c r="A13" s="166" t="s">
        <v>55</v>
      </c>
      <c r="B13" s="53" t="s">
        <v>31</v>
      </c>
      <c r="C13" s="54"/>
      <c r="D13" s="55"/>
      <c r="E13" s="56"/>
      <c r="F13" s="57">
        <f t="shared" si="0"/>
        <v>0</v>
      </c>
      <c r="G13" s="58"/>
    </row>
    <row r="14" spans="1:10" ht="28.35" customHeight="1" x14ac:dyDescent="0.2">
      <c r="A14" s="167"/>
      <c r="B14" s="2" t="s">
        <v>32</v>
      </c>
      <c r="C14" s="37"/>
      <c r="D14" s="47"/>
      <c r="E14" s="50"/>
      <c r="F14" s="49">
        <f t="shared" si="0"/>
        <v>0</v>
      </c>
      <c r="G14" s="66"/>
    </row>
    <row r="15" spans="1:10" ht="28.35" customHeight="1" x14ac:dyDescent="0.2">
      <c r="A15" s="167"/>
      <c r="B15" s="2" t="s">
        <v>14</v>
      </c>
      <c r="C15" s="37"/>
      <c r="D15" s="47"/>
      <c r="E15" s="50"/>
      <c r="F15" s="49">
        <f t="shared" si="0"/>
        <v>0</v>
      </c>
      <c r="G15" s="66"/>
    </row>
    <row r="16" spans="1:10" ht="28.35" customHeight="1" thickBot="1" x14ac:dyDescent="0.25">
      <c r="A16" s="168"/>
      <c r="B16" s="60" t="s">
        <v>15</v>
      </c>
      <c r="C16" s="61"/>
      <c r="D16" s="67"/>
      <c r="E16" s="63"/>
      <c r="F16" s="64">
        <f t="shared" si="0"/>
        <v>0</v>
      </c>
      <c r="G16" s="65"/>
    </row>
    <row r="17" spans="1:7" ht="28.35" customHeight="1" thickBot="1" x14ac:dyDescent="0.25">
      <c r="A17" s="120" t="s">
        <v>5</v>
      </c>
      <c r="B17" s="53" t="s">
        <v>100</v>
      </c>
      <c r="C17" s="54"/>
      <c r="D17" s="55"/>
      <c r="E17" s="56"/>
      <c r="F17" s="57">
        <f t="shared" si="0"/>
        <v>0</v>
      </c>
      <c r="G17" s="58"/>
    </row>
    <row r="18" spans="1:7" ht="38.450000000000003" customHeight="1" thickBot="1" x14ac:dyDescent="0.25">
      <c r="A18" s="71" t="s">
        <v>9</v>
      </c>
      <c r="B18" s="72" t="s">
        <v>30</v>
      </c>
      <c r="C18" s="73"/>
      <c r="D18" s="77"/>
      <c r="E18" s="80"/>
      <c r="F18" s="78">
        <f t="shared" si="0"/>
        <v>0</v>
      </c>
      <c r="G18" s="75"/>
    </row>
    <row r="19" spans="1:7" ht="28.35" customHeight="1" thickBot="1" x14ac:dyDescent="0.25">
      <c r="A19" s="71" t="s">
        <v>25</v>
      </c>
      <c r="B19" s="76" t="s">
        <v>7</v>
      </c>
      <c r="C19" s="73"/>
      <c r="D19" s="77"/>
      <c r="E19" s="80"/>
      <c r="F19" s="78">
        <f t="shared" si="0"/>
        <v>0</v>
      </c>
      <c r="G19" s="75"/>
    </row>
    <row r="20" spans="1:7" ht="26.45" customHeight="1" x14ac:dyDescent="0.2">
      <c r="A20" s="169" t="s">
        <v>1</v>
      </c>
      <c r="B20" s="170"/>
      <c r="C20" s="170"/>
      <c r="D20" s="170"/>
      <c r="E20" s="171"/>
      <c r="F20" s="79">
        <f>SUM(F5:F19)</f>
        <v>0</v>
      </c>
    </row>
  </sheetData>
  <sheetProtection algorithmName="SHA-512" hashValue="+zlnS8HuzdhXT1jHfThaNhGa/vg3lCS52c2S6whuKyaPYi0gaAX19ORHFc7QipZU65c9SFX0kCj8diOqoYu72w==" saltValue="Gd3DVpVATOHpbV+Qc1FcaA==" spinCount="100000" sheet="1" formatColumns="0" formatRows="0"/>
  <protectedRanges>
    <protectedRange sqref="G5:G19" name="Rango1"/>
    <protectedRange sqref="D5:E19" name="Rango1_1"/>
  </protectedRanges>
  <mergeCells count="5">
    <mergeCell ref="A5:A12"/>
    <mergeCell ref="A13:A16"/>
    <mergeCell ref="A20:E20"/>
    <mergeCell ref="A1:G1"/>
    <mergeCell ref="A2:G2"/>
  </mergeCells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92D050"/>
    <pageSetUpPr fitToPage="1"/>
  </sheetPr>
  <dimension ref="A1:G14"/>
  <sheetViews>
    <sheetView showGridLines="0" zoomScaleNormal="100" workbookViewId="0">
      <pane ySplit="4" topLeftCell="A5" activePane="bottomLeft" state="frozen"/>
      <selection pane="bottomLeft" activeCell="A5" sqref="A5:A6"/>
    </sheetView>
  </sheetViews>
  <sheetFormatPr baseColWidth="10" defaultColWidth="11.5703125" defaultRowHeight="12.75" x14ac:dyDescent="0.2"/>
  <cols>
    <col min="1" max="1" width="26.5703125" style="20" customWidth="1"/>
    <col min="2" max="2" width="50" style="20" customWidth="1"/>
    <col min="3" max="3" width="28.5703125" style="20" customWidth="1"/>
    <col min="4" max="4" width="15.140625" style="20" customWidth="1"/>
    <col min="5" max="5" width="11.5703125" style="20"/>
    <col min="6" max="6" width="17.5703125" style="20" customWidth="1"/>
    <col min="7" max="7" width="24.42578125" style="20" customWidth="1"/>
    <col min="8" max="16384" width="11.5703125" style="20"/>
  </cols>
  <sheetData>
    <row r="1" spans="1:7" ht="15.75" x14ac:dyDescent="0.2">
      <c r="A1" s="154" t="s">
        <v>83</v>
      </c>
      <c r="B1" s="188"/>
      <c r="C1" s="188"/>
      <c r="D1" s="188"/>
      <c r="E1" s="188"/>
      <c r="F1" s="188"/>
      <c r="G1" s="188"/>
    </row>
    <row r="2" spans="1:7" x14ac:dyDescent="0.2">
      <c r="A2" s="26"/>
      <c r="B2" s="26"/>
      <c r="C2" s="26"/>
      <c r="D2" s="26"/>
    </row>
    <row r="4" spans="1:7" ht="38.25" customHeight="1" thickBot="1" x14ac:dyDescent="0.25">
      <c r="A4" s="51" t="s">
        <v>22</v>
      </c>
      <c r="B4" s="52" t="s">
        <v>50</v>
      </c>
      <c r="C4" s="51" t="s">
        <v>52</v>
      </c>
      <c r="D4" s="51" t="s">
        <v>49</v>
      </c>
      <c r="E4" s="51" t="s">
        <v>3</v>
      </c>
      <c r="F4" s="51" t="s">
        <v>51</v>
      </c>
      <c r="G4" s="51" t="s">
        <v>78</v>
      </c>
    </row>
    <row r="5" spans="1:7" ht="29.45" customHeight="1" x14ac:dyDescent="0.2">
      <c r="A5" s="166" t="s">
        <v>11</v>
      </c>
      <c r="B5" s="53" t="s">
        <v>19</v>
      </c>
      <c r="C5" s="54"/>
      <c r="D5" s="92"/>
      <c r="E5" s="84"/>
      <c r="F5" s="57">
        <f t="shared" ref="F5:F13" si="0">ROUND(D5*E5,0)</f>
        <v>0</v>
      </c>
      <c r="G5" s="58"/>
    </row>
    <row r="6" spans="1:7" ht="29.45" customHeight="1" thickBot="1" x14ac:dyDescent="0.25">
      <c r="A6" s="168"/>
      <c r="B6" s="60" t="s">
        <v>4</v>
      </c>
      <c r="C6" s="61"/>
      <c r="D6" s="93"/>
      <c r="E6" s="86"/>
      <c r="F6" s="64">
        <f t="shared" si="0"/>
        <v>0</v>
      </c>
      <c r="G6" s="65"/>
    </row>
    <row r="7" spans="1:7" ht="29.45" customHeight="1" x14ac:dyDescent="0.2">
      <c r="A7" s="172" t="s">
        <v>8</v>
      </c>
      <c r="B7" s="83" t="s">
        <v>33</v>
      </c>
      <c r="C7" s="89"/>
      <c r="D7" s="92"/>
      <c r="E7" s="84"/>
      <c r="F7" s="57">
        <f t="shared" si="0"/>
        <v>0</v>
      </c>
      <c r="G7" s="95"/>
    </row>
    <row r="8" spans="1:7" ht="29.45" customHeight="1" thickBot="1" x14ac:dyDescent="0.25">
      <c r="A8" s="174"/>
      <c r="B8" s="85" t="s">
        <v>34</v>
      </c>
      <c r="C8" s="90"/>
      <c r="D8" s="93"/>
      <c r="E8" s="86"/>
      <c r="F8" s="64">
        <f t="shared" si="0"/>
        <v>0</v>
      </c>
      <c r="G8" s="96"/>
    </row>
    <row r="9" spans="1:7" ht="29.45" customHeight="1" x14ac:dyDescent="0.2">
      <c r="A9" s="172" t="s">
        <v>5</v>
      </c>
      <c r="B9" s="83" t="s">
        <v>16</v>
      </c>
      <c r="C9" s="89"/>
      <c r="D9" s="92"/>
      <c r="E9" s="84"/>
      <c r="F9" s="57">
        <f t="shared" si="0"/>
        <v>0</v>
      </c>
      <c r="G9" s="95"/>
    </row>
    <row r="10" spans="1:7" ht="29.45" customHeight="1" x14ac:dyDescent="0.2">
      <c r="A10" s="173"/>
      <c r="B10" s="81" t="s">
        <v>17</v>
      </c>
      <c r="C10" s="91"/>
      <c r="D10" s="94"/>
      <c r="E10" s="82"/>
      <c r="F10" s="49">
        <f t="shared" si="0"/>
        <v>0</v>
      </c>
      <c r="G10" s="97"/>
    </row>
    <row r="11" spans="1:7" ht="29.45" customHeight="1" thickBot="1" x14ac:dyDescent="0.25">
      <c r="A11" s="174"/>
      <c r="B11" s="85" t="s">
        <v>18</v>
      </c>
      <c r="C11" s="90"/>
      <c r="D11" s="93"/>
      <c r="E11" s="86"/>
      <c r="F11" s="64">
        <f t="shared" si="0"/>
        <v>0</v>
      </c>
      <c r="G11" s="96"/>
    </row>
    <row r="12" spans="1:7" ht="29.45" customHeight="1" x14ac:dyDescent="0.2">
      <c r="A12" s="172" t="s">
        <v>9</v>
      </c>
      <c r="B12" s="88" t="s">
        <v>21</v>
      </c>
      <c r="C12" s="89"/>
      <c r="D12" s="92"/>
      <c r="E12" s="84"/>
      <c r="F12" s="57">
        <f t="shared" si="0"/>
        <v>0</v>
      </c>
      <c r="G12" s="95"/>
    </row>
    <row r="13" spans="1:7" ht="29.45" customHeight="1" thickBot="1" x14ac:dyDescent="0.25">
      <c r="A13" s="174"/>
      <c r="B13" s="85" t="s">
        <v>20</v>
      </c>
      <c r="C13" s="90"/>
      <c r="D13" s="93"/>
      <c r="E13" s="86"/>
      <c r="F13" s="64">
        <f t="shared" si="0"/>
        <v>0</v>
      </c>
      <c r="G13" s="96"/>
    </row>
    <row r="14" spans="1:7" ht="21.95" customHeight="1" x14ac:dyDescent="0.2">
      <c r="A14" s="169" t="s">
        <v>1</v>
      </c>
      <c r="B14" s="170"/>
      <c r="C14" s="170"/>
      <c r="D14" s="170"/>
      <c r="E14" s="171"/>
      <c r="F14" s="79">
        <f>SUM(F5:F13)</f>
        <v>0</v>
      </c>
      <c r="G14" s="87"/>
    </row>
  </sheetData>
  <sheetProtection algorithmName="SHA-512" hashValue="CqFt9bbFAh3J7qMk+vcE0JzUGg4p3Y8Y/GTXXylcU78zY6ffs7y6nd+pqz9+6v0ZEEWIGJCm7KA1vsRTJAqIaw==" saltValue="t/5FoDu6nFbSHGubdcjtmw==" spinCount="100000" sheet="1" formatColumns="0" formatRows="0"/>
  <protectedRanges>
    <protectedRange sqref="G6:G13" name="Rango1"/>
    <protectedRange sqref="D5:E13" name="Rango1_1"/>
  </protectedRanges>
  <mergeCells count="6">
    <mergeCell ref="A1:G1"/>
    <mergeCell ref="A14:E14"/>
    <mergeCell ref="A9:A11"/>
    <mergeCell ref="A12:A13"/>
    <mergeCell ref="A7:A8"/>
    <mergeCell ref="A5:A6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sheetPr>
    <tabColor rgb="FFF79646"/>
  </sheetPr>
  <dimension ref="A1:H20"/>
  <sheetViews>
    <sheetView showGridLines="0" zoomScale="70" zoomScaleNormal="70" workbookViewId="0">
      <pane ySplit="4" topLeftCell="A5" activePane="bottomLeft" state="frozen"/>
      <selection pane="bottomLeft" activeCell="A5" sqref="A5:A12"/>
    </sheetView>
  </sheetViews>
  <sheetFormatPr baseColWidth="10" defaultColWidth="11.5703125" defaultRowHeight="15" x14ac:dyDescent="0.25"/>
  <cols>
    <col min="1" max="1" width="29.140625" customWidth="1"/>
    <col min="2" max="2" width="85.42578125" style="28" customWidth="1"/>
    <col min="3" max="3" width="41" customWidth="1"/>
    <col min="4" max="4" width="14.5703125" customWidth="1"/>
    <col min="5" max="5" width="13.85546875" customWidth="1"/>
    <col min="6" max="6" width="14.85546875" style="30" customWidth="1"/>
    <col min="7" max="7" width="22.5703125" customWidth="1"/>
    <col min="8" max="8" width="28.42578125" customWidth="1"/>
  </cols>
  <sheetData>
    <row r="1" spans="1:8" s="20" customFormat="1" ht="15.75" x14ac:dyDescent="0.2">
      <c r="A1" s="154" t="s">
        <v>56</v>
      </c>
      <c r="B1" s="154"/>
      <c r="C1" s="188"/>
      <c r="D1" s="188"/>
      <c r="E1" s="188"/>
      <c r="F1" s="188"/>
      <c r="G1" s="188"/>
      <c r="H1" s="188"/>
    </row>
    <row r="2" spans="1:8" s="20" customFormat="1" x14ac:dyDescent="0.2">
      <c r="A2" s="192" t="s">
        <v>96</v>
      </c>
      <c r="B2" s="188"/>
      <c r="C2" s="188"/>
      <c r="D2" s="188"/>
      <c r="E2" s="188"/>
      <c r="F2" s="188"/>
      <c r="G2" s="188"/>
      <c r="H2" s="188"/>
    </row>
    <row r="3" spans="1:8" s="20" customFormat="1" ht="12.75" x14ac:dyDescent="0.2">
      <c r="B3" s="27"/>
      <c r="F3" s="29"/>
    </row>
    <row r="4" spans="1:8" ht="39" thickBot="1" x14ac:dyDescent="0.3">
      <c r="A4" s="51" t="s">
        <v>22</v>
      </c>
      <c r="B4" s="51" t="s">
        <v>50</v>
      </c>
      <c r="C4" s="51" t="s">
        <v>52</v>
      </c>
      <c r="D4" s="51" t="s">
        <v>49</v>
      </c>
      <c r="E4" s="51" t="s">
        <v>3</v>
      </c>
      <c r="F4" s="98" t="s">
        <v>51</v>
      </c>
      <c r="G4" s="51" t="s">
        <v>78</v>
      </c>
      <c r="H4" s="51" t="s">
        <v>57</v>
      </c>
    </row>
    <row r="5" spans="1:8" ht="28.35" customHeight="1" x14ac:dyDescent="0.25">
      <c r="A5" s="175" t="s">
        <v>10</v>
      </c>
      <c r="B5" s="53" t="s">
        <v>91</v>
      </c>
      <c r="C5" s="54"/>
      <c r="D5" s="92"/>
      <c r="E5" s="84"/>
      <c r="F5" s="106">
        <f t="shared" ref="F5:F19" si="0">ROUND(+D5*E5,0)</f>
        <v>0</v>
      </c>
      <c r="G5" s="69"/>
      <c r="H5" s="58"/>
    </row>
    <row r="6" spans="1:8" ht="28.35" customHeight="1" x14ac:dyDescent="0.25">
      <c r="A6" s="176"/>
      <c r="B6" s="113" t="s">
        <v>92</v>
      </c>
      <c r="C6" s="37"/>
      <c r="D6" s="94"/>
      <c r="E6" s="82"/>
      <c r="F6" s="107">
        <f t="shared" si="0"/>
        <v>0</v>
      </c>
      <c r="G6" s="38"/>
      <c r="H6" s="66"/>
    </row>
    <row r="7" spans="1:8" ht="28.35" customHeight="1" x14ac:dyDescent="0.25">
      <c r="A7" s="176"/>
      <c r="B7" s="113" t="s">
        <v>101</v>
      </c>
      <c r="C7" s="37"/>
      <c r="D7" s="94"/>
      <c r="E7" s="82"/>
      <c r="F7" s="107">
        <f t="shared" si="0"/>
        <v>0</v>
      </c>
      <c r="G7" s="38"/>
      <c r="H7" s="66"/>
    </row>
    <row r="8" spans="1:8" ht="28.35" customHeight="1" x14ac:dyDescent="0.25">
      <c r="A8" s="176"/>
      <c r="B8" s="2" t="s">
        <v>27</v>
      </c>
      <c r="C8" s="37"/>
      <c r="D8" s="94"/>
      <c r="E8" s="82"/>
      <c r="F8" s="107">
        <f t="shared" si="0"/>
        <v>0</v>
      </c>
      <c r="G8" s="38"/>
      <c r="H8" s="66"/>
    </row>
    <row r="9" spans="1:8" ht="28.35" customHeight="1" x14ac:dyDescent="0.25">
      <c r="A9" s="176"/>
      <c r="B9" s="2" t="s">
        <v>28</v>
      </c>
      <c r="C9" s="37"/>
      <c r="D9" s="94"/>
      <c r="E9" s="82"/>
      <c r="F9" s="107">
        <f t="shared" si="0"/>
        <v>0</v>
      </c>
      <c r="G9" s="38"/>
      <c r="H9" s="66"/>
    </row>
    <row r="10" spans="1:8" ht="28.35" customHeight="1" x14ac:dyDescent="0.25">
      <c r="A10" s="176"/>
      <c r="B10" s="2" t="s">
        <v>29</v>
      </c>
      <c r="C10" s="37"/>
      <c r="D10" s="94"/>
      <c r="E10" s="82"/>
      <c r="F10" s="107">
        <f t="shared" si="0"/>
        <v>0</v>
      </c>
      <c r="G10" s="38"/>
      <c r="H10" s="66"/>
    </row>
    <row r="11" spans="1:8" ht="28.35" customHeight="1" thickBot="1" x14ac:dyDescent="0.3">
      <c r="A11" s="176"/>
      <c r="B11" s="60" t="s">
        <v>98</v>
      </c>
      <c r="C11" s="37"/>
      <c r="D11" s="94"/>
      <c r="E11" s="82"/>
      <c r="F11" s="107">
        <f t="shared" si="0"/>
        <v>0</v>
      </c>
      <c r="G11" s="38"/>
      <c r="H11" s="66"/>
    </row>
    <row r="12" spans="1:8" ht="28.35" customHeight="1" thickBot="1" x14ac:dyDescent="0.3">
      <c r="A12" s="176"/>
      <c r="B12" s="60" t="s">
        <v>102</v>
      </c>
      <c r="C12" s="37"/>
      <c r="D12" s="94"/>
      <c r="E12" s="82"/>
      <c r="F12" s="107">
        <f t="shared" si="0"/>
        <v>0</v>
      </c>
      <c r="G12" s="38"/>
      <c r="H12" s="66"/>
    </row>
    <row r="13" spans="1:8" ht="28.35" customHeight="1" x14ac:dyDescent="0.25">
      <c r="A13" s="177" t="s">
        <v>8</v>
      </c>
      <c r="B13" s="99" t="s">
        <v>31</v>
      </c>
      <c r="C13" s="54"/>
      <c r="D13" s="92"/>
      <c r="E13" s="84"/>
      <c r="F13" s="106">
        <f t="shared" si="0"/>
        <v>0</v>
      </c>
      <c r="G13" s="69"/>
      <c r="H13" s="58"/>
    </row>
    <row r="14" spans="1:8" ht="27.95" customHeight="1" x14ac:dyDescent="0.25">
      <c r="A14" s="178"/>
      <c r="B14" s="1" t="s">
        <v>32</v>
      </c>
      <c r="C14" s="37"/>
      <c r="D14" s="94"/>
      <c r="E14" s="82"/>
      <c r="F14" s="107">
        <f t="shared" si="0"/>
        <v>0</v>
      </c>
      <c r="G14" s="38"/>
      <c r="H14" s="66"/>
    </row>
    <row r="15" spans="1:8" ht="28.35" customHeight="1" x14ac:dyDescent="0.25">
      <c r="A15" s="178"/>
      <c r="B15" s="1" t="s">
        <v>14</v>
      </c>
      <c r="C15" s="37"/>
      <c r="D15" s="94"/>
      <c r="E15" s="82"/>
      <c r="F15" s="107">
        <f t="shared" si="0"/>
        <v>0</v>
      </c>
      <c r="G15" s="38"/>
      <c r="H15" s="66"/>
    </row>
    <row r="16" spans="1:8" ht="28.35" customHeight="1" thickBot="1" x14ac:dyDescent="0.3">
      <c r="A16" s="179"/>
      <c r="B16" s="100" t="s">
        <v>15</v>
      </c>
      <c r="C16" s="61"/>
      <c r="D16" s="93"/>
      <c r="E16" s="86"/>
      <c r="F16" s="108">
        <f t="shared" si="0"/>
        <v>0</v>
      </c>
      <c r="G16" s="70"/>
      <c r="H16" s="65"/>
    </row>
    <row r="17" spans="1:8" ht="28.35" customHeight="1" thickBot="1" x14ac:dyDescent="0.3">
      <c r="A17" s="121" t="s">
        <v>5</v>
      </c>
      <c r="B17" s="99" t="s">
        <v>6</v>
      </c>
      <c r="C17" s="54"/>
      <c r="D17" s="92"/>
      <c r="E17" s="84"/>
      <c r="F17" s="106">
        <f t="shared" si="0"/>
        <v>0</v>
      </c>
      <c r="G17" s="69"/>
      <c r="H17" s="58"/>
    </row>
    <row r="18" spans="1:8" ht="28.35" customHeight="1" thickBot="1" x14ac:dyDescent="0.3">
      <c r="A18" s="101" t="s">
        <v>9</v>
      </c>
      <c r="B18" s="102" t="s">
        <v>30</v>
      </c>
      <c r="C18" s="73"/>
      <c r="D18" s="105"/>
      <c r="E18" s="111"/>
      <c r="F18" s="109">
        <f t="shared" si="0"/>
        <v>0</v>
      </c>
      <c r="G18" s="74"/>
      <c r="H18" s="75"/>
    </row>
    <row r="19" spans="1:8" ht="28.35" customHeight="1" thickBot="1" x14ac:dyDescent="0.3">
      <c r="A19" s="104" t="s">
        <v>25</v>
      </c>
      <c r="B19" s="102" t="s">
        <v>7</v>
      </c>
      <c r="C19" s="73"/>
      <c r="D19" s="105"/>
      <c r="E19" s="111"/>
      <c r="F19" s="109">
        <f t="shared" si="0"/>
        <v>0</v>
      </c>
      <c r="G19" s="74"/>
      <c r="H19" s="75"/>
    </row>
    <row r="20" spans="1:8" ht="24.6" customHeight="1" x14ac:dyDescent="0.25">
      <c r="A20" s="180" t="s">
        <v>1</v>
      </c>
      <c r="B20" s="181"/>
      <c r="C20" s="181"/>
      <c r="D20" s="181"/>
      <c r="E20" s="182"/>
      <c r="F20" s="110">
        <f>SUM(F5:F19)</f>
        <v>0</v>
      </c>
      <c r="G20" s="103"/>
      <c r="H20" s="103"/>
    </row>
  </sheetData>
  <sheetProtection algorithmName="SHA-512" hashValue="eHLAWpsG8uQ+YYaUZrc7Vn8OtYjIlF9PluKj6ex49vA1Om03U96IdBRxW9dm0Y0JOWuAvBkmx0aiqXKg92EkQw==" saltValue="s0gaioRNxZkOeykElPmSZw==" spinCount="100000" sheet="1" formatColumns="0" formatRows="0"/>
  <protectedRanges>
    <protectedRange sqref="H5:H18" name="Rango1"/>
    <protectedRange sqref="D5:E19" name="Rango1_1"/>
  </protectedRanges>
  <mergeCells count="5">
    <mergeCell ref="A5:A12"/>
    <mergeCell ref="A13:A16"/>
    <mergeCell ref="A20:E20"/>
    <mergeCell ref="A1:H1"/>
    <mergeCell ref="A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sheetPr>
    <tabColor rgb="FFF79646"/>
  </sheetPr>
  <dimension ref="A1:H14"/>
  <sheetViews>
    <sheetView showGridLines="0" zoomScale="85" zoomScaleNormal="85" workbookViewId="0">
      <pane ySplit="4" topLeftCell="A5" activePane="bottomLeft" state="frozen"/>
      <selection pane="bottomLeft" activeCell="A5" sqref="A5:A6"/>
    </sheetView>
  </sheetViews>
  <sheetFormatPr baseColWidth="10" defaultColWidth="11.5703125" defaultRowHeight="15" x14ac:dyDescent="0.25"/>
  <cols>
    <col min="1" max="1" width="26.85546875" customWidth="1"/>
    <col min="2" max="2" width="48.140625" style="28" customWidth="1"/>
    <col min="3" max="3" width="35.85546875" customWidth="1"/>
    <col min="4" max="4" width="19.140625" customWidth="1"/>
    <col min="6" max="6" width="14.42578125" customWidth="1"/>
    <col min="7" max="7" width="23.140625" customWidth="1"/>
    <col min="8" max="8" width="28.85546875" customWidth="1"/>
  </cols>
  <sheetData>
    <row r="1" spans="1:8" s="20" customFormat="1" ht="15.75" x14ac:dyDescent="0.2">
      <c r="A1" s="154" t="s">
        <v>58</v>
      </c>
      <c r="B1" s="188"/>
      <c r="C1" s="188"/>
      <c r="D1" s="188"/>
      <c r="E1" s="188"/>
      <c r="F1" s="188"/>
      <c r="G1" s="188"/>
      <c r="H1" s="188"/>
    </row>
    <row r="2" spans="1:8" s="20" customFormat="1" x14ac:dyDescent="0.2">
      <c r="A2" s="192" t="s">
        <v>96</v>
      </c>
      <c r="B2" s="188"/>
      <c r="C2" s="188"/>
      <c r="D2" s="188"/>
      <c r="E2" s="188"/>
      <c r="F2" s="188"/>
      <c r="G2" s="188"/>
      <c r="H2" s="188"/>
    </row>
    <row r="3" spans="1:8" s="20" customFormat="1" ht="12.75" x14ac:dyDescent="0.2">
      <c r="B3" s="27"/>
      <c r="C3" s="27"/>
    </row>
    <row r="4" spans="1:8" ht="58.5" customHeight="1" thickBot="1" x14ac:dyDescent="0.3">
      <c r="A4" s="51" t="s">
        <v>22</v>
      </c>
      <c r="B4" s="51" t="s">
        <v>50</v>
      </c>
      <c r="C4" s="51" t="s">
        <v>52</v>
      </c>
      <c r="D4" s="51" t="s">
        <v>49</v>
      </c>
      <c r="E4" s="51" t="s">
        <v>3</v>
      </c>
      <c r="F4" s="51" t="s">
        <v>51</v>
      </c>
      <c r="G4" s="51" t="s">
        <v>78</v>
      </c>
      <c r="H4" s="51" t="s">
        <v>57</v>
      </c>
    </row>
    <row r="5" spans="1:8" ht="29.45" customHeight="1" x14ac:dyDescent="0.25">
      <c r="A5" s="177" t="s">
        <v>10</v>
      </c>
      <c r="B5" s="99" t="s">
        <v>19</v>
      </c>
      <c r="C5" s="54"/>
      <c r="D5" s="55"/>
      <c r="E5" s="56"/>
      <c r="F5" s="106">
        <f t="shared" ref="F5:F13" si="0">ROUND(D5*E5,0)</f>
        <v>0</v>
      </c>
      <c r="G5" s="69"/>
      <c r="H5" s="58"/>
    </row>
    <row r="6" spans="1:8" ht="29.45" customHeight="1" thickBot="1" x14ac:dyDescent="0.3">
      <c r="A6" s="179"/>
      <c r="B6" s="100" t="s">
        <v>4</v>
      </c>
      <c r="C6" s="61"/>
      <c r="D6" s="67"/>
      <c r="E6" s="63"/>
      <c r="F6" s="108">
        <f t="shared" si="0"/>
        <v>0</v>
      </c>
      <c r="G6" s="70"/>
      <c r="H6" s="65"/>
    </row>
    <row r="7" spans="1:8" ht="29.45" customHeight="1" x14ac:dyDescent="0.25">
      <c r="A7" s="177" t="s">
        <v>8</v>
      </c>
      <c r="B7" s="99" t="s">
        <v>33</v>
      </c>
      <c r="C7" s="54"/>
      <c r="D7" s="55"/>
      <c r="E7" s="56"/>
      <c r="F7" s="106">
        <f t="shared" si="0"/>
        <v>0</v>
      </c>
      <c r="G7" s="69"/>
      <c r="H7" s="58"/>
    </row>
    <row r="8" spans="1:8" ht="29.45" customHeight="1" thickBot="1" x14ac:dyDescent="0.3">
      <c r="A8" s="179"/>
      <c r="B8" s="100" t="s">
        <v>34</v>
      </c>
      <c r="C8" s="61"/>
      <c r="D8" s="67"/>
      <c r="E8" s="63"/>
      <c r="F8" s="108">
        <f t="shared" si="0"/>
        <v>0</v>
      </c>
      <c r="G8" s="70"/>
      <c r="H8" s="65"/>
    </row>
    <row r="9" spans="1:8" ht="29.45" customHeight="1" x14ac:dyDescent="0.25">
      <c r="A9" s="177" t="s">
        <v>5</v>
      </c>
      <c r="B9" s="99" t="s">
        <v>16</v>
      </c>
      <c r="C9" s="54"/>
      <c r="D9" s="55"/>
      <c r="E9" s="56"/>
      <c r="F9" s="106">
        <f t="shared" si="0"/>
        <v>0</v>
      </c>
      <c r="G9" s="69"/>
      <c r="H9" s="58"/>
    </row>
    <row r="10" spans="1:8" ht="29.45" customHeight="1" x14ac:dyDescent="0.25">
      <c r="A10" s="178"/>
      <c r="B10" s="1" t="s">
        <v>17</v>
      </c>
      <c r="C10" s="37"/>
      <c r="D10" s="47"/>
      <c r="E10" s="50"/>
      <c r="F10" s="107">
        <f t="shared" si="0"/>
        <v>0</v>
      </c>
      <c r="G10" s="38"/>
      <c r="H10" s="66"/>
    </row>
    <row r="11" spans="1:8" ht="29.45" customHeight="1" thickBot="1" x14ac:dyDescent="0.3">
      <c r="A11" s="179"/>
      <c r="B11" s="100" t="s">
        <v>18</v>
      </c>
      <c r="C11" s="61"/>
      <c r="D11" s="67"/>
      <c r="E11" s="63"/>
      <c r="F11" s="108">
        <f t="shared" si="0"/>
        <v>0</v>
      </c>
      <c r="G11" s="70"/>
      <c r="H11" s="65"/>
    </row>
    <row r="12" spans="1:8" ht="29.45" customHeight="1" x14ac:dyDescent="0.25">
      <c r="A12" s="183" t="s">
        <v>9</v>
      </c>
      <c r="B12" s="99" t="s">
        <v>21</v>
      </c>
      <c r="C12" s="54"/>
      <c r="D12" s="55"/>
      <c r="E12" s="56"/>
      <c r="F12" s="106">
        <f t="shared" si="0"/>
        <v>0</v>
      </c>
      <c r="G12" s="69"/>
      <c r="H12" s="58"/>
    </row>
    <row r="13" spans="1:8" ht="29.45" customHeight="1" thickBot="1" x14ac:dyDescent="0.3">
      <c r="A13" s="184"/>
      <c r="B13" s="100" t="s">
        <v>20</v>
      </c>
      <c r="C13" s="61"/>
      <c r="D13" s="67"/>
      <c r="E13" s="63"/>
      <c r="F13" s="108">
        <f t="shared" si="0"/>
        <v>0</v>
      </c>
      <c r="G13" s="70"/>
      <c r="H13" s="65"/>
    </row>
    <row r="14" spans="1:8" ht="39.6" customHeight="1" x14ac:dyDescent="0.25">
      <c r="A14" s="180" t="s">
        <v>1</v>
      </c>
      <c r="B14" s="181"/>
      <c r="C14" s="181"/>
      <c r="D14" s="181"/>
      <c r="E14" s="182"/>
      <c r="F14" s="110">
        <f>SUM(F5:F13)</f>
        <v>0</v>
      </c>
      <c r="G14" s="103"/>
      <c r="H14" s="103"/>
    </row>
  </sheetData>
  <sheetProtection algorithmName="SHA-512" hashValue="k2DBqhyaUPoiK7KlV/ZUHLVLgmt1i2MrWKRcl6uMuPonqCOHTlQ6S1mKMen5ckpzinp86X7nviVr8bfvHhTRFw==" saltValue="wU9UURwteK82FSIjniQmug==" spinCount="100000" sheet="1" formatColumns="0" formatRows="0"/>
  <protectedRanges>
    <protectedRange sqref="H5:H13" name="Rango1"/>
    <protectedRange sqref="D5:E13" name="Rango1_1"/>
  </protectedRanges>
  <mergeCells count="7">
    <mergeCell ref="A1:H1"/>
    <mergeCell ref="A2:H2"/>
    <mergeCell ref="A14:E14"/>
    <mergeCell ref="A5:A6"/>
    <mergeCell ref="A7:A8"/>
    <mergeCell ref="A9:A11"/>
    <mergeCell ref="A12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Victor Ramon Fleming</cp:lastModifiedBy>
  <cp:lastPrinted>2020-02-07T19:00:02Z</cp:lastPrinted>
  <dcterms:created xsi:type="dcterms:W3CDTF">2013-04-10T13:43:27Z</dcterms:created>
  <dcterms:modified xsi:type="dcterms:W3CDTF">2024-11-28T12:13:34Z</dcterms:modified>
</cp:coreProperties>
</file>