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ordova\Documents\Instrumentos FIA\Memoria de Calculo\"/>
    </mc:Choice>
  </mc:AlternateContent>
  <bookViews>
    <workbookView xWindow="0" yWindow="0" windowWidth="20490" windowHeight="7755" tabRatio="811" firstSheet="14" activeTab="15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52511"/>
</workbook>
</file>

<file path=xl/calcChain.xml><?xml version="1.0" encoding="utf-8"?>
<calcChain xmlns="http://schemas.openxmlformats.org/spreadsheetml/2006/main">
  <c r="F113" i="70" l="1"/>
  <c r="E113" i="70"/>
  <c r="D113" i="70"/>
  <c r="E134" i="70" l="1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 s="1"/>
  <c r="B3" i="56"/>
  <c r="B60" i="57" s="1"/>
  <c r="B3" i="53"/>
  <c r="B58" i="57" s="1"/>
  <c r="N16" i="62"/>
  <c r="N8" i="62"/>
  <c r="M20" i="62"/>
  <c r="L15" i="62"/>
  <c r="K13" i="62"/>
  <c r="J11" i="62"/>
  <c r="H32" i="62"/>
  <c r="H17" i="62"/>
  <c r="G9" i="62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44" i="63"/>
  <c r="H43" i="63"/>
  <c r="H135" i="68"/>
  <c r="I135" i="68"/>
  <c r="H136" i="68"/>
  <c r="I136" i="68" s="1"/>
  <c r="H137" i="68"/>
  <c r="I137" i="68" s="1"/>
  <c r="H138" i="68"/>
  <c r="I138" i="68" s="1"/>
  <c r="H139" i="68"/>
  <c r="I139" i="68" s="1"/>
  <c r="H140" i="68"/>
  <c r="I140" i="68" s="1"/>
  <c r="H141" i="68"/>
  <c r="I141" i="68"/>
  <c r="H142" i="68"/>
  <c r="I142" i="68" s="1"/>
  <c r="H143" i="68"/>
  <c r="I143" i="68"/>
  <c r="H144" i="68"/>
  <c r="I144" i="68" s="1"/>
  <c r="H145" i="68"/>
  <c r="I145" i="68" s="1"/>
  <c r="H146" i="68"/>
  <c r="I146" i="68" s="1"/>
  <c r="H147" i="68"/>
  <c r="I147" i="68"/>
  <c r="H148" i="68"/>
  <c r="I148" i="68" s="1"/>
  <c r="H149" i="68"/>
  <c r="I149" i="68" s="1"/>
  <c r="H150" i="68"/>
  <c r="I150" i="68" s="1"/>
  <c r="H151" i="68"/>
  <c r="I151" i="68"/>
  <c r="H152" i="68"/>
  <c r="I152" i="68" s="1"/>
  <c r="H153" i="68"/>
  <c r="I153" i="68" s="1"/>
  <c r="H154" i="68"/>
  <c r="I154" i="68" s="1"/>
  <c r="H155" i="68"/>
  <c r="I155" i="68" s="1"/>
  <c r="H156" i="68"/>
  <c r="I156" i="68" s="1"/>
  <c r="H157" i="68"/>
  <c r="I157" i="68"/>
  <c r="H158" i="68"/>
  <c r="H159" i="68"/>
  <c r="H160" i="68"/>
  <c r="H161" i="68"/>
  <c r="H162" i="68"/>
  <c r="H163" i="68"/>
  <c r="H164" i="68"/>
  <c r="H165" i="68"/>
  <c r="I167" i="68" s="1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I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I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I246" i="68" s="1"/>
  <c r="H247" i="68"/>
  <c r="H248" i="68"/>
  <c r="H249" i="68"/>
  <c r="I249" i="68" s="1"/>
  <c r="H251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H11" i="68"/>
  <c r="I11" i="68" s="1"/>
  <c r="N6" i="62" s="1"/>
  <c r="H12" i="68"/>
  <c r="I12" i="68" s="1"/>
  <c r="H13" i="68"/>
  <c r="I13" i="68" s="1"/>
  <c r="H14" i="68"/>
  <c r="I14" i="68"/>
  <c r="N9" i="62" s="1"/>
  <c r="H15" i="68"/>
  <c r="I15" i="68" s="1"/>
  <c r="N10" i="62" s="1"/>
  <c r="H16" i="68"/>
  <c r="I16" i="68"/>
  <c r="N11" i="62" s="1"/>
  <c r="H17" i="68"/>
  <c r="I17" i="68" s="1"/>
  <c r="N12" i="62" s="1"/>
  <c r="H18" i="68"/>
  <c r="I18" i="68" s="1"/>
  <c r="N13" i="62" s="1"/>
  <c r="H19" i="68"/>
  <c r="I19" i="68" s="1"/>
  <c r="H20" i="68"/>
  <c r="I20" i="68"/>
  <c r="N15" i="62" s="1"/>
  <c r="H21" i="68"/>
  <c r="I21" i="68" s="1"/>
  <c r="H22" i="68"/>
  <c r="I22" i="68" s="1"/>
  <c r="H23" i="68"/>
  <c r="I23" i="68" s="1"/>
  <c r="N18" i="62" s="1"/>
  <c r="H24" i="68"/>
  <c r="I24" i="68"/>
  <c r="N19" i="62" s="1"/>
  <c r="H25" i="68"/>
  <c r="I25" i="68" s="1"/>
  <c r="H26" i="68"/>
  <c r="I26" i="68" s="1"/>
  <c r="N21" i="62" s="1"/>
  <c r="H27" i="68"/>
  <c r="I27" i="68" s="1"/>
  <c r="N22" i="62" s="1"/>
  <c r="H28" i="68"/>
  <c r="I28" i="68" s="1"/>
  <c r="H29" i="68"/>
  <c r="I29" i="68" s="1"/>
  <c r="N24" i="62" s="1"/>
  <c r="H30" i="68"/>
  <c r="I30" i="68"/>
  <c r="N25" i="62" s="1"/>
  <c r="H31" i="68"/>
  <c r="I31" i="68" s="1"/>
  <c r="N26" i="62" s="1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I64" i="68" s="1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I96" i="68" s="1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I118" i="68"/>
  <c r="H119" i="68"/>
  <c r="H120" i="68"/>
  <c r="H121" i="68"/>
  <c r="I121" i="68"/>
  <c r="H122" i="68"/>
  <c r="H123" i="68"/>
  <c r="H124" i="68"/>
  <c r="I124" i="68"/>
  <c r="N39" i="62" s="1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 s="1"/>
  <c r="H136" i="67"/>
  <c r="I136" i="67"/>
  <c r="H137" i="67"/>
  <c r="I137" i="67" s="1"/>
  <c r="H138" i="67"/>
  <c r="I138" i="67" s="1"/>
  <c r="H139" i="67"/>
  <c r="I139" i="67" s="1"/>
  <c r="H140" i="67"/>
  <c r="I140" i="67"/>
  <c r="H141" i="67"/>
  <c r="I141" i="67" s="1"/>
  <c r="H142" i="67"/>
  <c r="I142" i="67" s="1"/>
  <c r="H143" i="67"/>
  <c r="I143" i="67" s="1"/>
  <c r="H144" i="67"/>
  <c r="I144" i="67" s="1"/>
  <c r="H145" i="67"/>
  <c r="I145" i="67" s="1"/>
  <c r="H146" i="67"/>
  <c r="I146" i="67"/>
  <c r="H147" i="67"/>
  <c r="I147" i="67" s="1"/>
  <c r="H148" i="67"/>
  <c r="I148" i="67"/>
  <c r="H149" i="67"/>
  <c r="I149" i="67" s="1"/>
  <c r="H150" i="67"/>
  <c r="I150" i="67"/>
  <c r="H151" i="67"/>
  <c r="I151" i="67" s="1"/>
  <c r="H152" i="67"/>
  <c r="I152" i="67"/>
  <c r="H153" i="67"/>
  <c r="I153" i="67" s="1"/>
  <c r="H154" i="67"/>
  <c r="I154" i="67"/>
  <c r="H155" i="67"/>
  <c r="I155" i="67" s="1"/>
  <c r="H156" i="67"/>
  <c r="I156" i="67"/>
  <c r="H157" i="67"/>
  <c r="I157" i="67" s="1"/>
  <c r="H158" i="67"/>
  <c r="H159" i="67"/>
  <c r="H160" i="67"/>
  <c r="I162" i="67" s="1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I189" i="67"/>
  <c r="H190" i="67"/>
  <c r="H191" i="67"/>
  <c r="H192" i="67"/>
  <c r="H193" i="67"/>
  <c r="H194" i="67"/>
  <c r="H195" i="67"/>
  <c r="H196" i="67"/>
  <c r="H197" i="67"/>
  <c r="H198" i="67"/>
  <c r="I203" i="67" s="1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I221" i="67" s="1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I234" i="67"/>
  <c r="H235" i="67"/>
  <c r="H236" i="67"/>
  <c r="H237" i="67"/>
  <c r="H238" i="67"/>
  <c r="H239" i="67"/>
  <c r="H240" i="67"/>
  <c r="H241" i="67"/>
  <c r="H242" i="67"/>
  <c r="H243" i="67"/>
  <c r="H244" i="67"/>
  <c r="H245" i="67"/>
  <c r="H246" i="67"/>
  <c r="H247" i="67"/>
  <c r="I249" i="67" s="1"/>
  <c r="H248" i="67"/>
  <c r="H249" i="67"/>
  <c r="H251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 s="1"/>
  <c r="M5" i="62" s="1"/>
  <c r="H11" i="67"/>
  <c r="I11" i="67"/>
  <c r="M6" i="62" s="1"/>
  <c r="H12" i="67"/>
  <c r="I12" i="67" s="1"/>
  <c r="M7" i="62" s="1"/>
  <c r="H13" i="67"/>
  <c r="I13" i="67"/>
  <c r="H14" i="67"/>
  <c r="I14" i="67" s="1"/>
  <c r="M9" i="62" s="1"/>
  <c r="H15" i="67"/>
  <c r="I15" i="67"/>
  <c r="M10" i="62" s="1"/>
  <c r="H16" i="67"/>
  <c r="I16" i="67" s="1"/>
  <c r="M11" i="62" s="1"/>
  <c r="H17" i="67"/>
  <c r="I17" i="67"/>
  <c r="M12" i="62" s="1"/>
  <c r="H18" i="67"/>
  <c r="I18" i="67" s="1"/>
  <c r="M13" i="62" s="1"/>
  <c r="H19" i="67"/>
  <c r="I19" i="67"/>
  <c r="M14" i="62" s="1"/>
  <c r="H20" i="67"/>
  <c r="I20" i="67" s="1"/>
  <c r="M15" i="62" s="1"/>
  <c r="H21" i="67"/>
  <c r="I21" i="67"/>
  <c r="M16" i="62" s="1"/>
  <c r="H22" i="67"/>
  <c r="I22" i="67" s="1"/>
  <c r="M17" i="62" s="1"/>
  <c r="H23" i="67"/>
  <c r="I23" i="67"/>
  <c r="M18" i="62" s="1"/>
  <c r="H24" i="67"/>
  <c r="I24" i="67" s="1"/>
  <c r="M19" i="62" s="1"/>
  <c r="H25" i="67"/>
  <c r="I25" i="67"/>
  <c r="H26" i="67"/>
  <c r="I26" i="67" s="1"/>
  <c r="M21" i="62" s="1"/>
  <c r="H27" i="67"/>
  <c r="I27" i="67"/>
  <c r="M22" i="62" s="1"/>
  <c r="H28" i="67"/>
  <c r="I28" i="67" s="1"/>
  <c r="M23" i="62" s="1"/>
  <c r="H29" i="67"/>
  <c r="I29" i="67"/>
  <c r="M24" i="62" s="1"/>
  <c r="H30" i="67"/>
  <c r="I30" i="67" s="1"/>
  <c r="M25" i="62" s="1"/>
  <c r="H31" i="67"/>
  <c r="I31" i="67"/>
  <c r="M26" i="62" s="1"/>
  <c r="H32" i="67"/>
  <c r="I32" i="67" s="1"/>
  <c r="M27" i="62" s="1"/>
  <c r="H33" i="67"/>
  <c r="H34" i="67"/>
  <c r="H35" i="67"/>
  <c r="I37" i="67" s="1"/>
  <c r="H36" i="67"/>
  <c r="H37" i="67"/>
  <c r="H38" i="67"/>
  <c r="I42" i="67" s="1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I64" i="67"/>
  <c r="M30" i="62" s="1"/>
  <c r="H65" i="67"/>
  <c r="H66" i="67"/>
  <c r="H67" i="67"/>
  <c r="H68" i="67"/>
  <c r="I70" i="67" s="1"/>
  <c r="H69" i="67"/>
  <c r="H70" i="67"/>
  <c r="H71" i="67"/>
  <c r="H72" i="67"/>
  <c r="H73" i="67"/>
  <c r="H74" i="67"/>
  <c r="H75" i="67"/>
  <c r="H76" i="67"/>
  <c r="H77" i="67"/>
  <c r="H78" i="67"/>
  <c r="I78" i="67"/>
  <c r="H79" i="67"/>
  <c r="H80" i="67"/>
  <c r="H81" i="67"/>
  <c r="H82" i="67"/>
  <c r="I88" i="67" s="1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I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 s="1"/>
  <c r="H137" i="66"/>
  <c r="I137" i="66" s="1"/>
  <c r="H138" i="66"/>
  <c r="I138" i="66" s="1"/>
  <c r="H139" i="66"/>
  <c r="I139" i="66" s="1"/>
  <c r="H140" i="66"/>
  <c r="I140" i="66" s="1"/>
  <c r="H141" i="66"/>
  <c r="I141" i="66" s="1"/>
  <c r="H142" i="66"/>
  <c r="I142" i="66" s="1"/>
  <c r="H143" i="66"/>
  <c r="I143" i="66"/>
  <c r="H144" i="66"/>
  <c r="I144" i="66" s="1"/>
  <c r="H145" i="66"/>
  <c r="I145" i="66" s="1"/>
  <c r="H146" i="66"/>
  <c r="I146" i="66" s="1"/>
  <c r="H147" i="66"/>
  <c r="I147" i="66" s="1"/>
  <c r="H148" i="66"/>
  <c r="I148" i="66" s="1"/>
  <c r="H149" i="66"/>
  <c r="I149" i="66"/>
  <c r="H150" i="66"/>
  <c r="I150" i="66" s="1"/>
  <c r="H151" i="66"/>
  <c r="I151" i="66"/>
  <c r="H152" i="66"/>
  <c r="I152" i="66" s="1"/>
  <c r="H153" i="66"/>
  <c r="I153" i="66" s="1"/>
  <c r="H154" i="66"/>
  <c r="I154" i="66" s="1"/>
  <c r="H155" i="66"/>
  <c r="I155" i="66"/>
  <c r="H156" i="66"/>
  <c r="I156" i="66" s="1"/>
  <c r="H157" i="66"/>
  <c r="I157" i="66"/>
  <c r="H158" i="66"/>
  <c r="H159" i="66"/>
  <c r="H160" i="66"/>
  <c r="H161" i="66"/>
  <c r="H162" i="66"/>
  <c r="H163" i="66"/>
  <c r="H164" i="66"/>
  <c r="H165" i="66"/>
  <c r="I167" i="66" s="1"/>
  <c r="H166" i="66"/>
  <c r="H167" i="66"/>
  <c r="H168" i="66"/>
  <c r="H169" i="66"/>
  <c r="H170" i="66"/>
  <c r="H171" i="66"/>
  <c r="I189" i="66" s="1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I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I221" i="66"/>
  <c r="H222" i="66"/>
  <c r="H223" i="66"/>
  <c r="H224" i="66"/>
  <c r="H225" i="66"/>
  <c r="I229" i="66" s="1"/>
  <c r="H226" i="66"/>
  <c r="H227" i="66"/>
  <c r="H228" i="66"/>
  <c r="H229" i="66"/>
  <c r="H230" i="66"/>
  <c r="H231" i="66"/>
  <c r="H232" i="66"/>
  <c r="I234" i="66" s="1"/>
  <c r="H233" i="66"/>
  <c r="H234" i="66"/>
  <c r="H235" i="66"/>
  <c r="H236" i="66"/>
  <c r="H237" i="66"/>
  <c r="H238" i="66"/>
  <c r="H239" i="66"/>
  <c r="H240" i="66"/>
  <c r="H241" i="66"/>
  <c r="H242" i="66"/>
  <c r="H243" i="66"/>
  <c r="I243" i="66"/>
  <c r="H244" i="66"/>
  <c r="H245" i="66"/>
  <c r="H246" i="66"/>
  <c r="I246" i="66"/>
  <c r="H247" i="66"/>
  <c r="H248" i="66"/>
  <c r="H249" i="66"/>
  <c r="I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 s="1"/>
  <c r="L5" i="62" s="1"/>
  <c r="H11" i="66"/>
  <c r="I11" i="66" s="1"/>
  <c r="L6" i="62" s="1"/>
  <c r="H12" i="66"/>
  <c r="I12" i="66"/>
  <c r="L7" i="62" s="1"/>
  <c r="H13" i="66"/>
  <c r="I13" i="66" s="1"/>
  <c r="H14" i="66"/>
  <c r="I14" i="66"/>
  <c r="H15" i="66"/>
  <c r="I15" i="66" s="1"/>
  <c r="L10" i="62" s="1"/>
  <c r="H16" i="66"/>
  <c r="I16" i="66"/>
  <c r="H17" i="66"/>
  <c r="I17" i="66" s="1"/>
  <c r="L12" i="62" s="1"/>
  <c r="H18" i="66"/>
  <c r="I18" i="66" s="1"/>
  <c r="L13" i="62" s="1"/>
  <c r="H19" i="66"/>
  <c r="I19" i="66" s="1"/>
  <c r="L14" i="62" s="1"/>
  <c r="H20" i="66"/>
  <c r="I20" i="66"/>
  <c r="H21" i="66"/>
  <c r="I21" i="66" s="1"/>
  <c r="H22" i="66"/>
  <c r="I22" i="66" s="1"/>
  <c r="H23" i="66"/>
  <c r="I23" i="66" s="1"/>
  <c r="L18" i="62" s="1"/>
  <c r="H24" i="66"/>
  <c r="I24" i="66"/>
  <c r="H25" i="66"/>
  <c r="I25" i="66" s="1"/>
  <c r="H26" i="66"/>
  <c r="I26" i="66" s="1"/>
  <c r="L21" i="62" s="1"/>
  <c r="H27" i="66"/>
  <c r="I27" i="66" s="1"/>
  <c r="L22" i="62" s="1"/>
  <c r="H28" i="66"/>
  <c r="I28" i="66" s="1"/>
  <c r="L23" i="62" s="1"/>
  <c r="H29" i="66"/>
  <c r="I29" i="66" s="1"/>
  <c r="H30" i="66"/>
  <c r="I30" i="66" s="1"/>
  <c r="L25" i="62" s="1"/>
  <c r="H31" i="66"/>
  <c r="I31" i="66" s="1"/>
  <c r="L26" i="62" s="1"/>
  <c r="H32" i="66"/>
  <c r="I32" i="66"/>
  <c r="L27" i="62" s="1"/>
  <c r="H33" i="66"/>
  <c r="H34" i="66"/>
  <c r="H35" i="66"/>
  <c r="H36" i="66"/>
  <c r="H37" i="66"/>
  <c r="H38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I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I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I104" i="66"/>
  <c r="H105" i="66"/>
  <c r="H106" i="66"/>
  <c r="H107" i="66"/>
  <c r="H108" i="66"/>
  <c r="I109" i="66" s="1"/>
  <c r="L36" i="62" s="1"/>
  <c r="H109" i="66"/>
  <c r="H110" i="66"/>
  <c r="H111" i="66"/>
  <c r="H112" i="66"/>
  <c r="H113" i="66"/>
  <c r="H114" i="66"/>
  <c r="H115" i="66"/>
  <c r="H116" i="66"/>
  <c r="H117" i="66"/>
  <c r="H118" i="66"/>
  <c r="I118" i="66"/>
  <c r="L37" i="62" s="1"/>
  <c r="H119" i="66"/>
  <c r="H120" i="66"/>
  <c r="H121" i="66"/>
  <c r="I121" i="66"/>
  <c r="L38" i="62" s="1"/>
  <c r="H122" i="66"/>
  <c r="H123" i="66"/>
  <c r="H124" i="66"/>
  <c r="I124" i="66"/>
  <c r="L39" i="62" s="1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 s="1"/>
  <c r="H139" i="65"/>
  <c r="I139" i="65"/>
  <c r="H140" i="65"/>
  <c r="I140" i="65" s="1"/>
  <c r="H141" i="65"/>
  <c r="I141" i="65"/>
  <c r="H142" i="65"/>
  <c r="I142" i="65" s="1"/>
  <c r="H143" i="65"/>
  <c r="I143" i="65"/>
  <c r="H144" i="65"/>
  <c r="I144" i="65" s="1"/>
  <c r="H145" i="65"/>
  <c r="I145" i="65"/>
  <c r="H146" i="65"/>
  <c r="I146" i="65" s="1"/>
  <c r="H147" i="65"/>
  <c r="I147" i="65"/>
  <c r="H148" i="65"/>
  <c r="I148" i="65" s="1"/>
  <c r="H149" i="65"/>
  <c r="I149" i="65"/>
  <c r="H150" i="65"/>
  <c r="I150" i="65" s="1"/>
  <c r="H151" i="65"/>
  <c r="I151" i="65"/>
  <c r="H152" i="65"/>
  <c r="I152" i="65" s="1"/>
  <c r="H153" i="65"/>
  <c r="I153" i="65"/>
  <c r="H154" i="65"/>
  <c r="I154" i="65" s="1"/>
  <c r="H155" i="65"/>
  <c r="I155" i="65"/>
  <c r="H156" i="65"/>
  <c r="I156" i="65" s="1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I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I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I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I229" i="65" s="1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I249" i="65" s="1"/>
  <c r="H248" i="65"/>
  <c r="H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K5" i="62" s="1"/>
  <c r="H11" i="65"/>
  <c r="H12" i="65"/>
  <c r="I12" i="65"/>
  <c r="K7" i="62" s="1"/>
  <c r="H13" i="65"/>
  <c r="I13" i="65" s="1"/>
  <c r="K8" i="62" s="1"/>
  <c r="H14" i="65"/>
  <c r="I14" i="65"/>
  <c r="K9" i="62" s="1"/>
  <c r="H15" i="65"/>
  <c r="I15" i="65" s="1"/>
  <c r="K10" i="62" s="1"/>
  <c r="H16" i="65"/>
  <c r="I16" i="65"/>
  <c r="K11" i="62" s="1"/>
  <c r="H17" i="65"/>
  <c r="I17" i="65" s="1"/>
  <c r="K12" i="62" s="1"/>
  <c r="H18" i="65"/>
  <c r="I18" i="65"/>
  <c r="H19" i="65"/>
  <c r="I19" i="65" s="1"/>
  <c r="K14" i="62" s="1"/>
  <c r="H20" i="65"/>
  <c r="I20" i="65"/>
  <c r="K15" i="62" s="1"/>
  <c r="H21" i="65"/>
  <c r="I21" i="65" s="1"/>
  <c r="K16" i="62" s="1"/>
  <c r="H22" i="65"/>
  <c r="I22" i="65"/>
  <c r="K17" i="62" s="1"/>
  <c r="H23" i="65"/>
  <c r="I23" i="65" s="1"/>
  <c r="K18" i="62" s="1"/>
  <c r="H24" i="65"/>
  <c r="I24" i="65"/>
  <c r="K19" i="62" s="1"/>
  <c r="H25" i="65"/>
  <c r="I25" i="65" s="1"/>
  <c r="K20" i="62" s="1"/>
  <c r="H26" i="65"/>
  <c r="I26" i="65"/>
  <c r="K21" i="62" s="1"/>
  <c r="H27" i="65"/>
  <c r="I27" i="65" s="1"/>
  <c r="K22" i="62" s="1"/>
  <c r="H28" i="65"/>
  <c r="I28" i="65"/>
  <c r="K23" i="62" s="1"/>
  <c r="H29" i="65"/>
  <c r="I29" i="65" s="1"/>
  <c r="K24" i="62" s="1"/>
  <c r="H30" i="65"/>
  <c r="I30" i="65"/>
  <c r="K25" i="62" s="1"/>
  <c r="H31" i="65"/>
  <c r="I31" i="65" s="1"/>
  <c r="K26" i="62" s="1"/>
  <c r="H32" i="65"/>
  <c r="I32" i="65"/>
  <c r="K27" i="62" s="1"/>
  <c r="H33" i="65"/>
  <c r="H34" i="65"/>
  <c r="H35" i="65"/>
  <c r="H36" i="65"/>
  <c r="H37" i="65"/>
  <c r="H38" i="65"/>
  <c r="H39" i="65"/>
  <c r="H40" i="65"/>
  <c r="H41" i="65"/>
  <c r="H42" i="65"/>
  <c r="I42" i="65"/>
  <c r="K29" i="62" s="1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I64" i="65"/>
  <c r="K30" i="62" s="1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I78" i="65"/>
  <c r="K32" i="62" s="1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I104" i="65" s="1"/>
  <c r="K35" i="62" s="1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 s="1"/>
  <c r="K39" i="62" s="1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I135" i="61" s="1"/>
  <c r="H136" i="61"/>
  <c r="I136" i="61" s="1"/>
  <c r="H137" i="61"/>
  <c r="I137" i="61" s="1"/>
  <c r="H138" i="61"/>
  <c r="I138" i="61"/>
  <c r="H139" i="61"/>
  <c r="I139" i="61" s="1"/>
  <c r="H140" i="61"/>
  <c r="I140" i="61" s="1"/>
  <c r="H141" i="61"/>
  <c r="I141" i="61" s="1"/>
  <c r="H142" i="61"/>
  <c r="I142" i="61" s="1"/>
  <c r="H143" i="61"/>
  <c r="I143" i="61" s="1"/>
  <c r="H144" i="61"/>
  <c r="I144" i="61"/>
  <c r="H145" i="61"/>
  <c r="I145" i="61" s="1"/>
  <c r="H146" i="61"/>
  <c r="I146" i="61"/>
  <c r="H147" i="61"/>
  <c r="I147" i="61" s="1"/>
  <c r="H148" i="61"/>
  <c r="I148" i="61" s="1"/>
  <c r="H149" i="61"/>
  <c r="I149" i="61" s="1"/>
  <c r="H150" i="61"/>
  <c r="I150" i="61"/>
  <c r="H151" i="61"/>
  <c r="I151" i="61" s="1"/>
  <c r="H152" i="61"/>
  <c r="I152" i="61"/>
  <c r="H153" i="61"/>
  <c r="I153" i="61" s="1"/>
  <c r="H154" i="61"/>
  <c r="I154" i="61"/>
  <c r="H155" i="61"/>
  <c r="I155" i="61" s="1"/>
  <c r="H156" i="61"/>
  <c r="I156" i="61" s="1"/>
  <c r="H157" i="61"/>
  <c r="I157" i="61" s="1"/>
  <c r="H158" i="61"/>
  <c r="H159" i="61"/>
  <c r="H160" i="61"/>
  <c r="H161" i="61"/>
  <c r="H162" i="61"/>
  <c r="I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H191" i="61"/>
  <c r="I195" i="61" s="1"/>
  <c r="H192" i="61"/>
  <c r="H193" i="61"/>
  <c r="H194" i="61"/>
  <c r="H195" i="61"/>
  <c r="H196" i="61"/>
  <c r="H197" i="61"/>
  <c r="H198" i="61"/>
  <c r="I203" i="61" s="1"/>
  <c r="H199" i="61"/>
  <c r="H200" i="61"/>
  <c r="H201" i="61"/>
  <c r="H202" i="61"/>
  <c r="H203" i="61"/>
  <c r="H204" i="61"/>
  <c r="H205" i="61"/>
  <c r="I213" i="61" s="1"/>
  <c r="H206" i="61"/>
  <c r="H207" i="61"/>
  <c r="H208" i="61"/>
  <c r="H209" i="61"/>
  <c r="H210" i="61"/>
  <c r="H211" i="61"/>
  <c r="H212" i="61"/>
  <c r="H213" i="61"/>
  <c r="H214" i="61"/>
  <c r="H215" i="61"/>
  <c r="H216" i="61"/>
  <c r="I221" i="61" s="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I234" i="61" s="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I10" i="61"/>
  <c r="J5" i="62" s="1"/>
  <c r="H11" i="61"/>
  <c r="I11" i="61"/>
  <c r="H12" i="61"/>
  <c r="I12" i="61"/>
  <c r="J7" i="62" s="1"/>
  <c r="H13" i="61"/>
  <c r="I13" i="61"/>
  <c r="H14" i="61"/>
  <c r="I14" i="61"/>
  <c r="J9" i="62" s="1"/>
  <c r="H15" i="61"/>
  <c r="I15" i="61"/>
  <c r="J10" i="62" s="1"/>
  <c r="H16" i="61"/>
  <c r="I16" i="61"/>
  <c r="H17" i="61"/>
  <c r="I17" i="61"/>
  <c r="H18" i="61"/>
  <c r="I18" i="61"/>
  <c r="J13" i="62" s="1"/>
  <c r="H19" i="61"/>
  <c r="I19" i="61"/>
  <c r="H20" i="61"/>
  <c r="I20" i="61"/>
  <c r="J15" i="62" s="1"/>
  <c r="H21" i="61"/>
  <c r="I21" i="61"/>
  <c r="J16" i="62" s="1"/>
  <c r="H22" i="61"/>
  <c r="I22" i="61"/>
  <c r="H23" i="61"/>
  <c r="I23" i="61"/>
  <c r="J18" i="62" s="1"/>
  <c r="H24" i="61"/>
  <c r="I24" i="61"/>
  <c r="J19" i="62" s="1"/>
  <c r="H25" i="61"/>
  <c r="I25" i="61"/>
  <c r="J20" i="62" s="1"/>
  <c r="H26" i="61"/>
  <c r="I26" i="61"/>
  <c r="J21" i="62" s="1"/>
  <c r="H27" i="61"/>
  <c r="I27" i="61"/>
  <c r="J22" i="62" s="1"/>
  <c r="H28" i="61"/>
  <c r="I28" i="61"/>
  <c r="H29" i="61"/>
  <c r="I29" i="61"/>
  <c r="J24" i="62" s="1"/>
  <c r="H30" i="61"/>
  <c r="I30" i="61"/>
  <c r="J25" i="62" s="1"/>
  <c r="H31" i="61"/>
  <c r="I31" i="61"/>
  <c r="H32" i="61"/>
  <c r="I32" i="61"/>
  <c r="J27" i="62" s="1"/>
  <c r="H33" i="61"/>
  <c r="H34" i="61"/>
  <c r="H35" i="61"/>
  <c r="H36" i="61"/>
  <c r="H37" i="61"/>
  <c r="I37" i="61"/>
  <c r="H38" i="61"/>
  <c r="H39" i="61"/>
  <c r="H40" i="61"/>
  <c r="H41" i="61"/>
  <c r="I42" i="61" s="1"/>
  <c r="H42" i="61"/>
  <c r="H43" i="61"/>
  <c r="H126" i="61" s="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I70" i="61" s="1"/>
  <c r="H67" i="61"/>
  <c r="H68" i="61"/>
  <c r="H69" i="61"/>
  <c r="H70" i="61"/>
  <c r="H71" i="61"/>
  <c r="H72" i="61"/>
  <c r="H73" i="61"/>
  <c r="I78" i="61" s="1"/>
  <c r="H74" i="61"/>
  <c r="H75" i="61"/>
  <c r="H76" i="61"/>
  <c r="H77" i="61"/>
  <c r="H78" i="61"/>
  <c r="H79" i="61"/>
  <c r="H80" i="61"/>
  <c r="I88" i="61" s="1"/>
  <c r="J33" i="62" s="1"/>
  <c r="H81" i="61"/>
  <c r="H82" i="61"/>
  <c r="H83" i="61"/>
  <c r="H84" i="61"/>
  <c r="H85" i="61"/>
  <c r="H86" i="61"/>
  <c r="H87" i="61"/>
  <c r="H88" i="61"/>
  <c r="H89" i="61"/>
  <c r="H90" i="61"/>
  <c r="H91" i="61"/>
  <c r="I96" i="61" s="1"/>
  <c r="J34" i="62" s="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I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I124" i="61" s="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 s="1"/>
  <c r="H136" i="60"/>
  <c r="I136" i="60" s="1"/>
  <c r="H137" i="60"/>
  <c r="I137" i="60"/>
  <c r="H138" i="60"/>
  <c r="I138" i="60" s="1"/>
  <c r="H139" i="60"/>
  <c r="I139" i="60"/>
  <c r="H140" i="60"/>
  <c r="I140" i="60" s="1"/>
  <c r="I10" i="62" s="1"/>
  <c r="H141" i="60"/>
  <c r="I141" i="60" s="1"/>
  <c r="H142" i="60"/>
  <c r="I142" i="60" s="1"/>
  <c r="H143" i="60"/>
  <c r="I143" i="60" s="1"/>
  <c r="H144" i="60"/>
  <c r="I144" i="60" s="1"/>
  <c r="H145" i="60"/>
  <c r="I145" i="60"/>
  <c r="H146" i="60"/>
  <c r="I146" i="60" s="1"/>
  <c r="H147" i="60"/>
  <c r="I147" i="60"/>
  <c r="H148" i="60"/>
  <c r="I148" i="60" s="1"/>
  <c r="H149" i="60"/>
  <c r="I149" i="60" s="1"/>
  <c r="H150" i="60"/>
  <c r="I150" i="60" s="1"/>
  <c r="H151" i="60"/>
  <c r="I151" i="60" s="1"/>
  <c r="H152" i="60"/>
  <c r="I152" i="60" s="1"/>
  <c r="H153" i="60"/>
  <c r="I153" i="60"/>
  <c r="H154" i="60"/>
  <c r="I154" i="60" s="1"/>
  <c r="H155" i="60"/>
  <c r="I155" i="60"/>
  <c r="H156" i="60"/>
  <c r="I156" i="60" s="1"/>
  <c r="H157" i="60"/>
  <c r="I157" i="60" s="1"/>
  <c r="H158" i="60"/>
  <c r="H159" i="60"/>
  <c r="H160" i="60"/>
  <c r="H161" i="60"/>
  <c r="H162" i="60"/>
  <c r="H163" i="60"/>
  <c r="I167" i="60" s="1"/>
  <c r="H164" i="60"/>
  <c r="H165" i="60"/>
  <c r="H166" i="60"/>
  <c r="H167" i="60"/>
  <c r="H168" i="60"/>
  <c r="H169" i="60"/>
  <c r="I189" i="60" s="1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I195" i="60"/>
  <c r="H196" i="60"/>
  <c r="H197" i="60"/>
  <c r="H198" i="60"/>
  <c r="H199" i="60"/>
  <c r="I203" i="60" s="1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I213" i="60"/>
  <c r="H214" i="60"/>
  <c r="H215" i="60"/>
  <c r="H216" i="60"/>
  <c r="H217" i="60"/>
  <c r="I221" i="60" s="1"/>
  <c r="H218" i="60"/>
  <c r="H219" i="60"/>
  <c r="H220" i="60"/>
  <c r="H221" i="60"/>
  <c r="H222" i="60"/>
  <c r="H223" i="60"/>
  <c r="H224" i="60"/>
  <c r="I229" i="60" s="1"/>
  <c r="H225" i="60"/>
  <c r="H226" i="60"/>
  <c r="H227" i="60"/>
  <c r="H228" i="60"/>
  <c r="H229" i="60"/>
  <c r="H230" i="60"/>
  <c r="H231" i="60"/>
  <c r="H232" i="60"/>
  <c r="H233" i="60"/>
  <c r="H234" i="60"/>
  <c r="I234" i="60"/>
  <c r="H235" i="60"/>
  <c r="I243" i="60" s="1"/>
  <c r="H236" i="60"/>
  <c r="H237" i="60"/>
  <c r="H238" i="60"/>
  <c r="H239" i="60"/>
  <c r="H240" i="60"/>
  <c r="H241" i="60"/>
  <c r="H242" i="60"/>
  <c r="H243" i="60"/>
  <c r="H244" i="60"/>
  <c r="H245" i="60"/>
  <c r="I246" i="60" s="1"/>
  <c r="H246" i="60"/>
  <c r="H247" i="60"/>
  <c r="H248" i="60"/>
  <c r="I249" i="60" s="1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H126" i="60" s="1"/>
  <c r="I10" i="60"/>
  <c r="H11" i="60"/>
  <c r="I11" i="60" s="1"/>
  <c r="I6" i="62" s="1"/>
  <c r="H12" i="60"/>
  <c r="I12" i="60"/>
  <c r="I7" i="62" s="1"/>
  <c r="H13" i="60"/>
  <c r="I13" i="60" s="1"/>
  <c r="I8" i="62" s="1"/>
  <c r="H14" i="60"/>
  <c r="I14" i="60" s="1"/>
  <c r="I9" i="62" s="1"/>
  <c r="H15" i="60"/>
  <c r="I15" i="60" s="1"/>
  <c r="H16" i="60"/>
  <c r="I16" i="60" s="1"/>
  <c r="H17" i="60"/>
  <c r="I17" i="60" s="1"/>
  <c r="H18" i="60"/>
  <c r="I18" i="60"/>
  <c r="H19" i="60"/>
  <c r="I19" i="60" s="1"/>
  <c r="I14" i="62" s="1"/>
  <c r="H20" i="60"/>
  <c r="I20" i="60"/>
  <c r="H21" i="60"/>
  <c r="I21" i="60" s="1"/>
  <c r="I16" i="62" s="1"/>
  <c r="H22" i="60"/>
  <c r="I22" i="60" s="1"/>
  <c r="I17" i="62" s="1"/>
  <c r="H23" i="60"/>
  <c r="I23" i="60" s="1"/>
  <c r="I18" i="62" s="1"/>
  <c r="H24" i="60"/>
  <c r="I24" i="60" s="1"/>
  <c r="H25" i="60"/>
  <c r="I25" i="60" s="1"/>
  <c r="H26" i="60"/>
  <c r="I26" i="60"/>
  <c r="H27" i="60"/>
  <c r="I27" i="60" s="1"/>
  <c r="I22" i="62" s="1"/>
  <c r="H28" i="60"/>
  <c r="I28" i="60"/>
  <c r="H29" i="60"/>
  <c r="I29" i="60" s="1"/>
  <c r="I24" i="62" s="1"/>
  <c r="H30" i="60"/>
  <c r="I30" i="60" s="1"/>
  <c r="I25" i="62" s="1"/>
  <c r="H31" i="60"/>
  <c r="I31" i="60" s="1"/>
  <c r="H32" i="60"/>
  <c r="I32" i="60" s="1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I64" i="60"/>
  <c r="H65" i="60"/>
  <c r="I70" i="60" s="1"/>
  <c r="I31" i="62" s="1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I78" i="60"/>
  <c r="I32" i="62" s="1"/>
  <c r="H79" i="60"/>
  <c r="I88" i="60" s="1"/>
  <c r="I33" i="62" s="1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I96" i="60"/>
  <c r="H97" i="60"/>
  <c r="H98" i="60"/>
  <c r="H99" i="60"/>
  <c r="H100" i="60"/>
  <c r="I104" i="60" s="1"/>
  <c r="I35" i="62" s="1"/>
  <c r="H101" i="60"/>
  <c r="H102" i="60"/>
  <c r="H103" i="60"/>
  <c r="H104" i="60"/>
  <c r="H105" i="60"/>
  <c r="H106" i="60"/>
  <c r="H107" i="60"/>
  <c r="I109" i="60" s="1"/>
  <c r="I36" i="62" s="1"/>
  <c r="H108" i="60"/>
  <c r="H109" i="60"/>
  <c r="H110" i="60"/>
  <c r="I118" i="60" s="1"/>
  <c r="I37" i="62" s="1"/>
  <c r="H111" i="60"/>
  <c r="H112" i="60"/>
  <c r="H113" i="60"/>
  <c r="H114" i="60"/>
  <c r="H115" i="60"/>
  <c r="H116" i="60"/>
  <c r="H117" i="60"/>
  <c r="H118" i="60"/>
  <c r="H119" i="60"/>
  <c r="H120" i="60"/>
  <c r="H121" i="60"/>
  <c r="I121" i="60" s="1"/>
  <c r="I38" i="62" s="1"/>
  <c r="H122" i="60"/>
  <c r="H123" i="60"/>
  <c r="H124" i="60"/>
  <c r="I124" i="60" s="1"/>
  <c r="I39" i="62" s="1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I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I162" i="59"/>
  <c r="H163" i="59"/>
  <c r="H164" i="59"/>
  <c r="H165" i="59"/>
  <c r="I167" i="59" s="1"/>
  <c r="H166" i="59"/>
  <c r="H167" i="59"/>
  <c r="H168" i="59"/>
  <c r="I189" i="59" s="1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I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I221" i="59"/>
  <c r="H222" i="59"/>
  <c r="H223" i="59"/>
  <c r="H224" i="59"/>
  <c r="H225" i="59"/>
  <c r="I229" i="59" s="1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I243" i="59"/>
  <c r="H244" i="59"/>
  <c r="H245" i="59"/>
  <c r="H246" i="59"/>
  <c r="I246" i="59"/>
  <c r="H247" i="59"/>
  <c r="H248" i="59"/>
  <c r="H249" i="59"/>
  <c r="I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5" i="62" s="1"/>
  <c r="H11" i="59"/>
  <c r="I11" i="59"/>
  <c r="H6" i="62" s="1"/>
  <c r="H12" i="59"/>
  <c r="I12" i="59"/>
  <c r="H7" i="62" s="1"/>
  <c r="H13" i="59"/>
  <c r="I13" i="59"/>
  <c r="H8" i="62" s="1"/>
  <c r="H14" i="59"/>
  <c r="I14" i="59"/>
  <c r="H9" i="62" s="1"/>
  <c r="H15" i="59"/>
  <c r="I15" i="59"/>
  <c r="H10" i="62" s="1"/>
  <c r="H16" i="59"/>
  <c r="I16" i="59"/>
  <c r="H11" i="62" s="1"/>
  <c r="H17" i="59"/>
  <c r="I17" i="59"/>
  <c r="H12" i="62" s="1"/>
  <c r="H18" i="59"/>
  <c r="I18" i="59"/>
  <c r="H13" i="62" s="1"/>
  <c r="H19" i="59"/>
  <c r="I19" i="59"/>
  <c r="H14" i="62" s="1"/>
  <c r="H20" i="59"/>
  <c r="I20" i="59"/>
  <c r="H15" i="62" s="1"/>
  <c r="H21" i="59"/>
  <c r="I21" i="59"/>
  <c r="H16" i="62" s="1"/>
  <c r="H22" i="59"/>
  <c r="I22" i="59"/>
  <c r="H23" i="59"/>
  <c r="I23" i="59"/>
  <c r="H18" i="62" s="1"/>
  <c r="H24" i="59"/>
  <c r="I24" i="59"/>
  <c r="H19" i="62" s="1"/>
  <c r="H25" i="59"/>
  <c r="I25" i="59"/>
  <c r="H20" i="62" s="1"/>
  <c r="H26" i="59"/>
  <c r="I26" i="59"/>
  <c r="H21" i="62" s="1"/>
  <c r="H27" i="59"/>
  <c r="I27" i="59"/>
  <c r="H22" i="62" s="1"/>
  <c r="H28" i="59"/>
  <c r="I28" i="59"/>
  <c r="H23" i="62" s="1"/>
  <c r="H29" i="59"/>
  <c r="I29" i="59"/>
  <c r="H24" i="62" s="1"/>
  <c r="H30" i="59"/>
  <c r="I30" i="59"/>
  <c r="H25" i="62" s="1"/>
  <c r="H31" i="59"/>
  <c r="I31" i="59"/>
  <c r="H26" i="62" s="1"/>
  <c r="H32" i="59"/>
  <c r="I32" i="59"/>
  <c r="H27" i="62" s="1"/>
  <c r="H33" i="59"/>
  <c r="H34" i="59"/>
  <c r="H35" i="59"/>
  <c r="H36" i="59"/>
  <c r="H37" i="59"/>
  <c r="I37" i="59"/>
  <c r="H28" i="62" s="1"/>
  <c r="H38" i="59"/>
  <c r="H39" i="59"/>
  <c r="H40" i="59"/>
  <c r="I42" i="59" s="1"/>
  <c r="H41" i="59"/>
  <c r="H42" i="59"/>
  <c r="H43" i="59"/>
  <c r="I64" i="59" s="1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I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I96" i="59"/>
  <c r="H34" i="62" s="1"/>
  <c r="H97" i="59"/>
  <c r="H98" i="59"/>
  <c r="H99" i="59"/>
  <c r="H100" i="59"/>
  <c r="I104" i="59" s="1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I118" i="59"/>
  <c r="H37" i="62" s="1"/>
  <c r="H119" i="59"/>
  <c r="H120" i="59"/>
  <c r="H121" i="59"/>
  <c r="I121" i="59"/>
  <c r="H38" i="62" s="1"/>
  <c r="H122" i="59"/>
  <c r="H123" i="59"/>
  <c r="H124" i="59"/>
  <c r="I124" i="59"/>
  <c r="H39" i="62" s="1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 s="1"/>
  <c r="H136" i="58"/>
  <c r="I136" i="58" s="1"/>
  <c r="H137" i="58"/>
  <c r="I137" i="58" s="1"/>
  <c r="H138" i="58"/>
  <c r="I138" i="58" s="1"/>
  <c r="H139" i="58"/>
  <c r="I139" i="58" s="1"/>
  <c r="H140" i="58"/>
  <c r="I140" i="58"/>
  <c r="H141" i="58"/>
  <c r="I141" i="58" s="1"/>
  <c r="H142" i="58"/>
  <c r="I142" i="58"/>
  <c r="H143" i="58"/>
  <c r="I143" i="58" s="1"/>
  <c r="H144" i="58"/>
  <c r="I144" i="58" s="1"/>
  <c r="H145" i="58"/>
  <c r="I145" i="58" s="1"/>
  <c r="H146" i="58"/>
  <c r="I146" i="58" s="1"/>
  <c r="H147" i="58"/>
  <c r="I147" i="58" s="1"/>
  <c r="H148" i="58"/>
  <c r="I148" i="58"/>
  <c r="H149" i="58"/>
  <c r="I149" i="58" s="1"/>
  <c r="H150" i="58"/>
  <c r="I150" i="58"/>
  <c r="H151" i="58"/>
  <c r="I151" i="58" s="1"/>
  <c r="H152" i="58"/>
  <c r="I152" i="58" s="1"/>
  <c r="H153" i="58"/>
  <c r="I153" i="58" s="1"/>
  <c r="H154" i="58"/>
  <c r="I154" i="58" s="1"/>
  <c r="H155" i="58"/>
  <c r="I155" i="58" s="1"/>
  <c r="H156" i="58"/>
  <c r="I156" i="58"/>
  <c r="H157" i="58"/>
  <c r="I157" i="58" s="1"/>
  <c r="H158" i="58"/>
  <c r="H159" i="58"/>
  <c r="H160" i="58"/>
  <c r="I162" i="58" s="1"/>
  <c r="H161" i="58"/>
  <c r="H162" i="58"/>
  <c r="H163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I195" i="58" s="1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I213" i="58" s="1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I229" i="58" s="1"/>
  <c r="H224" i="58"/>
  <c r="H225" i="58"/>
  <c r="H226" i="58"/>
  <c r="H227" i="58"/>
  <c r="H228" i="58"/>
  <c r="H229" i="58"/>
  <c r="H230" i="58"/>
  <c r="H231" i="58"/>
  <c r="H232" i="58"/>
  <c r="H233" i="58"/>
  <c r="H234" i="58"/>
  <c r="I234" i="58"/>
  <c r="H235" i="58"/>
  <c r="H236" i="58"/>
  <c r="H237" i="58"/>
  <c r="I243" i="58" s="1"/>
  <c r="H238" i="58"/>
  <c r="H239" i="58"/>
  <c r="H240" i="58"/>
  <c r="H241" i="58"/>
  <c r="H242" i="58"/>
  <c r="H243" i="58"/>
  <c r="H244" i="58"/>
  <c r="I246" i="58" s="1"/>
  <c r="H245" i="58"/>
  <c r="H246" i="58"/>
  <c r="H247" i="58"/>
  <c r="I249" i="58" s="1"/>
  <c r="H248" i="58"/>
  <c r="H249" i="58"/>
  <c r="H251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 s="1"/>
  <c r="G5" i="62" s="1"/>
  <c r="H11" i="58"/>
  <c r="I11" i="58" s="1"/>
  <c r="H12" i="58"/>
  <c r="I12" i="58" s="1"/>
  <c r="G7" i="62" s="1"/>
  <c r="H13" i="58"/>
  <c r="I13" i="58" s="1"/>
  <c r="G8" i="62" s="1"/>
  <c r="H14" i="58"/>
  <c r="I14" i="58" s="1"/>
  <c r="H15" i="58"/>
  <c r="I15" i="58"/>
  <c r="G10" i="62" s="1"/>
  <c r="H16" i="58"/>
  <c r="I16" i="58" s="1"/>
  <c r="G11" i="62" s="1"/>
  <c r="H17" i="58"/>
  <c r="I17" i="58"/>
  <c r="G12" i="62" s="1"/>
  <c r="H18" i="58"/>
  <c r="I18" i="58" s="1"/>
  <c r="G13" i="62" s="1"/>
  <c r="H19" i="58"/>
  <c r="I19" i="58" s="1"/>
  <c r="G14" i="62" s="1"/>
  <c r="H20" i="58"/>
  <c r="I20" i="58" s="1"/>
  <c r="G15" i="62" s="1"/>
  <c r="H21" i="58"/>
  <c r="I21" i="58" s="1"/>
  <c r="H22" i="58"/>
  <c r="I22" i="58" s="1"/>
  <c r="G17" i="62" s="1"/>
  <c r="H23" i="58"/>
  <c r="I23" i="58"/>
  <c r="G18" i="62" s="1"/>
  <c r="H24" i="58"/>
  <c r="I24" i="58" s="1"/>
  <c r="G19" i="62" s="1"/>
  <c r="H25" i="58"/>
  <c r="I25" i="58"/>
  <c r="G20" i="62" s="1"/>
  <c r="H26" i="58"/>
  <c r="I26" i="58" s="1"/>
  <c r="G21" i="62" s="1"/>
  <c r="H27" i="58"/>
  <c r="I27" i="58" s="1"/>
  <c r="H28" i="58"/>
  <c r="I28" i="58" s="1"/>
  <c r="G23" i="62" s="1"/>
  <c r="H29" i="58"/>
  <c r="I29" i="58" s="1"/>
  <c r="G24" i="62" s="1"/>
  <c r="H30" i="58"/>
  <c r="I30" i="58" s="1"/>
  <c r="G25" i="62" s="1"/>
  <c r="H31" i="58"/>
  <c r="I31" i="58"/>
  <c r="G26" i="62" s="1"/>
  <c r="H32" i="58"/>
  <c r="I32" i="58" s="1"/>
  <c r="G27" i="62" s="1"/>
  <c r="H33" i="58"/>
  <c r="H34" i="58"/>
  <c r="H35" i="58"/>
  <c r="I37" i="58" s="1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I64" i="58"/>
  <c r="H65" i="58"/>
  <c r="H66" i="58"/>
  <c r="H67" i="58"/>
  <c r="H68" i="58"/>
  <c r="I70" i="58" s="1"/>
  <c r="G31" i="62" s="1"/>
  <c r="H69" i="58"/>
  <c r="H70" i="58"/>
  <c r="H71" i="58"/>
  <c r="H72" i="58"/>
  <c r="H73" i="58"/>
  <c r="H74" i="58"/>
  <c r="H75" i="58"/>
  <c r="H76" i="58"/>
  <c r="H77" i="58"/>
  <c r="H78" i="58"/>
  <c r="I78" i="58"/>
  <c r="H79" i="58"/>
  <c r="H80" i="58"/>
  <c r="H81" i="58"/>
  <c r="H82" i="58"/>
  <c r="I88" i="58" s="1"/>
  <c r="G33" i="62" s="1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I96" i="58"/>
  <c r="H97" i="58"/>
  <c r="H98" i="58"/>
  <c r="H99" i="58"/>
  <c r="I104" i="58" s="1"/>
  <c r="H100" i="58"/>
  <c r="H101" i="58"/>
  <c r="H102" i="58"/>
  <c r="H103" i="58"/>
  <c r="H104" i="58"/>
  <c r="H105" i="58"/>
  <c r="H106" i="58"/>
  <c r="H107" i="58"/>
  <c r="I109" i="58" s="1"/>
  <c r="G36" i="62" s="1"/>
  <c r="H108" i="58"/>
  <c r="H109" i="58"/>
  <c r="H110" i="58"/>
  <c r="I118" i="58" s="1"/>
  <c r="G37" i="62" s="1"/>
  <c r="H111" i="58"/>
  <c r="H112" i="58"/>
  <c r="H113" i="58"/>
  <c r="H114" i="58"/>
  <c r="H115" i="58"/>
  <c r="H116" i="58"/>
  <c r="H117" i="58"/>
  <c r="H118" i="58"/>
  <c r="H119" i="58"/>
  <c r="H120" i="58"/>
  <c r="I121" i="58" s="1"/>
  <c r="G38" i="62" s="1"/>
  <c r="H121" i="58"/>
  <c r="H122" i="58"/>
  <c r="H123" i="58"/>
  <c r="I124" i="58" s="1"/>
  <c r="G39" i="62" s="1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 s="1"/>
  <c r="H137" i="56"/>
  <c r="I137" i="56"/>
  <c r="H138" i="56"/>
  <c r="I138" i="56" s="1"/>
  <c r="H139" i="56"/>
  <c r="I139" i="56"/>
  <c r="H140" i="56"/>
  <c r="I140" i="56" s="1"/>
  <c r="H141" i="56"/>
  <c r="I141" i="56"/>
  <c r="H142" i="56"/>
  <c r="I142" i="56" s="1"/>
  <c r="H143" i="56"/>
  <c r="I143" i="56"/>
  <c r="H144" i="56"/>
  <c r="I144" i="56" s="1"/>
  <c r="H145" i="56"/>
  <c r="I145" i="56"/>
  <c r="H146" i="56"/>
  <c r="I146" i="56" s="1"/>
  <c r="H147" i="56"/>
  <c r="I147" i="56"/>
  <c r="H148" i="56"/>
  <c r="I148" i="56" s="1"/>
  <c r="H149" i="56"/>
  <c r="I149" i="56"/>
  <c r="H150" i="56"/>
  <c r="I150" i="56" s="1"/>
  <c r="H151" i="56"/>
  <c r="I151" i="56"/>
  <c r="H152" i="56"/>
  <c r="I152" i="56" s="1"/>
  <c r="H153" i="56"/>
  <c r="I153" i="56"/>
  <c r="H154" i="56"/>
  <c r="I154" i="56" s="1"/>
  <c r="H155" i="56"/>
  <c r="I155" i="56"/>
  <c r="H156" i="56"/>
  <c r="I156" i="56" s="1"/>
  <c r="H157" i="56"/>
  <c r="I157" i="56"/>
  <c r="H158" i="56"/>
  <c r="I162" i="56" s="1"/>
  <c r="J167" i="56" s="1"/>
  <c r="I251" i="56" s="1"/>
  <c r="E60" i="57" s="1"/>
  <c r="H159" i="56"/>
  <c r="H160" i="56"/>
  <c r="H161" i="56"/>
  <c r="H162" i="56"/>
  <c r="H163" i="56"/>
  <c r="H164" i="56"/>
  <c r="H165" i="56"/>
  <c r="I167" i="56" s="1"/>
  <c r="H166" i="56"/>
  <c r="H167" i="56"/>
  <c r="H168" i="56"/>
  <c r="H169" i="56"/>
  <c r="H170" i="56"/>
  <c r="H171" i="56"/>
  <c r="I189" i="56" s="1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I195" i="56" s="1"/>
  <c r="H191" i="56"/>
  <c r="H192" i="56"/>
  <c r="H193" i="56"/>
  <c r="H194" i="56"/>
  <c r="H195" i="56"/>
  <c r="H196" i="56"/>
  <c r="H197" i="56"/>
  <c r="I203" i="56" s="1"/>
  <c r="H198" i="56"/>
  <c r="H199" i="56"/>
  <c r="H200" i="56"/>
  <c r="H201" i="56"/>
  <c r="H202" i="56"/>
  <c r="H203" i="56"/>
  <c r="H204" i="56"/>
  <c r="I213" i="56" s="1"/>
  <c r="H205" i="56"/>
  <c r="H206" i="56"/>
  <c r="H207" i="56"/>
  <c r="H208" i="56"/>
  <c r="H209" i="56"/>
  <c r="H210" i="56"/>
  <c r="H211" i="56"/>
  <c r="H212" i="56"/>
  <c r="H213" i="56"/>
  <c r="H214" i="56"/>
  <c r="H215" i="56"/>
  <c r="I221" i="56" s="1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I229" i="56"/>
  <c r="H230" i="56"/>
  <c r="I234" i="56" s="1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I243" i="56"/>
  <c r="H244" i="56"/>
  <c r="H245" i="56"/>
  <c r="H246" i="56"/>
  <c r="I246" i="56"/>
  <c r="H247" i="56"/>
  <c r="H248" i="56"/>
  <c r="H249" i="56"/>
  <c r="I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F5" i="62" s="1"/>
  <c r="H11" i="56"/>
  <c r="I11" i="56" s="1"/>
  <c r="H12" i="56"/>
  <c r="I12" i="56"/>
  <c r="F7" i="62" s="1"/>
  <c r="H13" i="56"/>
  <c r="I13" i="56" s="1"/>
  <c r="F8" i="62" s="1"/>
  <c r="H14" i="56"/>
  <c r="I14" i="56"/>
  <c r="F9" i="62" s="1"/>
  <c r="H15" i="56"/>
  <c r="I15" i="56" s="1"/>
  <c r="F10" i="62" s="1"/>
  <c r="H16" i="56"/>
  <c r="I16" i="56"/>
  <c r="F11" i="62" s="1"/>
  <c r="H17" i="56"/>
  <c r="I17" i="56" s="1"/>
  <c r="H18" i="56"/>
  <c r="I18" i="56"/>
  <c r="F13" i="62" s="1"/>
  <c r="H19" i="56"/>
  <c r="I19" i="56" s="1"/>
  <c r="H20" i="56"/>
  <c r="I20" i="56"/>
  <c r="F15" i="62" s="1"/>
  <c r="H21" i="56"/>
  <c r="I21" i="56" s="1"/>
  <c r="F16" i="62" s="1"/>
  <c r="H22" i="56"/>
  <c r="I22" i="56"/>
  <c r="F17" i="62" s="1"/>
  <c r="H23" i="56"/>
  <c r="I23" i="56" s="1"/>
  <c r="F18" i="62" s="1"/>
  <c r="H24" i="56"/>
  <c r="I24" i="56"/>
  <c r="F19" i="62" s="1"/>
  <c r="H25" i="56"/>
  <c r="I25" i="56" s="1"/>
  <c r="H26" i="56"/>
  <c r="I26" i="56"/>
  <c r="F21" i="62" s="1"/>
  <c r="H27" i="56"/>
  <c r="I27" i="56" s="1"/>
  <c r="H28" i="56"/>
  <c r="I28" i="56"/>
  <c r="F23" i="62" s="1"/>
  <c r="H29" i="56"/>
  <c r="I29" i="56" s="1"/>
  <c r="F24" i="62" s="1"/>
  <c r="H30" i="56"/>
  <c r="I30" i="56"/>
  <c r="F25" i="62" s="1"/>
  <c r="H31" i="56"/>
  <c r="I31" i="56" s="1"/>
  <c r="F26" i="62" s="1"/>
  <c r="H32" i="56"/>
  <c r="I32" i="56"/>
  <c r="F27" i="62" s="1"/>
  <c r="H33" i="56"/>
  <c r="I37" i="56" s="1"/>
  <c r="H34" i="56"/>
  <c r="H35" i="56"/>
  <c r="H36" i="56"/>
  <c r="H37" i="56"/>
  <c r="H38" i="56"/>
  <c r="H39" i="56"/>
  <c r="H40" i="56"/>
  <c r="I42" i="56" s="1"/>
  <c r="H41" i="56"/>
  <c r="H42" i="56"/>
  <c r="H43" i="56"/>
  <c r="I64" i="56" s="1"/>
  <c r="F30" i="62" s="1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I70" i="56" s="1"/>
  <c r="H66" i="56"/>
  <c r="H67" i="56"/>
  <c r="H68" i="56"/>
  <c r="H69" i="56"/>
  <c r="H70" i="56"/>
  <c r="H71" i="56"/>
  <c r="H72" i="56"/>
  <c r="I78" i="56" s="1"/>
  <c r="H73" i="56"/>
  <c r="H74" i="56"/>
  <c r="H75" i="56"/>
  <c r="H76" i="56"/>
  <c r="H77" i="56"/>
  <c r="H78" i="56"/>
  <c r="H79" i="56"/>
  <c r="I88" i="56" s="1"/>
  <c r="F33" i="62" s="1"/>
  <c r="H80" i="56"/>
  <c r="H81" i="56"/>
  <c r="H82" i="56"/>
  <c r="H83" i="56"/>
  <c r="H84" i="56"/>
  <c r="H85" i="56"/>
  <c r="H86" i="56"/>
  <c r="H87" i="56"/>
  <c r="H88" i="56"/>
  <c r="H89" i="56"/>
  <c r="H90" i="56"/>
  <c r="I96" i="56" s="1"/>
  <c r="F34" i="62" s="1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I104" i="56"/>
  <c r="F35" i="62" s="1"/>
  <c r="H105" i="56"/>
  <c r="I109" i="56" s="1"/>
  <c r="F36" i="62" s="1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I118" i="56"/>
  <c r="F37" i="62" s="1"/>
  <c r="H119" i="56"/>
  <c r="H120" i="56"/>
  <c r="H121" i="56"/>
  <c r="I121" i="56"/>
  <c r="F38" i="62" s="1"/>
  <c r="H122" i="56"/>
  <c r="H123" i="56"/>
  <c r="H124" i="56"/>
  <c r="I124" i="56"/>
  <c r="F39" i="62" s="1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 s="1"/>
  <c r="H136" i="55"/>
  <c r="I136" i="55"/>
  <c r="H137" i="55"/>
  <c r="I137" i="55" s="1"/>
  <c r="H138" i="55"/>
  <c r="I138" i="55"/>
  <c r="H139" i="55"/>
  <c r="I139" i="55" s="1"/>
  <c r="H140" i="55"/>
  <c r="I140" i="55"/>
  <c r="H141" i="55"/>
  <c r="I141" i="55" s="1"/>
  <c r="H142" i="55"/>
  <c r="I142" i="55"/>
  <c r="H143" i="55"/>
  <c r="I143" i="55" s="1"/>
  <c r="H144" i="55"/>
  <c r="I144" i="55"/>
  <c r="H145" i="55"/>
  <c r="I145" i="55" s="1"/>
  <c r="H146" i="55"/>
  <c r="I146" i="55"/>
  <c r="H147" i="55"/>
  <c r="I147" i="55" s="1"/>
  <c r="H148" i="55"/>
  <c r="I148" i="55"/>
  <c r="H149" i="55"/>
  <c r="I149" i="55" s="1"/>
  <c r="H150" i="55"/>
  <c r="I150" i="55"/>
  <c r="H151" i="55"/>
  <c r="I151" i="55" s="1"/>
  <c r="H152" i="55"/>
  <c r="I152" i="55"/>
  <c r="H153" i="55"/>
  <c r="I153" i="55" s="1"/>
  <c r="H154" i="55"/>
  <c r="I154" i="55"/>
  <c r="H155" i="55"/>
  <c r="I155" i="55" s="1"/>
  <c r="H156" i="55"/>
  <c r="I156" i="55"/>
  <c r="H157" i="55"/>
  <c r="I157" i="55" s="1"/>
  <c r="H158" i="55"/>
  <c r="H159" i="55"/>
  <c r="H251" i="55" s="1"/>
  <c r="H160" i="55"/>
  <c r="H161" i="55"/>
  <c r="H162" i="55"/>
  <c r="I162" i="55"/>
  <c r="H163" i="55"/>
  <c r="I167" i="55" s="1"/>
  <c r="H164" i="55"/>
  <c r="H165" i="55"/>
  <c r="H166" i="55"/>
  <c r="H167" i="55"/>
  <c r="H168" i="55"/>
  <c r="I189" i="55" s="1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I195" i="55" s="1"/>
  <c r="H192" i="55"/>
  <c r="H193" i="55"/>
  <c r="H194" i="55"/>
  <c r="H195" i="55"/>
  <c r="H196" i="55"/>
  <c r="H197" i="55"/>
  <c r="I203" i="55" s="1"/>
  <c r="H198" i="55"/>
  <c r="H199" i="55"/>
  <c r="H200" i="55"/>
  <c r="H201" i="55"/>
  <c r="H202" i="55"/>
  <c r="H203" i="55"/>
  <c r="H204" i="55"/>
  <c r="H205" i="55"/>
  <c r="I213" i="55" s="1"/>
  <c r="H206" i="55"/>
  <c r="H207" i="55"/>
  <c r="H208" i="55"/>
  <c r="H209" i="55"/>
  <c r="H210" i="55"/>
  <c r="H211" i="55"/>
  <c r="H212" i="55"/>
  <c r="H213" i="55"/>
  <c r="H214" i="55"/>
  <c r="H215" i="55"/>
  <c r="I221" i="55" s="1"/>
  <c r="H216" i="55"/>
  <c r="H217" i="55"/>
  <c r="H218" i="55"/>
  <c r="H219" i="55"/>
  <c r="H220" i="55"/>
  <c r="H221" i="55"/>
  <c r="H222" i="55"/>
  <c r="H223" i="55"/>
  <c r="I229" i="55" s="1"/>
  <c r="H224" i="55"/>
  <c r="H225" i="55"/>
  <c r="H226" i="55"/>
  <c r="H227" i="55"/>
  <c r="H228" i="55"/>
  <c r="H229" i="55"/>
  <c r="H230" i="55"/>
  <c r="I234" i="55" s="1"/>
  <c r="H231" i="55"/>
  <c r="H232" i="55"/>
  <c r="H233" i="55"/>
  <c r="H234" i="55"/>
  <c r="H235" i="55"/>
  <c r="H236" i="55"/>
  <c r="H237" i="55"/>
  <c r="I243" i="55" s="1"/>
  <c r="H238" i="55"/>
  <c r="H239" i="55"/>
  <c r="H240" i="55"/>
  <c r="H241" i="55"/>
  <c r="H242" i="55"/>
  <c r="H243" i="55"/>
  <c r="H244" i="55"/>
  <c r="I246" i="55" s="1"/>
  <c r="H245" i="55"/>
  <c r="H246" i="55"/>
  <c r="H247" i="55"/>
  <c r="I249" i="55" s="1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 s="1"/>
  <c r="H11" i="55"/>
  <c r="I11" i="55"/>
  <c r="E6" i="62" s="1"/>
  <c r="H12" i="55"/>
  <c r="I12" i="55" s="1"/>
  <c r="H13" i="55"/>
  <c r="I13" i="55"/>
  <c r="E8" i="62" s="1"/>
  <c r="H14" i="55"/>
  <c r="I14" i="55" s="1"/>
  <c r="E9" i="62" s="1"/>
  <c r="H15" i="55"/>
  <c r="I15" i="55"/>
  <c r="E10" i="62" s="1"/>
  <c r="H16" i="55"/>
  <c r="I16" i="55" s="1"/>
  <c r="E11" i="62" s="1"/>
  <c r="H17" i="55"/>
  <c r="I17" i="55"/>
  <c r="E12" i="62" s="1"/>
  <c r="H18" i="55"/>
  <c r="I18" i="55" s="1"/>
  <c r="H19" i="55"/>
  <c r="I19" i="55"/>
  <c r="E14" i="62" s="1"/>
  <c r="H20" i="55"/>
  <c r="I20" i="55" s="1"/>
  <c r="H21" i="55"/>
  <c r="I21" i="55"/>
  <c r="E16" i="62" s="1"/>
  <c r="H22" i="55"/>
  <c r="I22" i="55" s="1"/>
  <c r="E17" i="62" s="1"/>
  <c r="H23" i="55"/>
  <c r="I23" i="55"/>
  <c r="E18" i="62" s="1"/>
  <c r="H24" i="55"/>
  <c r="I24" i="55" s="1"/>
  <c r="E19" i="62" s="1"/>
  <c r="H25" i="55"/>
  <c r="I25" i="55"/>
  <c r="E20" i="62" s="1"/>
  <c r="H26" i="55"/>
  <c r="I26" i="55" s="1"/>
  <c r="H27" i="55"/>
  <c r="I27" i="55"/>
  <c r="E22" i="62" s="1"/>
  <c r="H28" i="55"/>
  <c r="I28" i="55" s="1"/>
  <c r="H29" i="55"/>
  <c r="I29" i="55"/>
  <c r="E24" i="62" s="1"/>
  <c r="H30" i="55"/>
  <c r="I30" i="55" s="1"/>
  <c r="E25" i="62" s="1"/>
  <c r="H31" i="55"/>
  <c r="I31" i="55"/>
  <c r="E26" i="62" s="1"/>
  <c r="H32" i="55"/>
  <c r="I32" i="55" s="1"/>
  <c r="E27" i="62" s="1"/>
  <c r="H33" i="55"/>
  <c r="H34" i="55"/>
  <c r="H126" i="55" s="1"/>
  <c r="H35" i="55"/>
  <c r="H36" i="55"/>
  <c r="H37" i="55"/>
  <c r="I37" i="55"/>
  <c r="E28" i="62" s="1"/>
  <c r="H38" i="55"/>
  <c r="I42" i="55" s="1"/>
  <c r="H39" i="55"/>
  <c r="H40" i="55"/>
  <c r="H41" i="55"/>
  <c r="H42" i="55"/>
  <c r="H43" i="55"/>
  <c r="I64" i="55" s="1"/>
  <c r="E30" i="62" s="1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I70" i="55" s="1"/>
  <c r="H67" i="55"/>
  <c r="H68" i="55"/>
  <c r="H69" i="55"/>
  <c r="H70" i="55"/>
  <c r="H71" i="55"/>
  <c r="H72" i="55"/>
  <c r="I78" i="55" s="1"/>
  <c r="E32" i="62" s="1"/>
  <c r="H73" i="55"/>
  <c r="H74" i="55"/>
  <c r="H75" i="55"/>
  <c r="H76" i="55"/>
  <c r="H77" i="55"/>
  <c r="H78" i="55"/>
  <c r="H79" i="55"/>
  <c r="H80" i="55"/>
  <c r="I88" i="55" s="1"/>
  <c r="E33" i="62" s="1"/>
  <c r="H81" i="55"/>
  <c r="H82" i="55"/>
  <c r="H83" i="55"/>
  <c r="H84" i="55"/>
  <c r="H85" i="55"/>
  <c r="H86" i="55"/>
  <c r="H87" i="55"/>
  <c r="H88" i="55"/>
  <c r="H89" i="55"/>
  <c r="H90" i="55"/>
  <c r="I96" i="55" s="1"/>
  <c r="H91" i="55"/>
  <c r="H92" i="55"/>
  <c r="H93" i="55"/>
  <c r="H94" i="55"/>
  <c r="H95" i="55"/>
  <c r="H96" i="55"/>
  <c r="H97" i="55"/>
  <c r="H98" i="55"/>
  <c r="I104" i="55" s="1"/>
  <c r="H99" i="55"/>
  <c r="H100" i="55"/>
  <c r="H101" i="55"/>
  <c r="H102" i="55"/>
  <c r="H103" i="55"/>
  <c r="H104" i="55"/>
  <c r="H105" i="55"/>
  <c r="I109" i="55" s="1"/>
  <c r="H106" i="55"/>
  <c r="H107" i="55"/>
  <c r="H108" i="55"/>
  <c r="H109" i="55"/>
  <c r="H110" i="55"/>
  <c r="H111" i="55"/>
  <c r="H112" i="55"/>
  <c r="I118" i="55" s="1"/>
  <c r="E37" i="62" s="1"/>
  <c r="H113" i="55"/>
  <c r="H114" i="55"/>
  <c r="H115" i="55"/>
  <c r="H116" i="55"/>
  <c r="H117" i="55"/>
  <c r="H118" i="55"/>
  <c r="H119" i="55"/>
  <c r="I121" i="55" s="1"/>
  <c r="E38" i="62" s="1"/>
  <c r="H120" i="55"/>
  <c r="H121" i="55"/>
  <c r="H122" i="55"/>
  <c r="I124" i="55" s="1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 s="1"/>
  <c r="I35" i="57" s="1"/>
  <c r="H153" i="53"/>
  <c r="I153" i="53"/>
  <c r="H152" i="53"/>
  <c r="I152" i="53" s="1"/>
  <c r="I33" i="57" s="1"/>
  <c r="H151" i="53"/>
  <c r="I151" i="53"/>
  <c r="H150" i="53"/>
  <c r="I150" i="53" s="1"/>
  <c r="H149" i="53"/>
  <c r="I149" i="53"/>
  <c r="H148" i="53"/>
  <c r="I148" i="53" s="1"/>
  <c r="I29" i="57" s="1"/>
  <c r="H147" i="53"/>
  <c r="I147" i="53"/>
  <c r="H146" i="53"/>
  <c r="I146" i="53" s="1"/>
  <c r="I121" i="53"/>
  <c r="I15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115" i="63"/>
  <c r="H114" i="63"/>
  <c r="H113" i="63"/>
  <c r="I118" i="63" s="1"/>
  <c r="E35" i="69" s="1"/>
  <c r="F46" i="57" s="1"/>
  <c r="H115" i="33"/>
  <c r="H114" i="33"/>
  <c r="H113" i="33"/>
  <c r="H217" i="53"/>
  <c r="H218" i="53"/>
  <c r="H216" i="53"/>
  <c r="H92" i="53"/>
  <c r="H91" i="53"/>
  <c r="H90" i="53"/>
  <c r="H107" i="64"/>
  <c r="H106" i="64"/>
  <c r="H105" i="64"/>
  <c r="H104" i="64"/>
  <c r="H107" i="33"/>
  <c r="H106" i="33"/>
  <c r="H105" i="33"/>
  <c r="H106" i="63"/>
  <c r="H105" i="63"/>
  <c r="H104" i="63"/>
  <c r="H90" i="33"/>
  <c r="H81" i="63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6" i="64"/>
  <c r="I6" i="64"/>
  <c r="H7" i="64"/>
  <c r="I7" i="64" s="1"/>
  <c r="F6" i="69" s="1"/>
  <c r="H8" i="64"/>
  <c r="I8" i="64"/>
  <c r="H9" i="64"/>
  <c r="I9" i="64" s="1"/>
  <c r="F8" i="69" s="1"/>
  <c r="H10" i="64"/>
  <c r="I10" i="64"/>
  <c r="H11" i="64"/>
  <c r="I11" i="64" s="1"/>
  <c r="F10" i="69" s="1"/>
  <c r="H12" i="64"/>
  <c r="I12" i="64"/>
  <c r="H13" i="64"/>
  <c r="I13" i="64" s="1"/>
  <c r="F12" i="69" s="1"/>
  <c r="H14" i="64"/>
  <c r="I14" i="64"/>
  <c r="H15" i="64"/>
  <c r="I15" i="64" s="1"/>
  <c r="F14" i="69" s="1"/>
  <c r="H16" i="64"/>
  <c r="I16" i="64"/>
  <c r="H17" i="64"/>
  <c r="I17" i="64" s="1"/>
  <c r="F16" i="69" s="1"/>
  <c r="H18" i="64"/>
  <c r="I18" i="64"/>
  <c r="F17" i="69" s="1"/>
  <c r="H19" i="64"/>
  <c r="I19" i="64" s="1"/>
  <c r="F18" i="69" s="1"/>
  <c r="H20" i="64"/>
  <c r="I20" i="64"/>
  <c r="F19" i="69" s="1"/>
  <c r="H21" i="64"/>
  <c r="I21" i="64" s="1"/>
  <c r="F20" i="69" s="1"/>
  <c r="H22" i="64"/>
  <c r="I22" i="64"/>
  <c r="F21" i="69" s="1"/>
  <c r="H23" i="64"/>
  <c r="I23" i="64" s="1"/>
  <c r="F22" i="69" s="1"/>
  <c r="H24" i="64"/>
  <c r="I24" i="64"/>
  <c r="F23" i="69" s="1"/>
  <c r="H25" i="64"/>
  <c r="I25" i="64" s="1"/>
  <c r="F24" i="69" s="1"/>
  <c r="H26" i="64"/>
  <c r="I26" i="64"/>
  <c r="F25" i="69" s="1"/>
  <c r="H27" i="64"/>
  <c r="I27" i="64" s="1"/>
  <c r="F26" i="69" s="1"/>
  <c r="H28" i="64"/>
  <c r="I28" i="64"/>
  <c r="F27" i="69" s="1"/>
  <c r="H29" i="64"/>
  <c r="I33" i="64" s="1"/>
  <c r="H30" i="64"/>
  <c r="H31" i="64"/>
  <c r="H32" i="64"/>
  <c r="H33" i="64"/>
  <c r="H34" i="64"/>
  <c r="H35" i="64"/>
  <c r="H36" i="64"/>
  <c r="I38" i="64" s="1"/>
  <c r="F29" i="69" s="1"/>
  <c r="H37" i="64"/>
  <c r="H38" i="64"/>
  <c r="H39" i="64"/>
  <c r="H40" i="64"/>
  <c r="H41" i="64"/>
  <c r="H42" i="64"/>
  <c r="I60" i="64" s="1"/>
  <c r="F30" i="69" s="1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I66" i="64" s="1"/>
  <c r="F31" i="69" s="1"/>
  <c r="H62" i="64"/>
  <c r="H63" i="64"/>
  <c r="H64" i="64"/>
  <c r="H65" i="64"/>
  <c r="H66" i="64"/>
  <c r="H67" i="64"/>
  <c r="H68" i="64"/>
  <c r="I74" i="64" s="1"/>
  <c r="F32" i="69" s="1"/>
  <c r="H69" i="64"/>
  <c r="H70" i="64"/>
  <c r="H71" i="64"/>
  <c r="H72" i="64"/>
  <c r="H73" i="64"/>
  <c r="H74" i="64"/>
  <c r="H75" i="64"/>
  <c r="I102" i="64" s="1"/>
  <c r="F33" i="69" s="1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I110" i="64"/>
  <c r="F34" i="69" s="1"/>
  <c r="H111" i="64"/>
  <c r="I118" i="64" s="1"/>
  <c r="F35" i="69" s="1"/>
  <c r="H112" i="64"/>
  <c r="H116" i="64"/>
  <c r="H117" i="64"/>
  <c r="H118" i="64"/>
  <c r="H119" i="64"/>
  <c r="H120" i="64"/>
  <c r="H121" i="64"/>
  <c r="H122" i="64"/>
  <c r="H123" i="64"/>
  <c r="I123" i="64"/>
  <c r="F36" i="69" s="1"/>
  <c r="H124" i="64"/>
  <c r="I132" i="64" s="1"/>
  <c r="F37" i="69" s="1"/>
  <c r="H125" i="64"/>
  <c r="H126" i="64"/>
  <c r="H127" i="64"/>
  <c r="H128" i="64"/>
  <c r="H129" i="64"/>
  <c r="H130" i="64"/>
  <c r="H131" i="64"/>
  <c r="H132" i="64"/>
  <c r="H133" i="64"/>
  <c r="I135" i="64" s="1"/>
  <c r="F38" i="69" s="1"/>
  <c r="H134" i="64"/>
  <c r="H135" i="64"/>
  <c r="H136" i="64"/>
  <c r="I138" i="64" s="1"/>
  <c r="F39" i="69" s="1"/>
  <c r="H137" i="64"/>
  <c r="H138" i="64"/>
  <c r="H140" i="64"/>
  <c r="H6" i="63"/>
  <c r="I6" i="63" s="1"/>
  <c r="H7" i="63"/>
  <c r="I7" i="63"/>
  <c r="E6" i="69" s="1"/>
  <c r="F17" i="57" s="1"/>
  <c r="H8" i="63"/>
  <c r="I8" i="63" s="1"/>
  <c r="E7" i="69" s="1"/>
  <c r="H9" i="63"/>
  <c r="I9" i="63"/>
  <c r="E8" i="69" s="1"/>
  <c r="F19" i="57" s="1"/>
  <c r="H10" i="63"/>
  <c r="I10" i="63" s="1"/>
  <c r="H11" i="63"/>
  <c r="I11" i="63"/>
  <c r="E10" i="69" s="1"/>
  <c r="F21" i="57" s="1"/>
  <c r="H12" i="63"/>
  <c r="I12" i="63" s="1"/>
  <c r="H13" i="63"/>
  <c r="I13" i="63"/>
  <c r="E12" i="69" s="1"/>
  <c r="F23" i="57" s="1"/>
  <c r="H14" i="63"/>
  <c r="I14" i="63" s="1"/>
  <c r="H15" i="63"/>
  <c r="I15" i="63"/>
  <c r="E14" i="69" s="1"/>
  <c r="F25" i="57" s="1"/>
  <c r="H16" i="63"/>
  <c r="I16" i="63" s="1"/>
  <c r="E15" i="69" s="1"/>
  <c r="H17" i="63"/>
  <c r="I17" i="63"/>
  <c r="E16" i="69" s="1"/>
  <c r="F27" i="57" s="1"/>
  <c r="H18" i="63"/>
  <c r="I18" i="63" s="1"/>
  <c r="E17" i="69" s="1"/>
  <c r="F28" i="57" s="1"/>
  <c r="H19" i="63"/>
  <c r="I19" i="63"/>
  <c r="E18" i="69" s="1"/>
  <c r="H20" i="63"/>
  <c r="I20" i="63" s="1"/>
  <c r="E19" i="69" s="1"/>
  <c r="F30" i="57" s="1"/>
  <c r="H21" i="63"/>
  <c r="I21" i="63"/>
  <c r="E20" i="69" s="1"/>
  <c r="H22" i="63"/>
  <c r="I22" i="63" s="1"/>
  <c r="E21" i="69" s="1"/>
  <c r="F32" i="57" s="1"/>
  <c r="H23" i="63"/>
  <c r="I23" i="63"/>
  <c r="E22" i="69" s="1"/>
  <c r="H24" i="63"/>
  <c r="I24" i="63" s="1"/>
  <c r="E23" i="69" s="1"/>
  <c r="F34" i="57" s="1"/>
  <c r="H25" i="63"/>
  <c r="I25" i="63"/>
  <c r="E24" i="69" s="1"/>
  <c r="H26" i="63"/>
  <c r="I26" i="63" s="1"/>
  <c r="E25" i="69" s="1"/>
  <c r="F36" i="57" s="1"/>
  <c r="H27" i="63"/>
  <c r="I27" i="63"/>
  <c r="E26" i="69" s="1"/>
  <c r="H28" i="63"/>
  <c r="I28" i="63" s="1"/>
  <c r="E27" i="69" s="1"/>
  <c r="H29" i="63"/>
  <c r="H30" i="63"/>
  <c r="H140" i="63" s="1"/>
  <c r="H31" i="63"/>
  <c r="H32" i="63"/>
  <c r="H33" i="63"/>
  <c r="I33" i="63"/>
  <c r="E28" i="69" s="1"/>
  <c r="H34" i="63"/>
  <c r="I38" i="63" s="1"/>
  <c r="E29" i="69" s="1"/>
  <c r="H35" i="63"/>
  <c r="H36" i="63"/>
  <c r="H37" i="63"/>
  <c r="H38" i="63"/>
  <c r="H39" i="63"/>
  <c r="I60" i="63" s="1"/>
  <c r="E30" i="69" s="1"/>
  <c r="F41" i="57" s="1"/>
  <c r="H40" i="63"/>
  <c r="H41" i="63"/>
  <c r="H42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I66" i="63" s="1"/>
  <c r="E31" i="69" s="1"/>
  <c r="H62" i="63"/>
  <c r="H63" i="63"/>
  <c r="H64" i="63"/>
  <c r="H65" i="63"/>
  <c r="H66" i="63"/>
  <c r="H67" i="63"/>
  <c r="H68" i="63"/>
  <c r="I74" i="63" s="1"/>
  <c r="E32" i="69" s="1"/>
  <c r="H69" i="63"/>
  <c r="H70" i="63"/>
  <c r="H71" i="63"/>
  <c r="H72" i="63"/>
  <c r="H73" i="63"/>
  <c r="H74" i="63"/>
  <c r="H75" i="63"/>
  <c r="I102" i="63" s="1"/>
  <c r="E33" i="69" s="1"/>
  <c r="F44" i="57" s="1"/>
  <c r="H76" i="63"/>
  <c r="H77" i="63"/>
  <c r="H78" i="63"/>
  <c r="H79" i="63"/>
  <c r="H80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I110" i="63" s="1"/>
  <c r="E34" i="69" s="1"/>
  <c r="F45" i="57" s="1"/>
  <c r="H107" i="63"/>
  <c r="H108" i="63"/>
  <c r="H109" i="63"/>
  <c r="H110" i="63"/>
  <c r="H111" i="63"/>
  <c r="H112" i="63"/>
  <c r="H116" i="63"/>
  <c r="H117" i="63"/>
  <c r="H118" i="63"/>
  <c r="H119" i="63"/>
  <c r="I123" i="63" s="1"/>
  <c r="E36" i="69" s="1"/>
  <c r="H120" i="63"/>
  <c r="H121" i="63"/>
  <c r="H122" i="63"/>
  <c r="H123" i="63"/>
  <c r="H124" i="63"/>
  <c r="H125" i="63"/>
  <c r="H126" i="63"/>
  <c r="I132" i="63" s="1"/>
  <c r="E37" i="69" s="1"/>
  <c r="F48" i="57" s="1"/>
  <c r="H127" i="63"/>
  <c r="H128" i="63"/>
  <c r="H129" i="63"/>
  <c r="H130" i="63"/>
  <c r="H131" i="63"/>
  <c r="H132" i="63"/>
  <c r="H133" i="63"/>
  <c r="I135" i="63" s="1"/>
  <c r="E38" i="69" s="1"/>
  <c r="F49" i="57" s="1"/>
  <c r="H134" i="63"/>
  <c r="H135" i="63"/>
  <c r="H136" i="63"/>
  <c r="I138" i="63" s="1"/>
  <c r="E39" i="69" s="1"/>
  <c r="F50" i="57" s="1"/>
  <c r="H137" i="63"/>
  <c r="H138" i="63"/>
  <c r="H35" i="33"/>
  <c r="H30" i="53"/>
  <c r="I30" i="53" s="1"/>
  <c r="H29" i="53"/>
  <c r="I29" i="53"/>
  <c r="H28" i="53"/>
  <c r="I28" i="53" s="1"/>
  <c r="H27" i="53"/>
  <c r="I27" i="53"/>
  <c r="H26" i="53"/>
  <c r="I26" i="53" s="1"/>
  <c r="H25" i="53"/>
  <c r="I25" i="53"/>
  <c r="H24" i="53"/>
  <c r="I24" i="53" s="1"/>
  <c r="H23" i="53"/>
  <c r="I23" i="53"/>
  <c r="H22" i="53"/>
  <c r="I22" i="53" s="1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H120" i="33"/>
  <c r="H116" i="33"/>
  <c r="H71" i="33"/>
  <c r="H64" i="33"/>
  <c r="H36" i="33"/>
  <c r="H31" i="33"/>
  <c r="H26" i="33"/>
  <c r="I26" i="33" s="1"/>
  <c r="D25" i="69" s="1"/>
  <c r="H25" i="33"/>
  <c r="I25" i="33" s="1"/>
  <c r="D24" i="69" s="1"/>
  <c r="H24" i="33"/>
  <c r="I24" i="33" s="1"/>
  <c r="D23" i="69" s="1"/>
  <c r="H23" i="33"/>
  <c r="I23" i="33" s="1"/>
  <c r="D22" i="69" s="1"/>
  <c r="H22" i="33"/>
  <c r="I22" i="33" s="1"/>
  <c r="D21" i="69" s="1"/>
  <c r="H21" i="33"/>
  <c r="I21" i="33" s="1"/>
  <c r="D20" i="69" s="1"/>
  <c r="H20" i="33"/>
  <c r="I20" i="33" s="1"/>
  <c r="D19" i="69" s="1"/>
  <c r="H19" i="33"/>
  <c r="I19" i="33" s="1"/>
  <c r="D18" i="69" s="1"/>
  <c r="H18" i="33"/>
  <c r="I18" i="33" s="1"/>
  <c r="D17" i="69" s="1"/>
  <c r="H17" i="33"/>
  <c r="I17" i="33" s="1"/>
  <c r="D16" i="69" s="1"/>
  <c r="H16" i="33"/>
  <c r="I16" i="33" s="1"/>
  <c r="D15" i="69" s="1"/>
  <c r="E26" i="57" s="1"/>
  <c r="H15" i="33"/>
  <c r="I15" i="33" s="1"/>
  <c r="D14" i="69" s="1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 s="1"/>
  <c r="F27" i="70"/>
  <c r="G26" i="70" s="1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 s="1"/>
  <c r="F123" i="70"/>
  <c r="Z68" i="70"/>
  <c r="Y68" i="70"/>
  <c r="D122" i="70"/>
  <c r="H122" i="70"/>
  <c r="F122" i="70"/>
  <c r="Z67" i="70"/>
  <c r="Y67" i="70"/>
  <c r="E122" i="70"/>
  <c r="D121" i="70"/>
  <c r="H121" i="70" s="1"/>
  <c r="F121" i="70"/>
  <c r="Z66" i="70"/>
  <c r="Y66" i="70"/>
  <c r="E121" i="70"/>
  <c r="D120" i="70"/>
  <c r="H120" i="70" s="1"/>
  <c r="F120" i="70"/>
  <c r="Z65" i="70"/>
  <c r="Y65" i="70"/>
  <c r="E120" i="70"/>
  <c r="D119" i="70"/>
  <c r="H119" i="70" s="1"/>
  <c r="F119" i="70"/>
  <c r="Z64" i="70"/>
  <c r="Y64" i="70"/>
  <c r="E119" i="70"/>
  <c r="D118" i="70"/>
  <c r="H118" i="70" s="1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 s="1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 s="1"/>
  <c r="H137" i="53"/>
  <c r="I137" i="53"/>
  <c r="I18" i="57" s="1"/>
  <c r="H138" i="53"/>
  <c r="I138" i="53" s="1"/>
  <c r="I19" i="57" s="1"/>
  <c r="H139" i="53"/>
  <c r="I139" i="53"/>
  <c r="I20" i="57" s="1"/>
  <c r="H140" i="53"/>
  <c r="I140" i="53" s="1"/>
  <c r="I21" i="57" s="1"/>
  <c r="H141" i="53"/>
  <c r="I141" i="53"/>
  <c r="H142" i="53"/>
  <c r="I142" i="53" s="1"/>
  <c r="I23" i="57" s="1"/>
  <c r="H143" i="53"/>
  <c r="I143" i="53"/>
  <c r="H144" i="53"/>
  <c r="I144" i="53" s="1"/>
  <c r="I25" i="57" s="1"/>
  <c r="H145" i="53"/>
  <c r="I145" i="53"/>
  <c r="I26" i="57" s="1"/>
  <c r="H156" i="53"/>
  <c r="I156" i="53" s="1"/>
  <c r="I37" i="57" s="1"/>
  <c r="H157" i="53"/>
  <c r="I157" i="53"/>
  <c r="I38" i="57" s="1"/>
  <c r="H158" i="53"/>
  <c r="I162" i="53" s="1"/>
  <c r="H161" i="53"/>
  <c r="H162" i="53"/>
  <c r="H163" i="53"/>
  <c r="I167" i="53" s="1"/>
  <c r="H166" i="53"/>
  <c r="H167" i="53"/>
  <c r="H17" i="53"/>
  <c r="I17" i="53"/>
  <c r="H18" i="53"/>
  <c r="I18" i="53" s="1"/>
  <c r="H19" i="53"/>
  <c r="I19" i="53"/>
  <c r="H20" i="53"/>
  <c r="I20" i="53" s="1"/>
  <c r="H31" i="53"/>
  <c r="I31" i="53"/>
  <c r="H32" i="53"/>
  <c r="I32" i="53" s="1"/>
  <c r="H10" i="53"/>
  <c r="I10" i="53"/>
  <c r="H11" i="53"/>
  <c r="I11" i="53" s="1"/>
  <c r="H12" i="53"/>
  <c r="I12" i="53"/>
  <c r="H18" i="57" s="1"/>
  <c r="J18" i="57" s="1"/>
  <c r="H13" i="53"/>
  <c r="I13" i="53" s="1"/>
  <c r="H14" i="53"/>
  <c r="I14" i="53"/>
  <c r="H15" i="53"/>
  <c r="H16" i="53"/>
  <c r="I16" i="53"/>
  <c r="H33" i="53"/>
  <c r="H36" i="53"/>
  <c r="H37" i="53"/>
  <c r="H38" i="53"/>
  <c r="H41" i="53"/>
  <c r="H42" i="53"/>
  <c r="H6" i="33"/>
  <c r="I6" i="33"/>
  <c r="H7" i="33"/>
  <c r="H8" i="33"/>
  <c r="I8" i="33"/>
  <c r="H9" i="33"/>
  <c r="I9" i="33" s="1"/>
  <c r="D8" i="69" s="1"/>
  <c r="H10" i="33"/>
  <c r="I10" i="33"/>
  <c r="H11" i="33"/>
  <c r="I11" i="33" s="1"/>
  <c r="D10" i="69" s="1"/>
  <c r="H12" i="33"/>
  <c r="I12" i="33"/>
  <c r="D11" i="69" s="1"/>
  <c r="H13" i="33"/>
  <c r="I13" i="33" s="1"/>
  <c r="D12" i="69" s="1"/>
  <c r="H14" i="33"/>
  <c r="I14" i="33"/>
  <c r="H27" i="33"/>
  <c r="I27" i="33" s="1"/>
  <c r="D26" i="69" s="1"/>
  <c r="H28" i="33"/>
  <c r="I28" i="33"/>
  <c r="D27" i="69" s="1"/>
  <c r="H29" i="33"/>
  <c r="I33" i="33" s="1"/>
  <c r="H30" i="33"/>
  <c r="H32" i="33"/>
  <c r="H33" i="33"/>
  <c r="H34" i="33"/>
  <c r="I38" i="33" s="1"/>
  <c r="D29" i="69" s="1"/>
  <c r="E40" i="57" s="1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I66" i="33" s="1"/>
  <c r="D31" i="69" s="1"/>
  <c r="H62" i="33"/>
  <c r="H63" i="33"/>
  <c r="H65" i="33"/>
  <c r="H66" i="33"/>
  <c r="H67" i="33"/>
  <c r="I74" i="33" s="1"/>
  <c r="D32" i="69" s="1"/>
  <c r="H68" i="33"/>
  <c r="H69" i="33"/>
  <c r="H70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8" i="33"/>
  <c r="H109" i="33"/>
  <c r="H110" i="33"/>
  <c r="H111" i="33"/>
  <c r="I118" i="33" s="1"/>
  <c r="D35" i="69" s="1"/>
  <c r="E46" i="57" s="1"/>
  <c r="G46" i="57" s="1"/>
  <c r="H112" i="33"/>
  <c r="H117" i="33"/>
  <c r="H118" i="33"/>
  <c r="H119" i="33"/>
  <c r="I123" i="33" s="1"/>
  <c r="D36" i="69" s="1"/>
  <c r="H121" i="33"/>
  <c r="H122" i="33"/>
  <c r="H123" i="33"/>
  <c r="H124" i="33"/>
  <c r="H125" i="33"/>
  <c r="H126" i="33"/>
  <c r="H127" i="33"/>
  <c r="I132" i="33" s="1"/>
  <c r="D37" i="69" s="1"/>
  <c r="E48" i="57" s="1"/>
  <c r="H128" i="33"/>
  <c r="H129" i="33"/>
  <c r="H130" i="33"/>
  <c r="H131" i="33"/>
  <c r="H132" i="33"/>
  <c r="H133" i="33"/>
  <c r="I135" i="33" s="1"/>
  <c r="D38" i="69" s="1"/>
  <c r="H134" i="33"/>
  <c r="H135" i="33"/>
  <c r="H136" i="33"/>
  <c r="I138" i="33" s="1"/>
  <c r="H137" i="33"/>
  <c r="H138" i="33"/>
  <c r="D39" i="69"/>
  <c r="E50" i="57" s="1"/>
  <c r="G50" i="57" s="1"/>
  <c r="G35" i="69"/>
  <c r="F15" i="69"/>
  <c r="F13" i="69"/>
  <c r="E13" i="69"/>
  <c r="F24" i="57" s="1"/>
  <c r="F11" i="69"/>
  <c r="E11" i="69"/>
  <c r="F22" i="57" s="1"/>
  <c r="F9" i="69"/>
  <c r="E9" i="69"/>
  <c r="F20" i="57" s="1"/>
  <c r="F7" i="69"/>
  <c r="F5" i="69"/>
  <c r="E5" i="69"/>
  <c r="D13" i="69"/>
  <c r="E24" i="57" s="1"/>
  <c r="G24" i="57" s="1"/>
  <c r="D9" i="69"/>
  <c r="E20" i="57" s="1"/>
  <c r="G20" i="57" s="1"/>
  <c r="D7" i="69"/>
  <c r="E18" i="57" s="1"/>
  <c r="D5" i="69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I213" i="53" s="1"/>
  <c r="H205" i="53"/>
  <c r="H212" i="53"/>
  <c r="H213" i="53"/>
  <c r="H202" i="53"/>
  <c r="H201" i="53"/>
  <c r="H200" i="53"/>
  <c r="H196" i="53"/>
  <c r="I203" i="53" s="1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I249" i="53" s="1"/>
  <c r="H248" i="53"/>
  <c r="H246" i="53"/>
  <c r="H244" i="53"/>
  <c r="I246" i="53" s="1"/>
  <c r="H245" i="53"/>
  <c r="H243" i="53"/>
  <c r="H238" i="53"/>
  <c r="H237" i="53"/>
  <c r="H236" i="53"/>
  <c r="H235" i="53"/>
  <c r="H234" i="53"/>
  <c r="H233" i="53"/>
  <c r="I234" i="53" s="1"/>
  <c r="H231" i="53"/>
  <c r="H230" i="53"/>
  <c r="H221" i="53"/>
  <c r="H214" i="53"/>
  <c r="H195" i="53"/>
  <c r="H190" i="53"/>
  <c r="I195" i="53" s="1"/>
  <c r="H193" i="53"/>
  <c r="H194" i="53"/>
  <c r="H189" i="53"/>
  <c r="H188" i="53"/>
  <c r="H187" i="53"/>
  <c r="H186" i="53"/>
  <c r="H185" i="53"/>
  <c r="H184" i="53"/>
  <c r="H183" i="53"/>
  <c r="H182" i="53"/>
  <c r="H168" i="53"/>
  <c r="I189" i="53" s="1"/>
  <c r="H124" i="53"/>
  <c r="H123" i="53"/>
  <c r="H122" i="53"/>
  <c r="I124" i="53" s="1"/>
  <c r="H121" i="53"/>
  <c r="H120" i="53"/>
  <c r="H118" i="53"/>
  <c r="H117" i="53"/>
  <c r="H111" i="53"/>
  <c r="H110" i="53"/>
  <c r="I118" i="53" s="1"/>
  <c r="H109" i="53"/>
  <c r="H108" i="53"/>
  <c r="H106" i="53"/>
  <c r="H105" i="53"/>
  <c r="I109" i="53" s="1"/>
  <c r="H104" i="53"/>
  <c r="H103" i="53"/>
  <c r="H97" i="53"/>
  <c r="I104" i="53" s="1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I88" i="53" s="1"/>
  <c r="H78" i="53"/>
  <c r="H77" i="53"/>
  <c r="H76" i="53"/>
  <c r="H75" i="53"/>
  <c r="H73" i="53"/>
  <c r="H72" i="53"/>
  <c r="H71" i="53"/>
  <c r="I78" i="53" s="1"/>
  <c r="H70" i="53"/>
  <c r="H69" i="53"/>
  <c r="H66" i="53"/>
  <c r="H65" i="53"/>
  <c r="I70" i="53" s="1"/>
  <c r="H64" i="53"/>
  <c r="H63" i="53"/>
  <c r="H62" i="53"/>
  <c r="H61" i="53"/>
  <c r="H60" i="53"/>
  <c r="H59" i="53"/>
  <c r="H58" i="53"/>
  <c r="H57" i="53"/>
  <c r="H43" i="53"/>
  <c r="I64" i="53" s="1"/>
  <c r="D5" i="62"/>
  <c r="G29" i="69"/>
  <c r="G13" i="69"/>
  <c r="D32" i="62"/>
  <c r="D38" i="62"/>
  <c r="D39" i="62"/>
  <c r="G39" i="69"/>
  <c r="B130" i="53"/>
  <c r="D30" i="62"/>
  <c r="F18" i="57" l="1"/>
  <c r="G7" i="69"/>
  <c r="G31" i="69"/>
  <c r="E42" i="57"/>
  <c r="G42" i="57" s="1"/>
  <c r="F26" i="57"/>
  <c r="G15" i="69"/>
  <c r="E23" i="57"/>
  <c r="G23" i="57" s="1"/>
  <c r="G12" i="69"/>
  <c r="E49" i="57"/>
  <c r="G49" i="57" s="1"/>
  <c r="G38" i="69"/>
  <c r="H26" i="57"/>
  <c r="J26" i="57" s="1"/>
  <c r="D15" i="62"/>
  <c r="E25" i="57"/>
  <c r="G25" i="57" s="1"/>
  <c r="G14" i="69"/>
  <c r="I7" i="33"/>
  <c r="D6" i="69" s="1"/>
  <c r="H140" i="33"/>
  <c r="G26" i="57"/>
  <c r="D26" i="57" s="1"/>
  <c r="E30" i="57"/>
  <c r="G30" i="57" s="1"/>
  <c r="G19" i="69"/>
  <c r="E34" i="57"/>
  <c r="G34" i="57" s="1"/>
  <c r="G23" i="69"/>
  <c r="D19" i="62"/>
  <c r="H30" i="57"/>
  <c r="I96" i="53"/>
  <c r="I31" i="57"/>
  <c r="D20" i="62"/>
  <c r="J167" i="55"/>
  <c r="I251" i="55" s="1"/>
  <c r="E59" i="57" s="1"/>
  <c r="H29" i="62"/>
  <c r="I27" i="62"/>
  <c r="I11" i="62"/>
  <c r="L17" i="62"/>
  <c r="M34" i="62"/>
  <c r="J42" i="67"/>
  <c r="M28" i="62"/>
  <c r="N34" i="62"/>
  <c r="D31" i="62"/>
  <c r="D20" i="57"/>
  <c r="E43" i="57"/>
  <c r="G32" i="69"/>
  <c r="H23" i="57"/>
  <c r="J23" i="57" s="1"/>
  <c r="D12" i="62"/>
  <c r="W26" i="70"/>
  <c r="G27" i="70"/>
  <c r="H26" i="70" s="1"/>
  <c r="E33" i="57"/>
  <c r="G22" i="69"/>
  <c r="D36" i="62"/>
  <c r="E47" i="57"/>
  <c r="G47" i="57" s="1"/>
  <c r="G36" i="69"/>
  <c r="E22" i="57"/>
  <c r="G22" i="57" s="1"/>
  <c r="G11" i="69"/>
  <c r="H126" i="53"/>
  <c r="I37" i="53"/>
  <c r="H38" i="57"/>
  <c r="J38" i="57" s="1"/>
  <c r="D27" i="62"/>
  <c r="H25" i="57"/>
  <c r="J25" i="57" s="1"/>
  <c r="D14" i="62"/>
  <c r="G9" i="69"/>
  <c r="D35" i="62"/>
  <c r="G48" i="57"/>
  <c r="E27" i="57"/>
  <c r="G27" i="57" s="1"/>
  <c r="G16" i="69"/>
  <c r="E31" i="57"/>
  <c r="G20" i="69"/>
  <c r="G24" i="69"/>
  <c r="E35" i="57"/>
  <c r="H28" i="57"/>
  <c r="D17" i="62"/>
  <c r="H36" i="57"/>
  <c r="D25" i="62"/>
  <c r="O25" i="62" s="1"/>
  <c r="F42" i="57"/>
  <c r="F38" i="57"/>
  <c r="E39" i="62"/>
  <c r="E35" i="62"/>
  <c r="E34" i="62"/>
  <c r="E31" i="62"/>
  <c r="E29" i="62"/>
  <c r="E21" i="62"/>
  <c r="E13" i="62"/>
  <c r="E5" i="62"/>
  <c r="F31" i="62"/>
  <c r="F28" i="62"/>
  <c r="J42" i="56"/>
  <c r="I126" i="56" s="1"/>
  <c r="D60" i="57" s="1"/>
  <c r="F60" i="57" s="1"/>
  <c r="F20" i="62"/>
  <c r="F12" i="62"/>
  <c r="G28" i="62"/>
  <c r="H30" i="62"/>
  <c r="J31" i="62"/>
  <c r="L35" i="62"/>
  <c r="I43" i="57"/>
  <c r="E29" i="57"/>
  <c r="G18" i="69"/>
  <c r="H32" i="57"/>
  <c r="D21" i="62"/>
  <c r="F28" i="69"/>
  <c r="F40" i="69" s="1"/>
  <c r="J38" i="64"/>
  <c r="I140" i="64" s="1"/>
  <c r="D7" i="62"/>
  <c r="I243" i="53"/>
  <c r="E37" i="57"/>
  <c r="G26" i="69"/>
  <c r="H20" i="57"/>
  <c r="J20" i="57" s="1"/>
  <c r="D9" i="62"/>
  <c r="O9" i="62" s="1"/>
  <c r="I22" i="57"/>
  <c r="I229" i="53"/>
  <c r="E16" i="57"/>
  <c r="G5" i="69"/>
  <c r="I110" i="33"/>
  <c r="D34" i="69" s="1"/>
  <c r="I102" i="33"/>
  <c r="D33" i="69" s="1"/>
  <c r="D28" i="69"/>
  <c r="J38" i="33"/>
  <c r="E19" i="57"/>
  <c r="G19" i="57" s="1"/>
  <c r="D19" i="57" s="1"/>
  <c r="G8" i="69"/>
  <c r="I42" i="53"/>
  <c r="D6" i="62"/>
  <c r="H37" i="57"/>
  <c r="J37" i="57" s="1"/>
  <c r="D26" i="62"/>
  <c r="I24" i="57"/>
  <c r="I16" i="57"/>
  <c r="G37" i="69"/>
  <c r="H44" i="57"/>
  <c r="D33" i="62"/>
  <c r="I221" i="53"/>
  <c r="I47" i="57"/>
  <c r="F16" i="57"/>
  <c r="E40" i="69"/>
  <c r="I60" i="33"/>
  <c r="D30" i="69" s="1"/>
  <c r="E38" i="57"/>
  <c r="G38" i="57" s="1"/>
  <c r="D38" i="57" s="1"/>
  <c r="G27" i="69"/>
  <c r="E21" i="57"/>
  <c r="G21" i="57" s="1"/>
  <c r="G10" i="69"/>
  <c r="H19" i="57"/>
  <c r="J19" i="57" s="1"/>
  <c r="D8" i="62"/>
  <c r="H24" i="57"/>
  <c r="J24" i="57" s="1"/>
  <c r="D24" i="57" s="1"/>
  <c r="D13" i="62"/>
  <c r="J167" i="53"/>
  <c r="I251" i="53" s="1"/>
  <c r="E58" i="57" s="1"/>
  <c r="H251" i="53"/>
  <c r="E28" i="57"/>
  <c r="G28" i="57" s="1"/>
  <c r="G17" i="69"/>
  <c r="E32" i="57"/>
  <c r="G32" i="57" s="1"/>
  <c r="G21" i="69"/>
  <c r="E36" i="57"/>
  <c r="G36" i="57" s="1"/>
  <c r="G25" i="69"/>
  <c r="H34" i="57"/>
  <c r="J34" i="57" s="1"/>
  <c r="D23" i="62"/>
  <c r="F47" i="57"/>
  <c r="F43" i="57"/>
  <c r="F40" i="57"/>
  <c r="G40" i="57" s="1"/>
  <c r="I27" i="57"/>
  <c r="E36" i="62"/>
  <c r="E23" i="62"/>
  <c r="E15" i="62"/>
  <c r="E7" i="62"/>
  <c r="F32" i="62"/>
  <c r="O32" i="62" s="1"/>
  <c r="F29" i="62"/>
  <c r="F22" i="62"/>
  <c r="F14" i="62"/>
  <c r="F6" i="62"/>
  <c r="G35" i="62"/>
  <c r="G22" i="62"/>
  <c r="G16" i="62"/>
  <c r="G6" i="62"/>
  <c r="H35" i="62"/>
  <c r="J167" i="59"/>
  <c r="I19" i="62"/>
  <c r="J32" i="62"/>
  <c r="J29" i="62"/>
  <c r="F39" i="57"/>
  <c r="F37" i="57"/>
  <c r="F35" i="57"/>
  <c r="F33" i="57"/>
  <c r="F31" i="57"/>
  <c r="F29" i="57"/>
  <c r="H21" i="57"/>
  <c r="J21" i="57" s="1"/>
  <c r="G30" i="62"/>
  <c r="I42" i="58"/>
  <c r="G29" i="62" s="1"/>
  <c r="I203" i="58"/>
  <c r="G32" i="62" s="1"/>
  <c r="I167" i="58"/>
  <c r="I40" i="57" s="1"/>
  <c r="I34" i="62"/>
  <c r="I30" i="62"/>
  <c r="I29" i="62"/>
  <c r="I21" i="62"/>
  <c r="I13" i="62"/>
  <c r="I5" i="62"/>
  <c r="J36" i="62"/>
  <c r="I104" i="61"/>
  <c r="I109" i="65"/>
  <c r="K36" i="62" s="1"/>
  <c r="I96" i="65"/>
  <c r="K34" i="62" s="1"/>
  <c r="I234" i="65"/>
  <c r="I221" i="65"/>
  <c r="L31" i="62"/>
  <c r="I162" i="66"/>
  <c r="J167" i="66" s="1"/>
  <c r="M32" i="62"/>
  <c r="I213" i="67"/>
  <c r="M33" i="62" s="1"/>
  <c r="I167" i="67"/>
  <c r="M29" i="62" s="1"/>
  <c r="I104" i="68"/>
  <c r="N35" i="62" s="1"/>
  <c r="I88" i="68"/>
  <c r="H126" i="68"/>
  <c r="I10" i="68"/>
  <c r="N5" i="62" s="1"/>
  <c r="O5" i="62" s="1"/>
  <c r="I221" i="68"/>
  <c r="H27" i="57"/>
  <c r="J27" i="57" s="1"/>
  <c r="H29" i="57"/>
  <c r="J29" i="57" s="1"/>
  <c r="H31" i="57"/>
  <c r="J31" i="57" s="1"/>
  <c r="H33" i="57"/>
  <c r="J33" i="57" s="1"/>
  <c r="D22" i="62"/>
  <c r="H35" i="57"/>
  <c r="J35" i="57" s="1"/>
  <c r="D24" i="62"/>
  <c r="J38" i="63"/>
  <c r="I140" i="63" s="1"/>
  <c r="I28" i="57"/>
  <c r="I30" i="57"/>
  <c r="I32" i="57"/>
  <c r="I34" i="57"/>
  <c r="I36" i="57"/>
  <c r="J42" i="55"/>
  <c r="I126" i="55" s="1"/>
  <c r="D59" i="57" s="1"/>
  <c r="F59" i="57" s="1"/>
  <c r="H126" i="58"/>
  <c r="I221" i="58"/>
  <c r="G34" i="62" s="1"/>
  <c r="I70" i="59"/>
  <c r="J42" i="59"/>
  <c r="H126" i="59"/>
  <c r="I195" i="59"/>
  <c r="I42" i="57" s="1"/>
  <c r="H251" i="59"/>
  <c r="I26" i="62"/>
  <c r="I23" i="62"/>
  <c r="I15" i="62"/>
  <c r="H251" i="60"/>
  <c r="I162" i="60"/>
  <c r="J167" i="60" s="1"/>
  <c r="I251" i="60" s="1"/>
  <c r="E63" i="57" s="1"/>
  <c r="J23" i="62"/>
  <c r="J17" i="62"/>
  <c r="I246" i="61"/>
  <c r="I49" i="57" s="1"/>
  <c r="I37" i="65"/>
  <c r="I162" i="65"/>
  <c r="J167" i="65" s="1"/>
  <c r="L9" i="62"/>
  <c r="I195" i="66"/>
  <c r="I121" i="67"/>
  <c r="M38" i="62" s="1"/>
  <c r="M8" i="62"/>
  <c r="I229" i="67"/>
  <c r="I109" i="68"/>
  <c r="N17" i="62"/>
  <c r="N14" i="62"/>
  <c r="I189" i="68"/>
  <c r="N30" i="62" s="1"/>
  <c r="H126" i="56"/>
  <c r="H251" i="56"/>
  <c r="I189" i="58"/>
  <c r="I41" i="57" s="1"/>
  <c r="I109" i="59"/>
  <c r="H36" i="62" s="1"/>
  <c r="I88" i="59"/>
  <c r="I234" i="59"/>
  <c r="I213" i="59"/>
  <c r="I44" i="57" s="1"/>
  <c r="I37" i="60"/>
  <c r="I20" i="62"/>
  <c r="I12" i="62"/>
  <c r="I121" i="61"/>
  <c r="J38" i="62" s="1"/>
  <c r="I64" i="61"/>
  <c r="H251" i="61"/>
  <c r="I249" i="61"/>
  <c r="I50" i="57" s="1"/>
  <c r="I243" i="61"/>
  <c r="I189" i="61"/>
  <c r="I121" i="65"/>
  <c r="I70" i="65"/>
  <c r="H126" i="65"/>
  <c r="I11" i="65"/>
  <c r="I246" i="65"/>
  <c r="I195" i="65"/>
  <c r="H251" i="65"/>
  <c r="I136" i="65"/>
  <c r="I17" i="57" s="1"/>
  <c r="I78" i="66"/>
  <c r="L32" i="62" s="1"/>
  <c r="I42" i="66"/>
  <c r="L29" i="62" s="1"/>
  <c r="L20" i="62"/>
  <c r="L11" i="62"/>
  <c r="I213" i="66"/>
  <c r="L33" i="62" s="1"/>
  <c r="I124" i="67"/>
  <c r="M39" i="62" s="1"/>
  <c r="I118" i="67"/>
  <c r="M37" i="62" s="1"/>
  <c r="N23" i="62"/>
  <c r="N7" i="62"/>
  <c r="I195" i="68"/>
  <c r="D16" i="62"/>
  <c r="G18" i="57"/>
  <c r="D18" i="57" s="1"/>
  <c r="H22" i="57"/>
  <c r="J22" i="57" s="1"/>
  <c r="D10" i="62"/>
  <c r="O10" i="62" s="1"/>
  <c r="D11" i="62"/>
  <c r="O11" i="62" s="1"/>
  <c r="I118" i="61"/>
  <c r="J37" i="62" s="1"/>
  <c r="J28" i="62"/>
  <c r="J42" i="61"/>
  <c r="J26" i="62"/>
  <c r="J14" i="62"/>
  <c r="J12" i="62"/>
  <c r="J8" i="62"/>
  <c r="J6" i="62"/>
  <c r="I229" i="61"/>
  <c r="I118" i="65"/>
  <c r="K37" i="62" s="1"/>
  <c r="I88" i="65"/>
  <c r="I243" i="65"/>
  <c r="I213" i="65"/>
  <c r="H126" i="66"/>
  <c r="I96" i="66"/>
  <c r="L34" i="62" s="1"/>
  <c r="I64" i="66"/>
  <c r="L30" i="62" s="1"/>
  <c r="I37" i="66"/>
  <c r="L19" i="62"/>
  <c r="H251" i="66"/>
  <c r="H126" i="67"/>
  <c r="I109" i="67"/>
  <c r="M36" i="62" s="1"/>
  <c r="I246" i="67"/>
  <c r="I195" i="67"/>
  <c r="M31" i="62" s="1"/>
  <c r="J167" i="67"/>
  <c r="I251" i="67" s="1"/>
  <c r="E67" i="57" s="1"/>
  <c r="N38" i="62"/>
  <c r="N37" i="62"/>
  <c r="I78" i="68"/>
  <c r="N32" i="62" s="1"/>
  <c r="I37" i="68"/>
  <c r="I243" i="68"/>
  <c r="D18" i="62"/>
  <c r="O18" i="62" s="1"/>
  <c r="I243" i="67"/>
  <c r="I42" i="68"/>
  <c r="N29" i="62" s="1"/>
  <c r="N20" i="62"/>
  <c r="I213" i="68"/>
  <c r="I167" i="61"/>
  <c r="J167" i="61" s="1"/>
  <c r="L24" i="62"/>
  <c r="L16" i="62"/>
  <c r="L8" i="62"/>
  <c r="I104" i="67"/>
  <c r="N27" i="62"/>
  <c r="I234" i="68"/>
  <c r="I162" i="68"/>
  <c r="J167" i="68" s="1"/>
  <c r="I251" i="68" s="1"/>
  <c r="E68" i="57" s="1"/>
  <c r="I70" i="68"/>
  <c r="F4" i="62"/>
  <c r="G40" i="62" l="1"/>
  <c r="L40" i="62"/>
  <c r="K38" i="62"/>
  <c r="O38" i="62" s="1"/>
  <c r="I251" i="65"/>
  <c r="E65" i="57" s="1"/>
  <c r="D21" i="57"/>
  <c r="O6" i="62"/>
  <c r="E45" i="57"/>
  <c r="G45" i="57" s="1"/>
  <c r="G34" i="69"/>
  <c r="G16" i="57"/>
  <c r="J32" i="57"/>
  <c r="G35" i="57"/>
  <c r="D35" i="57" s="1"/>
  <c r="D47" i="57"/>
  <c r="O12" i="62"/>
  <c r="N31" i="62"/>
  <c r="M35" i="62"/>
  <c r="M40" i="62" s="1"/>
  <c r="I251" i="61"/>
  <c r="E64" i="57" s="1"/>
  <c r="J39" i="62"/>
  <c r="O39" i="62" s="1"/>
  <c r="K6" i="62"/>
  <c r="J30" i="62"/>
  <c r="J40" i="62" s="1"/>
  <c r="I28" i="62"/>
  <c r="J42" i="60"/>
  <c r="I126" i="60" s="1"/>
  <c r="D63" i="57" s="1"/>
  <c r="F63" i="57" s="1"/>
  <c r="H33" i="62"/>
  <c r="N36" i="62"/>
  <c r="K28" i="62"/>
  <c r="J42" i="65"/>
  <c r="I126" i="65" s="1"/>
  <c r="D65" i="57" s="1"/>
  <c r="I126" i="59"/>
  <c r="D62" i="57" s="1"/>
  <c r="J35" i="62"/>
  <c r="O35" i="62" s="1"/>
  <c r="J167" i="58"/>
  <c r="I251" i="58" s="1"/>
  <c r="E61" i="57" s="1"/>
  <c r="E69" i="57" s="1"/>
  <c r="I39" i="57"/>
  <c r="I51" i="57" s="1"/>
  <c r="D8" i="57" s="1"/>
  <c r="E8" i="57" s="1"/>
  <c r="O8" i="62"/>
  <c r="F51" i="57"/>
  <c r="D5" i="57" s="1"/>
  <c r="E5" i="57" s="1"/>
  <c r="I45" i="57"/>
  <c r="H41" i="57"/>
  <c r="J41" i="57" s="1"/>
  <c r="H17" i="57"/>
  <c r="J17" i="57" s="1"/>
  <c r="I140" i="33"/>
  <c r="I46" i="57"/>
  <c r="I48" i="57"/>
  <c r="J36" i="57"/>
  <c r="D36" i="57" s="1"/>
  <c r="D27" i="57"/>
  <c r="H46" i="57"/>
  <c r="J46" i="57" s="1"/>
  <c r="D46" i="57" s="1"/>
  <c r="O27" i="62"/>
  <c r="O36" i="62"/>
  <c r="G33" i="57"/>
  <c r="D33" i="57" s="1"/>
  <c r="O31" i="62"/>
  <c r="H45" i="57"/>
  <c r="J45" i="57" s="1"/>
  <c r="D34" i="62"/>
  <c r="O34" i="62" s="1"/>
  <c r="D34" i="57"/>
  <c r="D37" i="62"/>
  <c r="O37" i="62" s="1"/>
  <c r="D25" i="57"/>
  <c r="D49" i="57"/>
  <c r="D23" i="57"/>
  <c r="L28" i="62"/>
  <c r="J42" i="66"/>
  <c r="I126" i="66" s="1"/>
  <c r="D66" i="57" s="1"/>
  <c r="O24" i="62"/>
  <c r="H16" i="57"/>
  <c r="K33" i="62"/>
  <c r="O33" i="62" s="1"/>
  <c r="I126" i="61"/>
  <c r="D64" i="57" s="1"/>
  <c r="F64" i="57" s="1"/>
  <c r="O16" i="62"/>
  <c r="H31" i="62"/>
  <c r="H40" i="62" s="1"/>
  <c r="O22" i="62"/>
  <c r="N33" i="62"/>
  <c r="F40" i="62"/>
  <c r="D28" i="57"/>
  <c r="O13" i="62"/>
  <c r="H50" i="57"/>
  <c r="J50" i="57" s="1"/>
  <c r="D50" i="57" s="1"/>
  <c r="O26" i="62"/>
  <c r="H40" i="57"/>
  <c r="J40" i="57" s="1"/>
  <c r="D40" i="57" s="1"/>
  <c r="D29" i="62"/>
  <c r="O29" i="62" s="1"/>
  <c r="E39" i="57"/>
  <c r="G39" i="57" s="1"/>
  <c r="D39" i="57" s="1"/>
  <c r="G28" i="69"/>
  <c r="D40" i="69"/>
  <c r="G29" i="57"/>
  <c r="D29" i="57" s="1"/>
  <c r="E40" i="62"/>
  <c r="O17" i="62"/>
  <c r="D22" i="57"/>
  <c r="H47" i="57"/>
  <c r="J47" i="57" s="1"/>
  <c r="H27" i="70"/>
  <c r="I26" i="70" s="1"/>
  <c r="X26" i="70"/>
  <c r="H42" i="57"/>
  <c r="J42" i="57" s="1"/>
  <c r="D42" i="57" s="1"/>
  <c r="J30" i="57"/>
  <c r="H48" i="57"/>
  <c r="J48" i="57" s="1"/>
  <c r="D48" i="57" s="1"/>
  <c r="O15" i="62"/>
  <c r="N28" i="62"/>
  <c r="J42" i="68"/>
  <c r="I126" i="68" s="1"/>
  <c r="D68" i="57" s="1"/>
  <c r="F68" i="57" s="1"/>
  <c r="N40" i="62"/>
  <c r="D32" i="57"/>
  <c r="J44" i="57"/>
  <c r="K31" i="62"/>
  <c r="I251" i="66"/>
  <c r="E66" i="57" s="1"/>
  <c r="I40" i="62"/>
  <c r="H49" i="57"/>
  <c r="J49" i="57" s="1"/>
  <c r="I251" i="59"/>
  <c r="E62" i="57" s="1"/>
  <c r="O23" i="62"/>
  <c r="E41" i="57"/>
  <c r="G41" i="57" s="1"/>
  <c r="G30" i="69"/>
  <c r="E44" i="57"/>
  <c r="G44" i="57" s="1"/>
  <c r="D44" i="57" s="1"/>
  <c r="G33" i="69"/>
  <c r="G37" i="57"/>
  <c r="D37" i="57" s="1"/>
  <c r="O7" i="62"/>
  <c r="O21" i="62"/>
  <c r="J42" i="58"/>
  <c r="I126" i="58" s="1"/>
  <c r="D61" i="57" s="1"/>
  <c r="F61" i="57" s="1"/>
  <c r="J28" i="57"/>
  <c r="G31" i="57"/>
  <c r="D31" i="57" s="1"/>
  <c r="O14" i="62"/>
  <c r="H39" i="57"/>
  <c r="J39" i="57" s="1"/>
  <c r="J42" i="53"/>
  <c r="I126" i="53" s="1"/>
  <c r="D58" i="57" s="1"/>
  <c r="D28" i="62"/>
  <c r="G43" i="57"/>
  <c r="D43" i="57" s="1"/>
  <c r="I126" i="67"/>
  <c r="D67" i="57" s="1"/>
  <c r="F67" i="57" s="1"/>
  <c r="O20" i="62"/>
  <c r="O19" i="62"/>
  <c r="D30" i="57"/>
  <c r="E17" i="57"/>
  <c r="G17" i="57" s="1"/>
  <c r="D17" i="57" s="1"/>
  <c r="G6" i="69"/>
  <c r="G40" i="69" s="1"/>
  <c r="H43" i="57"/>
  <c r="J43" i="57" s="1"/>
  <c r="F58" i="57" l="1"/>
  <c r="D69" i="57"/>
  <c r="D40" i="62"/>
  <c r="F65" i="57"/>
  <c r="O30" i="62"/>
  <c r="O28" i="62"/>
  <c r="O40" i="62" s="1"/>
  <c r="D41" i="57"/>
  <c r="H51" i="57"/>
  <c r="D7" i="57" s="1"/>
  <c r="J16" i="57"/>
  <c r="J51" i="57" s="1"/>
  <c r="D45" i="57"/>
  <c r="Y26" i="70"/>
  <c r="I27" i="70"/>
  <c r="J26" i="70" s="1"/>
  <c r="E51" i="57"/>
  <c r="D4" i="57" s="1"/>
  <c r="F66" i="57"/>
  <c r="F62" i="57"/>
  <c r="K40" i="62"/>
  <c r="D16" i="57"/>
  <c r="D51" i="57" s="1"/>
  <c r="G51" i="57"/>
  <c r="E4" i="57" l="1"/>
  <c r="D6" i="57"/>
  <c r="E6" i="57" s="1"/>
  <c r="F69" i="57"/>
  <c r="J27" i="70"/>
  <c r="K26" i="70" s="1"/>
  <c r="Z26" i="70"/>
  <c r="D9" i="57"/>
  <c r="E7" i="57"/>
  <c r="AA26" i="70" l="1"/>
  <c r="K27" i="70"/>
  <c r="L26" i="70" s="1"/>
  <c r="D10" i="57"/>
  <c r="E10" i="57" s="1"/>
  <c r="E9" i="57"/>
  <c r="L27" i="70" l="1"/>
  <c r="M26" i="70" s="1"/>
  <c r="AB26" i="70"/>
  <c r="AC26" i="70" l="1"/>
  <c r="M27" i="70"/>
  <c r="N26" i="70" s="1"/>
  <c r="N27" i="70" l="1"/>
  <c r="O26" i="70" s="1"/>
  <c r="AD26" i="70"/>
  <c r="AE26" i="70" l="1"/>
  <c r="O27" i="70"/>
  <c r="P26" i="70" s="1"/>
  <c r="P27" i="70" l="1"/>
  <c r="Q26" i="70" s="1"/>
  <c r="AF26" i="70"/>
  <c r="AG26" i="70" l="1"/>
  <c r="Q27" i="70"/>
  <c r="F53" i="70" s="1"/>
  <c r="F54" i="70" l="1"/>
  <c r="G53" i="70" s="1"/>
  <c r="V53" i="70"/>
  <c r="W53" i="70" l="1"/>
  <c r="G54" i="70"/>
  <c r="H53" i="70" s="1"/>
  <c r="H54" i="70" l="1"/>
  <c r="I53" i="70" s="1"/>
  <c r="X53" i="70"/>
  <c r="Y53" i="70" l="1"/>
  <c r="I54" i="70"/>
  <c r="J53" i="70" s="1"/>
  <c r="J54" i="70" l="1"/>
  <c r="K53" i="70" s="1"/>
  <c r="Z53" i="70"/>
  <c r="AA53" i="70" l="1"/>
  <c r="K54" i="70"/>
  <c r="L53" i="70" s="1"/>
  <c r="L54" i="70" l="1"/>
  <c r="M53" i="70" s="1"/>
  <c r="AB53" i="70"/>
  <c r="AC53" i="70" l="1"/>
  <c r="M54" i="70"/>
  <c r="N53" i="70" s="1"/>
  <c r="N54" i="70" l="1"/>
  <c r="O53" i="70" s="1"/>
  <c r="AD53" i="70"/>
  <c r="AE53" i="70" l="1"/>
  <c r="O54" i="70"/>
  <c r="P53" i="70" s="1"/>
  <c r="P54" i="70" l="1"/>
  <c r="Q53" i="70" s="1"/>
  <c r="AF53" i="70"/>
  <c r="AG53" i="70" l="1"/>
  <c r="Q54" i="70"/>
  <c r="F80" i="70" s="1"/>
  <c r="F81" i="70" l="1"/>
  <c r="G80" i="70" s="1"/>
  <c r="V80" i="70"/>
  <c r="W80" i="70" l="1"/>
  <c r="G81" i="70"/>
  <c r="H80" i="70" s="1"/>
  <c r="H81" i="70" l="1"/>
  <c r="I80" i="70" s="1"/>
  <c r="X80" i="70"/>
  <c r="Y80" i="70" l="1"/>
  <c r="I81" i="70"/>
  <c r="J80" i="70" s="1"/>
  <c r="Z80" i="70" l="1"/>
  <c r="J81" i="70"/>
  <c r="K80" i="70" s="1"/>
  <c r="K81" i="70" l="1"/>
  <c r="L80" i="70" s="1"/>
  <c r="AA80" i="70"/>
  <c r="AB80" i="70" l="1"/>
  <c r="L81" i="70"/>
  <c r="M80" i="70" s="1"/>
  <c r="M81" i="70" l="1"/>
  <c r="N80" i="70" s="1"/>
  <c r="AC80" i="70"/>
  <c r="AD80" i="70" l="1"/>
  <c r="N81" i="70"/>
  <c r="O80" i="70" s="1"/>
  <c r="O81" i="70" l="1"/>
  <c r="P80" i="70" s="1"/>
  <c r="AE80" i="70"/>
  <c r="AF80" i="70" l="1"/>
  <c r="P81" i="70"/>
  <c r="Q80" i="70" s="1"/>
  <c r="Q81" i="70" l="1"/>
  <c r="F107" i="70" s="1"/>
  <c r="AG80" i="70"/>
  <c r="V107" i="70" l="1"/>
  <c r="F108" i="70"/>
  <c r="G107" i="70" s="1"/>
  <c r="G108" i="70" l="1"/>
  <c r="H107" i="70" s="1"/>
  <c r="W107" i="70"/>
  <c r="H108" i="70" l="1"/>
  <c r="I107" i="70" s="1"/>
  <c r="X107" i="70"/>
  <c r="I108" i="70" l="1"/>
  <c r="J107" i="70" s="1"/>
  <c r="Y107" i="70"/>
  <c r="Z107" i="70" l="1"/>
  <c r="J108" i="70"/>
  <c r="K107" i="70" s="1"/>
  <c r="K108" i="70" l="1"/>
  <c r="L107" i="70" s="1"/>
  <c r="AA107" i="70"/>
  <c r="L108" i="70" l="1"/>
  <c r="M107" i="70" s="1"/>
  <c r="AB107" i="70"/>
  <c r="M108" i="70" l="1"/>
  <c r="N107" i="70" s="1"/>
  <c r="AC107" i="70"/>
  <c r="AD107" i="70" l="1"/>
  <c r="N108" i="70"/>
  <c r="O107" i="70" s="1"/>
  <c r="O108" i="70" l="1"/>
  <c r="P107" i="70" s="1"/>
  <c r="AE107" i="70"/>
  <c r="P108" i="70" l="1"/>
  <c r="Q107" i="70" s="1"/>
  <c r="AF107" i="70"/>
  <c r="Q108" i="70" l="1"/>
  <c r="AG107" i="70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<sst xmlns="http://schemas.openxmlformats.org/spreadsheetml/2006/main" count="1038" uniqueCount="141">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</sst>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workbookViewId="0">
      <selection activeCell="F15" sqref="F15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2015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59" t="str">
        <f>'Memoria Aporte FIA al Ejecutor'!C6</f>
        <v>Coordinador Principal: indicar nombre aquí</v>
      </c>
      <c r="C4" s="260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59" t="str">
        <f>'Memoria Aporte FIA al Ejecutor'!C7</f>
        <v>Coordinador Alterno: indicar nombre aquí</v>
      </c>
      <c r="C5" s="260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59" t="str">
        <f>'Memoria Aporte FIA al Ejecutor'!C8</f>
        <v>Equipo Técnico 1: indicar nombre aquí</v>
      </c>
      <c r="C6" s="260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59" t="str">
        <f>'Memoria Aporte FIA al Ejecutor'!C9</f>
        <v>Equipo Técnico 2: indicar nombre aquí</v>
      </c>
      <c r="C7" s="260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59" t="str">
        <f>'Memoria Aporte FIA al Ejecutor'!C10</f>
        <v>Equipo Técnico 3: indicar nombre aquí</v>
      </c>
      <c r="C8" s="260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59" t="str">
        <f>'Memoria Aporte FIA al Ejecutor'!C11</f>
        <v>Equipo Técnico 4: indicar nombre aquí</v>
      </c>
      <c r="C9" s="260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59" t="str">
        <f>'Memoria Aporte FIA al Ejecutor'!C12</f>
        <v>Equipo Técnico 5: indicar nombre aquí</v>
      </c>
      <c r="C10" s="260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59" t="str">
        <f>'Memoria Aporte FIA al Ejecutor'!C13</f>
        <v>Equipo Técnico 6: indicar nombre aquí</v>
      </c>
      <c r="C11" s="260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59" t="str">
        <f>'Memoria Aporte FIA al Ejecutor'!C14</f>
        <v>Equipo Técnico 7: indicar nombre aquí</v>
      </c>
      <c r="C12" s="260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59" t="str">
        <f>'Memoria Aporte FIA al Ejecutor'!C15</f>
        <v>Equipo Técnico 8: indicar nombre aquí</v>
      </c>
      <c r="C13" s="260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59" t="str">
        <f>'Memoria Aporte FIA al Ejecutor'!C16</f>
        <v>Equipo Técnico 9: indicar nombre aquí</v>
      </c>
      <c r="C14" s="260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59" t="str">
        <f>'Memoria Aporte FIA al Ejecutor'!C17</f>
        <v>Equipo Técnico 10: indicar nombre aquí</v>
      </c>
      <c r="C15" s="260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59" t="str">
        <f>'Memoria Aporte FIA al Ejecutor'!C18</f>
        <v>Equipo Técnico 11: indicar nombre aquí</v>
      </c>
      <c r="C16" s="260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59" t="str">
        <f>'Memoria Aporte FIA al Ejecutor'!C19</f>
        <v>Equipo Técnico 12: indicar nombre aquí</v>
      </c>
      <c r="C17" s="260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59" t="str">
        <f>'Memoria Aporte FIA al Ejecutor'!C20</f>
        <v>Equipo Técnico 13: indicar nombre aquí</v>
      </c>
      <c r="C18" s="260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59" t="str">
        <f>'Memoria Aporte FIA al Ejecutor'!C21</f>
        <v>Equipo Técnico 14: indicar nombre aquí</v>
      </c>
      <c r="C19" s="260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59" t="str">
        <f>'Memoria Aporte FIA al Ejecutor'!C22</f>
        <v>Equipo Técnico 15: indicar nombre aquí</v>
      </c>
      <c r="C20" s="260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59" t="str">
        <f>'Memoria Aporte FIA al Ejecutor'!C23</f>
        <v>Equipo Técnico 16: indicar nombre aquí</v>
      </c>
      <c r="C21" s="260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59" t="str">
        <f>'Memoria Aporte FIA al Ejecutor'!C24</f>
        <v>Equipo Técnico 17: indicar nombre aquí</v>
      </c>
      <c r="C22" s="260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59" t="str">
        <f>'Memoria Aporte FIA al Ejecutor'!C25</f>
        <v>Equipo Técnico 18: indicar nombre aquí</v>
      </c>
      <c r="C23" s="260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59" t="str">
        <f>'Memoria Aporte FIA al Ejecutor'!C26</f>
        <v>Equipo Técnico 19: indicar nombre aquí</v>
      </c>
      <c r="C24" s="260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59" t="str">
        <f>'Memoria Aporte FIA al Ejecutor'!C27</f>
        <v>Equipo Técnico 20: indicar nombre aquí</v>
      </c>
      <c r="C25" s="260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42005</v>
      </c>
      <c r="G26" s="172">
        <f>F27+1</f>
        <v>42036</v>
      </c>
      <c r="H26" s="172">
        <f t="shared" ref="H26:Q26" si="3">G27+1</f>
        <v>42064</v>
      </c>
      <c r="I26" s="172">
        <f t="shared" si="3"/>
        <v>42095</v>
      </c>
      <c r="J26" s="172">
        <f t="shared" si="3"/>
        <v>42125</v>
      </c>
      <c r="K26" s="172">
        <f t="shared" si="3"/>
        <v>42156</v>
      </c>
      <c r="L26" s="172">
        <f t="shared" si="3"/>
        <v>42186</v>
      </c>
      <c r="M26" s="172">
        <f t="shared" si="3"/>
        <v>42217</v>
      </c>
      <c r="N26" s="172">
        <f t="shared" si="3"/>
        <v>42248</v>
      </c>
      <c r="O26" s="172">
        <f t="shared" si="3"/>
        <v>42278</v>
      </c>
      <c r="P26" s="172">
        <f t="shared" si="3"/>
        <v>42309</v>
      </c>
      <c r="Q26" s="172">
        <f t="shared" si="3"/>
        <v>42339</v>
      </c>
      <c r="U26" s="156">
        <v>2</v>
      </c>
      <c r="V26" s="173">
        <f>F26</f>
        <v>42005</v>
      </c>
      <c r="W26" s="173">
        <f t="shared" ref="W26:AG26" si="4">G26</f>
        <v>42036</v>
      </c>
      <c r="X26" s="173">
        <f t="shared" si="4"/>
        <v>42064</v>
      </c>
      <c r="Y26" s="173">
        <f t="shared" si="4"/>
        <v>42095</v>
      </c>
      <c r="Z26" s="173">
        <f t="shared" si="4"/>
        <v>42125</v>
      </c>
      <c r="AA26" s="173">
        <f t="shared" si="4"/>
        <v>42156</v>
      </c>
      <c r="AB26" s="173">
        <f t="shared" si="4"/>
        <v>42186</v>
      </c>
      <c r="AC26" s="173">
        <f t="shared" si="4"/>
        <v>42217</v>
      </c>
      <c r="AD26" s="173">
        <f t="shared" si="4"/>
        <v>42248</v>
      </c>
      <c r="AE26" s="173">
        <f t="shared" si="4"/>
        <v>42278</v>
      </c>
      <c r="AF26" s="173">
        <f t="shared" si="4"/>
        <v>42309</v>
      </c>
      <c r="AG26" s="173">
        <f t="shared" si="4"/>
        <v>42339</v>
      </c>
    </row>
    <row r="27" spans="2:33" hidden="1" outlineLevel="1" x14ac:dyDescent="0.2">
      <c r="C27" s="174"/>
      <c r="F27" s="171">
        <f>EDATE(F26,1)-1</f>
        <v>42035</v>
      </c>
      <c r="G27" s="171">
        <f t="shared" ref="G27:Q27" si="5">EDATE(G26,1)-1</f>
        <v>42063</v>
      </c>
      <c r="H27" s="171">
        <f t="shared" si="5"/>
        <v>42094</v>
      </c>
      <c r="I27" s="171">
        <f t="shared" si="5"/>
        <v>42124</v>
      </c>
      <c r="J27" s="171">
        <f t="shared" si="5"/>
        <v>42155</v>
      </c>
      <c r="K27" s="171">
        <f t="shared" si="5"/>
        <v>42185</v>
      </c>
      <c r="L27" s="171">
        <f t="shared" si="5"/>
        <v>42216</v>
      </c>
      <c r="M27" s="171">
        <f t="shared" si="5"/>
        <v>42247</v>
      </c>
      <c r="N27" s="171">
        <f t="shared" si="5"/>
        <v>42277</v>
      </c>
      <c r="O27" s="171">
        <f t="shared" si="5"/>
        <v>42308</v>
      </c>
      <c r="P27" s="171">
        <f t="shared" si="5"/>
        <v>42338</v>
      </c>
      <c r="Q27" s="171">
        <f t="shared" si="5"/>
        <v>42369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2016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59" t="str">
        <f>'Memoria Aporte FIA al Ejecutor'!C6</f>
        <v>Coordinador Principal: indicar nombre aquí</v>
      </c>
      <c r="C31" s="261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59" t="str">
        <f>'Memoria Aporte FIA al Ejecutor'!C7</f>
        <v>Coordinador Alterno: indicar nombre aquí</v>
      </c>
      <c r="C32" s="261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59" t="str">
        <f>'Memoria Aporte FIA al Ejecutor'!C8</f>
        <v>Equipo Técnico 1: indicar nombre aquí</v>
      </c>
      <c r="C33" s="261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59" t="str">
        <f>'Memoria Aporte FIA al Ejecutor'!C9</f>
        <v>Equipo Técnico 2: indicar nombre aquí</v>
      </c>
      <c r="C34" s="261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59" t="str">
        <f>'Memoria Aporte FIA al Ejecutor'!C10</f>
        <v>Equipo Técnico 3: indicar nombre aquí</v>
      </c>
      <c r="C35" s="261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59" t="str">
        <f>'Memoria Aporte FIA al Ejecutor'!C11</f>
        <v>Equipo Técnico 4: indicar nombre aquí</v>
      </c>
      <c r="C36" s="261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59" t="str">
        <f>'Memoria Aporte FIA al Ejecutor'!C12</f>
        <v>Equipo Técnico 5: indicar nombre aquí</v>
      </c>
      <c r="C37" s="261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59" t="str">
        <f>'Memoria Aporte FIA al Ejecutor'!C13</f>
        <v>Equipo Técnico 6: indicar nombre aquí</v>
      </c>
      <c r="C38" s="261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59" t="str">
        <f>'Memoria Aporte FIA al Ejecutor'!C14</f>
        <v>Equipo Técnico 7: indicar nombre aquí</v>
      </c>
      <c r="C39" s="261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59" t="str">
        <f>'Memoria Aporte FIA al Ejecutor'!C15</f>
        <v>Equipo Técnico 8: indicar nombre aquí</v>
      </c>
      <c r="C40" s="261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59" t="str">
        <f>'Memoria Aporte FIA al Ejecutor'!C16</f>
        <v>Equipo Técnico 9: indicar nombre aquí</v>
      </c>
      <c r="C41" s="261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59" t="str">
        <f>'Memoria Aporte FIA al Ejecutor'!C17</f>
        <v>Equipo Técnico 10: indicar nombre aquí</v>
      </c>
      <c r="C42" s="261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59" t="str">
        <f>'Memoria Aporte FIA al Ejecutor'!C18</f>
        <v>Equipo Técnico 11: indicar nombre aquí</v>
      </c>
      <c r="C43" s="261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59" t="str">
        <f>'Memoria Aporte FIA al Ejecutor'!C19</f>
        <v>Equipo Técnico 12: indicar nombre aquí</v>
      </c>
      <c r="C44" s="261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59" t="str">
        <f>'Memoria Aporte FIA al Ejecutor'!C20</f>
        <v>Equipo Técnico 13: indicar nombre aquí</v>
      </c>
      <c r="C45" s="261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59" t="str">
        <f>'Memoria Aporte FIA al Ejecutor'!C21</f>
        <v>Equipo Técnico 14: indicar nombre aquí</v>
      </c>
      <c r="C46" s="261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59" t="str">
        <f>'Memoria Aporte FIA al Ejecutor'!C22</f>
        <v>Equipo Técnico 15: indicar nombre aquí</v>
      </c>
      <c r="C47" s="261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59" t="str">
        <f>'Memoria Aporte FIA al Ejecutor'!C23</f>
        <v>Equipo Técnico 16: indicar nombre aquí</v>
      </c>
      <c r="C48" s="261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59" t="str">
        <f>'Memoria Aporte FIA al Ejecutor'!C24</f>
        <v>Equipo Técnico 17: indicar nombre aquí</v>
      </c>
      <c r="C49" s="261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59" t="str">
        <f>'Memoria Aporte FIA al Ejecutor'!C25</f>
        <v>Equipo Técnico 18: indicar nombre aquí</v>
      </c>
      <c r="C50" s="261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59" t="str">
        <f>'Memoria Aporte FIA al Ejecutor'!C26</f>
        <v>Equipo Técnico 19: indicar nombre aquí</v>
      </c>
      <c r="C51" s="261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59" t="str">
        <f>'Memoria Aporte FIA al Ejecutor'!C27</f>
        <v>Equipo Técnico 20: indicar nombre aquí</v>
      </c>
      <c r="C52" s="261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42370</v>
      </c>
      <c r="G53" s="172">
        <f>F54+1</f>
        <v>42401</v>
      </c>
      <c r="H53" s="172">
        <f t="shared" ref="H53:Q53" si="9">G54+1</f>
        <v>42430</v>
      </c>
      <c r="I53" s="172">
        <f t="shared" si="9"/>
        <v>42461</v>
      </c>
      <c r="J53" s="172">
        <f t="shared" si="9"/>
        <v>42491</v>
      </c>
      <c r="K53" s="172">
        <f t="shared" si="9"/>
        <v>42522</v>
      </c>
      <c r="L53" s="172">
        <f t="shared" si="9"/>
        <v>42552</v>
      </c>
      <c r="M53" s="172">
        <f t="shared" si="9"/>
        <v>42583</v>
      </c>
      <c r="N53" s="172">
        <f t="shared" si="9"/>
        <v>42614</v>
      </c>
      <c r="O53" s="172">
        <f t="shared" si="9"/>
        <v>42644</v>
      </c>
      <c r="P53" s="172">
        <f t="shared" si="9"/>
        <v>42675</v>
      </c>
      <c r="Q53" s="172">
        <f t="shared" si="9"/>
        <v>42705</v>
      </c>
      <c r="U53" s="156">
        <v>2</v>
      </c>
      <c r="V53" s="173">
        <f>F53</f>
        <v>42370</v>
      </c>
      <c r="W53" s="173">
        <f t="shared" ref="W53:AG53" si="10">G53</f>
        <v>42401</v>
      </c>
      <c r="X53" s="173">
        <f t="shared" si="10"/>
        <v>42430</v>
      </c>
      <c r="Y53" s="173">
        <f t="shared" si="10"/>
        <v>42461</v>
      </c>
      <c r="Z53" s="173">
        <f t="shared" si="10"/>
        <v>42491</v>
      </c>
      <c r="AA53" s="173">
        <f t="shared" si="10"/>
        <v>42522</v>
      </c>
      <c r="AB53" s="173">
        <f t="shared" si="10"/>
        <v>42552</v>
      </c>
      <c r="AC53" s="173">
        <f t="shared" si="10"/>
        <v>42583</v>
      </c>
      <c r="AD53" s="173">
        <f t="shared" si="10"/>
        <v>42614</v>
      </c>
      <c r="AE53" s="173">
        <f t="shared" si="10"/>
        <v>42644</v>
      </c>
      <c r="AF53" s="173">
        <f t="shared" si="10"/>
        <v>42675</v>
      </c>
      <c r="AG53" s="173">
        <f t="shared" si="10"/>
        <v>42705</v>
      </c>
    </row>
    <row r="54" spans="2:33" hidden="1" outlineLevel="1" x14ac:dyDescent="0.2">
      <c r="C54" s="153"/>
      <c r="F54" s="171">
        <f>EDATE(F53,1)-1</f>
        <v>42400</v>
      </c>
      <c r="G54" s="171">
        <f>EDATE(G53,1)-1</f>
        <v>42429</v>
      </c>
      <c r="H54" s="171">
        <f t="shared" ref="H54:Q54" si="11">EDATE(H53,1)-1</f>
        <v>42460</v>
      </c>
      <c r="I54" s="171">
        <f t="shared" si="11"/>
        <v>42490</v>
      </c>
      <c r="J54" s="171">
        <f t="shared" si="11"/>
        <v>42521</v>
      </c>
      <c r="K54" s="171">
        <f t="shared" si="11"/>
        <v>42551</v>
      </c>
      <c r="L54" s="171">
        <f t="shared" si="11"/>
        <v>42582</v>
      </c>
      <c r="M54" s="171">
        <f t="shared" si="11"/>
        <v>42613</v>
      </c>
      <c r="N54" s="171">
        <f t="shared" si="11"/>
        <v>42643</v>
      </c>
      <c r="O54" s="171">
        <f t="shared" si="11"/>
        <v>42674</v>
      </c>
      <c r="P54" s="171">
        <f t="shared" si="11"/>
        <v>42704</v>
      </c>
      <c r="Q54" s="171">
        <f t="shared" si="11"/>
        <v>42735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2017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59" t="str">
        <f>'Memoria Aporte FIA al Ejecutor'!C6</f>
        <v>Coordinador Principal: indicar nombre aquí</v>
      </c>
      <c r="C58" s="261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59" t="str">
        <f>'Memoria Aporte FIA al Ejecutor'!C7</f>
        <v>Coordinador Alterno: indicar nombre aquí</v>
      </c>
      <c r="C59" s="261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59" t="str">
        <f>'Memoria Aporte FIA al Ejecutor'!C8</f>
        <v>Equipo Técnico 1: indicar nombre aquí</v>
      </c>
      <c r="C60" s="261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59" t="str">
        <f>'Memoria Aporte FIA al Ejecutor'!C9</f>
        <v>Equipo Técnico 2: indicar nombre aquí</v>
      </c>
      <c r="C61" s="261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59" t="str">
        <f>'Memoria Aporte FIA al Ejecutor'!C10</f>
        <v>Equipo Técnico 3: indicar nombre aquí</v>
      </c>
      <c r="C62" s="261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59" t="str">
        <f>'Memoria Aporte FIA al Ejecutor'!C11</f>
        <v>Equipo Técnico 4: indicar nombre aquí</v>
      </c>
      <c r="C63" s="261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59" t="str">
        <f>'Memoria Aporte FIA al Ejecutor'!C12</f>
        <v>Equipo Técnico 5: indicar nombre aquí</v>
      </c>
      <c r="C64" s="261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59" t="str">
        <f>'Memoria Aporte FIA al Ejecutor'!C13</f>
        <v>Equipo Técnico 6: indicar nombre aquí</v>
      </c>
      <c r="C65" s="261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59" t="str">
        <f>'Memoria Aporte FIA al Ejecutor'!C14</f>
        <v>Equipo Técnico 7: indicar nombre aquí</v>
      </c>
      <c r="C66" s="261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59" t="str">
        <f>'Memoria Aporte FIA al Ejecutor'!C15</f>
        <v>Equipo Técnico 8: indicar nombre aquí</v>
      </c>
      <c r="C67" s="261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59" t="str">
        <f>'Memoria Aporte FIA al Ejecutor'!C16</f>
        <v>Equipo Técnico 9: indicar nombre aquí</v>
      </c>
      <c r="C68" s="261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59" t="str">
        <f>'Memoria Aporte FIA al Ejecutor'!C17</f>
        <v>Equipo Técnico 10: indicar nombre aquí</v>
      </c>
      <c r="C69" s="261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59" t="str">
        <f>'Memoria Aporte FIA al Ejecutor'!C18</f>
        <v>Equipo Técnico 11: indicar nombre aquí</v>
      </c>
      <c r="C70" s="261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59" t="str">
        <f>'Memoria Aporte FIA al Ejecutor'!C19</f>
        <v>Equipo Técnico 12: indicar nombre aquí</v>
      </c>
      <c r="C71" s="261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59" t="str">
        <f>'Memoria Aporte FIA al Ejecutor'!C20</f>
        <v>Equipo Técnico 13: indicar nombre aquí</v>
      </c>
      <c r="C72" s="261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59" t="str">
        <f>'Memoria Aporte FIA al Ejecutor'!C21</f>
        <v>Equipo Técnico 14: indicar nombre aquí</v>
      </c>
      <c r="C73" s="261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59" t="str">
        <f>'Memoria Aporte FIA al Ejecutor'!C22</f>
        <v>Equipo Técnico 15: indicar nombre aquí</v>
      </c>
      <c r="C74" s="261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59" t="str">
        <f>'Memoria Aporte FIA al Ejecutor'!C23</f>
        <v>Equipo Técnico 16: indicar nombre aquí</v>
      </c>
      <c r="C75" s="261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59" t="str">
        <f>'Memoria Aporte FIA al Ejecutor'!C24</f>
        <v>Equipo Técnico 17: indicar nombre aquí</v>
      </c>
      <c r="C76" s="261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59" t="str">
        <f>'Memoria Aporte FIA al Ejecutor'!C25</f>
        <v>Equipo Técnico 18: indicar nombre aquí</v>
      </c>
      <c r="C77" s="261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59" t="str">
        <f>'Memoria Aporte FIA al Ejecutor'!C26</f>
        <v>Equipo Técnico 19: indicar nombre aquí</v>
      </c>
      <c r="C78" s="261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59" t="str">
        <f>'Memoria Aporte FIA al Ejecutor'!C27</f>
        <v>Equipo Técnico 20: indicar nombre aquí</v>
      </c>
      <c r="C79" s="261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42736</v>
      </c>
      <c r="G80" s="172">
        <f>F81+1</f>
        <v>42767</v>
      </c>
      <c r="H80" s="172">
        <f t="shared" ref="H80:Q80" si="15">G81+1</f>
        <v>42795</v>
      </c>
      <c r="I80" s="172">
        <f t="shared" si="15"/>
        <v>42826</v>
      </c>
      <c r="J80" s="172">
        <f t="shared" si="15"/>
        <v>42856</v>
      </c>
      <c r="K80" s="172">
        <f t="shared" si="15"/>
        <v>42887</v>
      </c>
      <c r="L80" s="172">
        <f t="shared" si="15"/>
        <v>42917</v>
      </c>
      <c r="M80" s="172">
        <f t="shared" si="15"/>
        <v>42948</v>
      </c>
      <c r="N80" s="172">
        <f t="shared" si="15"/>
        <v>42979</v>
      </c>
      <c r="O80" s="172">
        <f t="shared" si="15"/>
        <v>43009</v>
      </c>
      <c r="P80" s="172">
        <f t="shared" si="15"/>
        <v>43040</v>
      </c>
      <c r="Q80" s="172">
        <f t="shared" si="15"/>
        <v>43070</v>
      </c>
      <c r="U80" s="156">
        <v>2</v>
      </c>
      <c r="V80" s="173">
        <f>F80</f>
        <v>42736</v>
      </c>
      <c r="W80" s="173">
        <f t="shared" ref="W80:AG80" si="16">G80</f>
        <v>42767</v>
      </c>
      <c r="X80" s="173">
        <f t="shared" si="16"/>
        <v>42795</v>
      </c>
      <c r="Y80" s="173">
        <f t="shared" si="16"/>
        <v>42826</v>
      </c>
      <c r="Z80" s="173">
        <f t="shared" si="16"/>
        <v>42856</v>
      </c>
      <c r="AA80" s="173">
        <f t="shared" si="16"/>
        <v>42887</v>
      </c>
      <c r="AB80" s="173">
        <f t="shared" si="16"/>
        <v>42917</v>
      </c>
      <c r="AC80" s="173">
        <f t="shared" si="16"/>
        <v>42948</v>
      </c>
      <c r="AD80" s="173">
        <f t="shared" si="16"/>
        <v>42979</v>
      </c>
      <c r="AE80" s="173">
        <f t="shared" si="16"/>
        <v>43009</v>
      </c>
      <c r="AF80" s="173">
        <f t="shared" si="16"/>
        <v>43040</v>
      </c>
      <c r="AG80" s="173">
        <f t="shared" si="16"/>
        <v>43070</v>
      </c>
    </row>
    <row r="81" spans="2:33" hidden="1" outlineLevel="1" x14ac:dyDescent="0.2">
      <c r="C81" s="153"/>
      <c r="F81" s="171">
        <f>EDATE(F80,1)-1</f>
        <v>42766</v>
      </c>
      <c r="G81" s="171">
        <f>EDATE(G80,1)-1</f>
        <v>42794</v>
      </c>
      <c r="H81" s="171">
        <f t="shared" ref="H81:Q81" si="17">EDATE(H80,1)-1</f>
        <v>42825</v>
      </c>
      <c r="I81" s="171">
        <f t="shared" si="17"/>
        <v>42855</v>
      </c>
      <c r="J81" s="171">
        <f t="shared" si="17"/>
        <v>42886</v>
      </c>
      <c r="K81" s="171">
        <f t="shared" si="17"/>
        <v>42916</v>
      </c>
      <c r="L81" s="171">
        <f t="shared" si="17"/>
        <v>42947</v>
      </c>
      <c r="M81" s="171">
        <f t="shared" si="17"/>
        <v>42978</v>
      </c>
      <c r="N81" s="171">
        <f t="shared" si="17"/>
        <v>43008</v>
      </c>
      <c r="O81" s="171">
        <f t="shared" si="17"/>
        <v>43039</v>
      </c>
      <c r="P81" s="171">
        <f t="shared" si="17"/>
        <v>43069</v>
      </c>
      <c r="Q81" s="171">
        <f t="shared" si="17"/>
        <v>43100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2018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59" t="str">
        <f>'Memoria Aporte FIA al Ejecutor'!C6</f>
        <v>Coordinador Principal: indicar nombre aquí</v>
      </c>
      <c r="C85" s="261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59" t="str">
        <f>'Memoria Aporte FIA al Ejecutor'!C7</f>
        <v>Coordinador Alterno: indicar nombre aquí</v>
      </c>
      <c r="C86" s="261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59" t="str">
        <f>'Memoria Aporte FIA al Ejecutor'!C8</f>
        <v>Equipo Técnico 1: indicar nombre aquí</v>
      </c>
      <c r="C87" s="261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59" t="str">
        <f>'Memoria Aporte FIA al Ejecutor'!C9</f>
        <v>Equipo Técnico 2: indicar nombre aquí</v>
      </c>
      <c r="C88" s="261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59" t="str">
        <f>'Memoria Aporte FIA al Ejecutor'!C10</f>
        <v>Equipo Técnico 3: indicar nombre aquí</v>
      </c>
      <c r="C89" s="261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59" t="str">
        <f>'Memoria Aporte FIA al Ejecutor'!C11</f>
        <v>Equipo Técnico 4: indicar nombre aquí</v>
      </c>
      <c r="C90" s="261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59" t="str">
        <f>'Memoria Aporte FIA al Ejecutor'!C12</f>
        <v>Equipo Técnico 5: indicar nombre aquí</v>
      </c>
      <c r="C91" s="261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59" t="str">
        <f>'Memoria Aporte FIA al Ejecutor'!C13</f>
        <v>Equipo Técnico 6: indicar nombre aquí</v>
      </c>
      <c r="C92" s="261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59" t="str">
        <f>'Memoria Aporte FIA al Ejecutor'!C14</f>
        <v>Equipo Técnico 7: indicar nombre aquí</v>
      </c>
      <c r="C93" s="261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59" t="str">
        <f>'Memoria Aporte FIA al Ejecutor'!C15</f>
        <v>Equipo Técnico 8: indicar nombre aquí</v>
      </c>
      <c r="C94" s="261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59" t="str">
        <f>'Memoria Aporte FIA al Ejecutor'!C16</f>
        <v>Equipo Técnico 9: indicar nombre aquí</v>
      </c>
      <c r="C95" s="261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59" t="str">
        <f>'Memoria Aporte FIA al Ejecutor'!C17</f>
        <v>Equipo Técnico 10: indicar nombre aquí</v>
      </c>
      <c r="C96" s="261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59" t="str">
        <f>'Memoria Aporte FIA al Ejecutor'!C18</f>
        <v>Equipo Técnico 11: indicar nombre aquí</v>
      </c>
      <c r="C97" s="261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59" t="str">
        <f>'Memoria Aporte FIA al Ejecutor'!C19</f>
        <v>Equipo Técnico 12: indicar nombre aquí</v>
      </c>
      <c r="C98" s="261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59" t="str">
        <f>'Memoria Aporte FIA al Ejecutor'!C20</f>
        <v>Equipo Técnico 13: indicar nombre aquí</v>
      </c>
      <c r="C99" s="261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59" t="str">
        <f>'Memoria Aporte FIA al Ejecutor'!C21</f>
        <v>Equipo Técnico 14: indicar nombre aquí</v>
      </c>
      <c r="C100" s="261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59" t="str">
        <f>'Memoria Aporte FIA al Ejecutor'!C22</f>
        <v>Equipo Técnico 15: indicar nombre aquí</v>
      </c>
      <c r="C101" s="261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59" t="str">
        <f>'Memoria Aporte FIA al Ejecutor'!C23</f>
        <v>Equipo Técnico 16: indicar nombre aquí</v>
      </c>
      <c r="C102" s="261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59" t="str">
        <f>'Memoria Aporte FIA al Ejecutor'!C24</f>
        <v>Equipo Técnico 17: indicar nombre aquí</v>
      </c>
      <c r="C103" s="261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59" t="str">
        <f>'Memoria Aporte FIA al Ejecutor'!C25</f>
        <v>Equipo Técnico 18: indicar nombre aquí</v>
      </c>
      <c r="C104" s="261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59" t="str">
        <f>'Memoria Aporte FIA al Ejecutor'!C26</f>
        <v>Equipo Técnico 19: indicar nombre aquí</v>
      </c>
      <c r="C105" s="261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59" t="str">
        <f>'Memoria Aporte FIA al Ejecutor'!C27</f>
        <v>Equipo Técnico 20: indicar nombre aquí</v>
      </c>
      <c r="C106" s="261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43101</v>
      </c>
      <c r="G107" s="172">
        <f>F108+1</f>
        <v>43132</v>
      </c>
      <c r="H107" s="172">
        <f t="shared" ref="H107:Q107" si="21">G108+1</f>
        <v>43160</v>
      </c>
      <c r="I107" s="172">
        <f t="shared" si="21"/>
        <v>43191</v>
      </c>
      <c r="J107" s="172">
        <f t="shared" si="21"/>
        <v>43221</v>
      </c>
      <c r="K107" s="172">
        <f t="shared" si="21"/>
        <v>43252</v>
      </c>
      <c r="L107" s="172">
        <f t="shared" si="21"/>
        <v>43282</v>
      </c>
      <c r="M107" s="172">
        <f t="shared" si="21"/>
        <v>43313</v>
      </c>
      <c r="N107" s="172">
        <f t="shared" si="21"/>
        <v>43344</v>
      </c>
      <c r="O107" s="172">
        <f t="shared" si="21"/>
        <v>43374</v>
      </c>
      <c r="P107" s="172">
        <f t="shared" si="21"/>
        <v>43405</v>
      </c>
      <c r="Q107" s="172">
        <f t="shared" si="21"/>
        <v>43435</v>
      </c>
      <c r="U107" s="156">
        <v>2</v>
      </c>
      <c r="V107" s="173">
        <f>F107</f>
        <v>43101</v>
      </c>
      <c r="W107" s="173">
        <f t="shared" ref="W107:AG107" si="22">G107</f>
        <v>43132</v>
      </c>
      <c r="X107" s="173">
        <f t="shared" si="22"/>
        <v>43160</v>
      </c>
      <c r="Y107" s="173">
        <f t="shared" si="22"/>
        <v>43191</v>
      </c>
      <c r="Z107" s="173">
        <f t="shared" si="22"/>
        <v>43221</v>
      </c>
      <c r="AA107" s="173">
        <f t="shared" si="22"/>
        <v>43252</v>
      </c>
      <c r="AB107" s="173">
        <f t="shared" si="22"/>
        <v>43282</v>
      </c>
      <c r="AC107" s="173">
        <f t="shared" si="22"/>
        <v>43313</v>
      </c>
      <c r="AD107" s="173">
        <f t="shared" si="22"/>
        <v>43344</v>
      </c>
      <c r="AE107" s="173">
        <f t="shared" si="22"/>
        <v>43374</v>
      </c>
      <c r="AF107" s="173">
        <f t="shared" si="22"/>
        <v>43405</v>
      </c>
      <c r="AG107" s="173">
        <f t="shared" si="22"/>
        <v>43435</v>
      </c>
    </row>
    <row r="108" spans="2:33" hidden="1" outlineLevel="1" x14ac:dyDescent="0.2">
      <c r="C108" s="182"/>
      <c r="F108" s="171">
        <f>EDATE(F107,1)-1</f>
        <v>43131</v>
      </c>
      <c r="G108" s="171">
        <f>EDATE(G107,1)-1</f>
        <v>43159</v>
      </c>
      <c r="H108" s="171">
        <f t="shared" ref="H108:Q108" si="23">EDATE(H107,1)-1</f>
        <v>43190</v>
      </c>
      <c r="I108" s="171">
        <f t="shared" si="23"/>
        <v>43220</v>
      </c>
      <c r="J108" s="171">
        <f t="shared" si="23"/>
        <v>43251</v>
      </c>
      <c r="K108" s="171">
        <f t="shared" si="23"/>
        <v>43281</v>
      </c>
      <c r="L108" s="171">
        <f t="shared" si="23"/>
        <v>43312</v>
      </c>
      <c r="M108" s="171">
        <f t="shared" si="23"/>
        <v>43343</v>
      </c>
      <c r="N108" s="171">
        <f t="shared" si="23"/>
        <v>43373</v>
      </c>
      <c r="O108" s="171">
        <f t="shared" si="23"/>
        <v>43404</v>
      </c>
      <c r="P108" s="171">
        <f t="shared" si="23"/>
        <v>43434</v>
      </c>
      <c r="Q108" s="171">
        <f t="shared" si="23"/>
        <v>43465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6" t="s">
        <v>94</v>
      </c>
      <c r="C112" s="267"/>
      <c r="D112" s="258" t="s">
        <v>95</v>
      </c>
      <c r="E112" s="258" t="s">
        <v>96</v>
      </c>
      <c r="F112" s="268" t="s">
        <v>97</v>
      </c>
      <c r="G112" s="269"/>
      <c r="H112" s="270" t="s">
        <v>98</v>
      </c>
      <c r="I112" s="271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72" t="str">
        <f>'Memoria Aporte FIA al Ejecutor'!C6</f>
        <v>Coordinador Principal: indicar nombre aquí</v>
      </c>
      <c r="C113" s="273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2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3"/>
      <c r="H113" s="264" t="str">
        <f t="shared" ref="H113:H134" si="24">IF(OR(D113&lt;=0,D113=""),"",(SUM(F4:Q4)+SUM(F31:Q31)+SUM(F58:Q58)+SUM(F85:Q85))/D113)</f>
        <v/>
      </c>
      <c r="I113" s="265"/>
    </row>
    <row r="114" spans="2:9" s="154" customFormat="1" ht="12.75" x14ac:dyDescent="0.2">
      <c r="B114" s="272" t="str">
        <f>'Memoria Aporte FIA al Ejecutor'!C7</f>
        <v>Coordinador Alterno: indicar nombre aquí</v>
      </c>
      <c r="C114" s="273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2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3"/>
      <c r="H114" s="264" t="str">
        <f t="shared" si="24"/>
        <v/>
      </c>
      <c r="I114" s="265"/>
    </row>
    <row r="115" spans="2:9" s="154" customFormat="1" ht="12.75" x14ac:dyDescent="0.2">
      <c r="B115" s="272" t="str">
        <f>'Memoria Aporte FIA al Ejecutor'!C8</f>
        <v>Equipo Técnico 1: indicar nombre aquí</v>
      </c>
      <c r="C115" s="273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2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3"/>
      <c r="H115" s="264" t="str">
        <f t="shared" si="24"/>
        <v/>
      </c>
      <c r="I115" s="265"/>
    </row>
    <row r="116" spans="2:9" s="154" customFormat="1" ht="12.75" x14ac:dyDescent="0.2">
      <c r="B116" s="272" t="str">
        <f>'Memoria Aporte FIA al Ejecutor'!C9</f>
        <v>Equipo Técnico 2: indicar nombre aquí</v>
      </c>
      <c r="C116" s="273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2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3"/>
      <c r="H116" s="264" t="str">
        <f t="shared" si="24"/>
        <v/>
      </c>
      <c r="I116" s="265"/>
    </row>
    <row r="117" spans="2:9" s="154" customFormat="1" ht="12.75" x14ac:dyDescent="0.2">
      <c r="B117" s="272" t="str">
        <f>'Memoria Aporte FIA al Ejecutor'!C10</f>
        <v>Equipo Técnico 3: indicar nombre aquí</v>
      </c>
      <c r="C117" s="273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2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3"/>
      <c r="H117" s="264" t="str">
        <f t="shared" si="24"/>
        <v/>
      </c>
      <c r="I117" s="265"/>
    </row>
    <row r="118" spans="2:9" s="154" customFormat="1" ht="12.75" x14ac:dyDescent="0.2">
      <c r="B118" s="272" t="str">
        <f>'Memoria Aporte FIA al Ejecutor'!C11</f>
        <v>Equipo Técnico 4: indicar nombre aquí</v>
      </c>
      <c r="C118" s="273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2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3"/>
      <c r="H118" s="264" t="str">
        <f t="shared" si="24"/>
        <v/>
      </c>
      <c r="I118" s="265"/>
    </row>
    <row r="119" spans="2:9" s="154" customFormat="1" ht="12.75" x14ac:dyDescent="0.2">
      <c r="B119" s="272" t="str">
        <f>'Memoria Aporte FIA al Ejecutor'!C12</f>
        <v>Equipo Técnico 5: indicar nombre aquí</v>
      </c>
      <c r="C119" s="273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2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3"/>
      <c r="H119" s="264" t="str">
        <f t="shared" si="24"/>
        <v/>
      </c>
      <c r="I119" s="265"/>
    </row>
    <row r="120" spans="2:9" s="154" customFormat="1" ht="12.75" x14ac:dyDescent="0.2">
      <c r="B120" s="272" t="str">
        <f>'Memoria Aporte FIA al Ejecutor'!C13</f>
        <v>Equipo Técnico 6: indicar nombre aquí</v>
      </c>
      <c r="C120" s="273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2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3"/>
      <c r="H120" s="264" t="str">
        <f t="shared" si="24"/>
        <v/>
      </c>
      <c r="I120" s="265"/>
    </row>
    <row r="121" spans="2:9" s="154" customFormat="1" ht="12.75" x14ac:dyDescent="0.2">
      <c r="B121" s="272" t="str">
        <f>'Memoria Aporte FIA al Ejecutor'!C14</f>
        <v>Equipo Técnico 7: indicar nombre aquí</v>
      </c>
      <c r="C121" s="273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2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3"/>
      <c r="H121" s="264" t="str">
        <f t="shared" si="24"/>
        <v/>
      </c>
      <c r="I121" s="265"/>
    </row>
    <row r="122" spans="2:9" s="154" customFormat="1" ht="12.75" x14ac:dyDescent="0.2">
      <c r="B122" s="272" t="str">
        <f>'Memoria Aporte FIA al Ejecutor'!C15</f>
        <v>Equipo Técnico 8: indicar nombre aquí</v>
      </c>
      <c r="C122" s="273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2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3"/>
      <c r="H122" s="264" t="str">
        <f t="shared" si="24"/>
        <v/>
      </c>
      <c r="I122" s="265"/>
    </row>
    <row r="123" spans="2:9" s="154" customFormat="1" ht="12.75" x14ac:dyDescent="0.2">
      <c r="B123" s="272" t="str">
        <f>'Memoria Aporte FIA al Ejecutor'!C16</f>
        <v>Equipo Técnico 9: indicar nombre aquí</v>
      </c>
      <c r="C123" s="273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2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3"/>
      <c r="H123" s="264" t="str">
        <f t="shared" si="24"/>
        <v/>
      </c>
      <c r="I123" s="265"/>
    </row>
    <row r="124" spans="2:9" s="154" customFormat="1" ht="12.75" x14ac:dyDescent="0.2">
      <c r="B124" s="272" t="str">
        <f>'Memoria Aporte FIA al Ejecutor'!C17</f>
        <v>Equipo Técnico 10: indicar nombre aquí</v>
      </c>
      <c r="C124" s="273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2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3"/>
      <c r="H124" s="264" t="str">
        <f t="shared" si="24"/>
        <v/>
      </c>
      <c r="I124" s="265"/>
    </row>
    <row r="125" spans="2:9" s="154" customFormat="1" ht="12.75" x14ac:dyDescent="0.2">
      <c r="B125" s="272" t="str">
        <f>'Memoria Aporte FIA al Ejecutor'!C18</f>
        <v>Equipo Técnico 11: indicar nombre aquí</v>
      </c>
      <c r="C125" s="273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2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3"/>
      <c r="H125" s="264" t="str">
        <f t="shared" si="24"/>
        <v/>
      </c>
      <c r="I125" s="265"/>
    </row>
    <row r="126" spans="2:9" s="154" customFormat="1" ht="12.75" x14ac:dyDescent="0.2">
      <c r="B126" s="272" t="str">
        <f>'Memoria Aporte FIA al Ejecutor'!C19</f>
        <v>Equipo Técnico 12: indicar nombre aquí</v>
      </c>
      <c r="C126" s="273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2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3"/>
      <c r="H126" s="264" t="str">
        <f t="shared" si="24"/>
        <v/>
      </c>
      <c r="I126" s="265"/>
    </row>
    <row r="127" spans="2:9" s="154" customFormat="1" ht="12.75" x14ac:dyDescent="0.2">
      <c r="B127" s="272" t="str">
        <f>'Memoria Aporte FIA al Ejecutor'!C20</f>
        <v>Equipo Técnico 13: indicar nombre aquí</v>
      </c>
      <c r="C127" s="273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2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3"/>
      <c r="H127" s="264" t="str">
        <f t="shared" si="24"/>
        <v/>
      </c>
      <c r="I127" s="265"/>
    </row>
    <row r="128" spans="2:9" s="154" customFormat="1" ht="12.75" x14ac:dyDescent="0.2">
      <c r="B128" s="272" t="str">
        <f>'Memoria Aporte FIA al Ejecutor'!C21</f>
        <v>Equipo Técnico 14: indicar nombre aquí</v>
      </c>
      <c r="C128" s="273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2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3"/>
      <c r="H128" s="264" t="str">
        <f t="shared" si="24"/>
        <v/>
      </c>
      <c r="I128" s="265"/>
    </row>
    <row r="129" spans="2:9" s="154" customFormat="1" ht="12.75" x14ac:dyDescent="0.2">
      <c r="B129" s="272" t="str">
        <f>'Memoria Aporte FIA al Ejecutor'!C22</f>
        <v>Equipo Técnico 15: indicar nombre aquí</v>
      </c>
      <c r="C129" s="273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2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3"/>
      <c r="H129" s="264" t="str">
        <f t="shared" si="24"/>
        <v/>
      </c>
      <c r="I129" s="265"/>
    </row>
    <row r="130" spans="2:9" s="154" customFormat="1" ht="12.75" x14ac:dyDescent="0.2">
      <c r="B130" s="272" t="str">
        <f>'Memoria Aporte FIA al Ejecutor'!C23</f>
        <v>Equipo Técnico 16: indicar nombre aquí</v>
      </c>
      <c r="C130" s="273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2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3"/>
      <c r="H130" s="264" t="str">
        <f t="shared" si="24"/>
        <v/>
      </c>
      <c r="I130" s="265"/>
    </row>
    <row r="131" spans="2:9" s="154" customFormat="1" ht="12.75" x14ac:dyDescent="0.2">
      <c r="B131" s="272" t="str">
        <f>'Memoria Aporte FIA al Ejecutor'!C24</f>
        <v>Equipo Técnico 17: indicar nombre aquí</v>
      </c>
      <c r="C131" s="273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2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3"/>
      <c r="H131" s="264" t="str">
        <f t="shared" si="24"/>
        <v/>
      </c>
      <c r="I131" s="265"/>
    </row>
    <row r="132" spans="2:9" s="154" customFormat="1" ht="12.75" x14ac:dyDescent="0.2">
      <c r="B132" s="272" t="str">
        <f>'Memoria Aporte FIA al Ejecutor'!C25</f>
        <v>Equipo Técnico 18: indicar nombre aquí</v>
      </c>
      <c r="C132" s="273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2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3"/>
      <c r="H132" s="264" t="str">
        <f t="shared" si="24"/>
        <v/>
      </c>
      <c r="I132" s="265"/>
    </row>
    <row r="133" spans="2:9" s="154" customFormat="1" ht="12.75" x14ac:dyDescent="0.2">
      <c r="B133" s="272" t="str">
        <f>'Memoria Aporte FIA al Ejecutor'!C26</f>
        <v>Equipo Técnico 19: indicar nombre aquí</v>
      </c>
      <c r="C133" s="273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2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3"/>
      <c r="H133" s="264" t="str">
        <f t="shared" si="24"/>
        <v/>
      </c>
      <c r="I133" s="265"/>
    </row>
    <row r="134" spans="2:9" s="154" customFormat="1" ht="12.75" x14ac:dyDescent="0.2">
      <c r="B134" s="272" t="str">
        <f>'Memoria Aporte FIA al Ejecutor'!C27</f>
        <v>Equipo Técnico 20: indicar nombre aquí</v>
      </c>
      <c r="C134" s="273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2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3"/>
      <c r="H134" s="264" t="str">
        <f t="shared" si="24"/>
        <v/>
      </c>
      <c r="I134" s="265"/>
    </row>
  </sheetData>
  <sheetProtection password="DF86" sheet="1" objects="1" scenarios="1"/>
  <mergeCells count="157"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16:C16"/>
    <mergeCell ref="B17:C17"/>
    <mergeCell ref="B18:C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tabSelected="1" zoomScale="80" zoomScaleNormal="80" workbookViewId="0">
      <pane ySplit="15" topLeftCell="A16" activePane="bottomLeft" state="frozenSplit"/>
      <selection pane="bottomLeft" activeCell="E4" sqref="E4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19" t="s">
        <v>138</v>
      </c>
      <c r="H1" s="320"/>
      <c r="I1" s="320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29" t="s">
        <v>48</v>
      </c>
      <c r="C4" s="148" t="s">
        <v>123</v>
      </c>
      <c r="D4" s="13">
        <f>E51</f>
        <v>0</v>
      </c>
      <c r="E4" s="32" t="str">
        <f t="shared" ref="E4:E10" si="0">IF(D4=0,"",D4*100/$D$10)</f>
        <v/>
      </c>
    </row>
    <row r="5" spans="2:10" ht="16.5" customHeight="1" x14ac:dyDescent="0.2">
      <c r="B5" s="330"/>
      <c r="C5" s="148" t="s">
        <v>136</v>
      </c>
      <c r="D5" s="13">
        <f>F51</f>
        <v>0</v>
      </c>
      <c r="E5" s="32" t="str">
        <f t="shared" si="0"/>
        <v/>
      </c>
    </row>
    <row r="6" spans="2:10" ht="16.5" customHeight="1" x14ac:dyDescent="0.2">
      <c r="B6" s="331"/>
      <c r="C6" s="148" t="s">
        <v>135</v>
      </c>
      <c r="D6" s="253">
        <f>D4+D5</f>
        <v>0</v>
      </c>
      <c r="E6" s="254" t="str">
        <f t="shared" si="0"/>
        <v/>
      </c>
    </row>
    <row r="7" spans="2:10" ht="16.5" customHeight="1" x14ac:dyDescent="0.2">
      <c r="B7" s="323" t="s">
        <v>49</v>
      </c>
      <c r="C7" s="147" t="s">
        <v>25</v>
      </c>
      <c r="D7" s="13">
        <f>H51</f>
        <v>0</v>
      </c>
      <c r="E7" s="32" t="str">
        <f t="shared" si="0"/>
        <v/>
      </c>
    </row>
    <row r="8" spans="2:10" ht="16.5" customHeight="1" x14ac:dyDescent="0.2">
      <c r="B8" s="324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24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23" t="s">
        <v>24</v>
      </c>
      <c r="C10" s="324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32" t="s">
        <v>13</v>
      </c>
      <c r="C14" s="332" t="s">
        <v>23</v>
      </c>
      <c r="D14" s="333" t="s">
        <v>41</v>
      </c>
      <c r="E14" s="315" t="s">
        <v>42</v>
      </c>
      <c r="F14" s="317"/>
      <c r="G14" s="318"/>
      <c r="H14" s="315" t="s">
        <v>43</v>
      </c>
      <c r="I14" s="316"/>
      <c r="J14" s="261"/>
    </row>
    <row r="15" spans="2:10" ht="14.25" customHeight="1" x14ac:dyDescent="0.2">
      <c r="B15" s="332"/>
      <c r="C15" s="332"/>
      <c r="D15" s="333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36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37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37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37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37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37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37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37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37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37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37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37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37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37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37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37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37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37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37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37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37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37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37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37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37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7" t="s">
        <v>5</v>
      </c>
      <c r="C41" s="328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7" t="s">
        <v>6</v>
      </c>
      <c r="C42" s="328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7" t="s">
        <v>139</v>
      </c>
      <c r="C43" s="328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7'!I203+'Memoria Aporte de Asociado 8'!I203+'Memoria Aporte de Asociado 10'!I203</f>
        <v>0</v>
      </c>
      <c r="J43" s="252">
        <f t="shared" si="3"/>
        <v>0</v>
      </c>
    </row>
    <row r="44" spans="2:10" ht="12.75" customHeight="1" x14ac:dyDescent="0.2">
      <c r="B44" s="327" t="s">
        <v>8</v>
      </c>
      <c r="C44" s="328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7" t="s">
        <v>20</v>
      </c>
      <c r="C45" s="328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5" t="s">
        <v>9</v>
      </c>
      <c r="C46" s="326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5" t="s">
        <v>10</v>
      </c>
      <c r="C47" s="326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5" t="s">
        <v>11</v>
      </c>
      <c r="C48" s="326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5" t="s">
        <v>0</v>
      </c>
      <c r="C49" s="326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5" t="s">
        <v>4</v>
      </c>
      <c r="C50" s="326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32" t="s">
        <v>24</v>
      </c>
      <c r="C51" s="332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23" t="s">
        <v>45</v>
      </c>
      <c r="C56" s="324"/>
      <c r="D56" s="340" t="s">
        <v>44</v>
      </c>
      <c r="E56" s="341"/>
      <c r="F56" s="340" t="s">
        <v>24</v>
      </c>
    </row>
    <row r="57" spans="2:10" x14ac:dyDescent="0.2">
      <c r="B57" s="324"/>
      <c r="C57" s="324"/>
      <c r="D57" s="150" t="s">
        <v>25</v>
      </c>
      <c r="E57" s="150" t="s">
        <v>40</v>
      </c>
      <c r="F57" s="341"/>
    </row>
    <row r="58" spans="2:10" x14ac:dyDescent="0.2">
      <c r="B58" s="321" t="str">
        <f>IF('Memoria Aporte del Ejecutor'!B3="INDICAR AQUÍ NOMBRE EJECUTOR","EJECUTOR",'Memoria Aporte del Ejecutor'!B3)</f>
        <v>EJECUTOR</v>
      </c>
      <c r="C58" s="322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1" t="str">
        <f>IF('Memoria Aporte de Asociado 1'!B3="INDICAR AQUÍ NOMBRE ASOCIADO 1","Sin asociado 1",'Memoria Aporte de Asociado 1'!B3)</f>
        <v>Sin asociado 1</v>
      </c>
      <c r="C59" s="322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1" t="str">
        <f>IF('Memoria Aporte de Asociado 2'!B3="INDICAR AQUÍ NOMBRE ASOCIADO 2","Sin asociado 2",'Memoria Aporte de Asociado 2'!B3)</f>
        <v>Sin asociado 2</v>
      </c>
      <c r="C60" s="322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1" t="str">
        <f>IF('Memoria Aporte de Asociado 3'!B3="INDICAR AQUÍ NOMBRE ASOCIADO 3","Sin asociado 3",'Memoria Aporte de Asociado 3'!B3)</f>
        <v>Sin asociado 3</v>
      </c>
      <c r="C61" s="322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1" t="str">
        <f>IF('Memoria Aporte de Asociado 4'!B3="INDICAR AQUÍ NOMBRE ASOCIADO 4","Sin asociado 4",'Memoria Aporte de Asociado 4'!B3)</f>
        <v>Sin asociado 4</v>
      </c>
      <c r="C62" s="322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1" t="str">
        <f>IF('Memoria Aporte de Asociado 5'!B3="INDICAR AQUÍ NOMBRE ASOCIADO 5","Sin asociado 5",'Memoria Aporte de Asociado 5'!B3)</f>
        <v>Sin asociado 5</v>
      </c>
      <c r="C63" s="322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1" t="str">
        <f>IF('Memoria Aporte de Asociado 6'!B3="INDICAR AQUÍ NOMBRE ASOCIADO 6","Sin asociado 6",'Memoria Aporte de Asociado 6'!B3)</f>
        <v>Sin asociado 6</v>
      </c>
      <c r="C64" s="322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38" t="str">
        <f>IF('Memoria Aporte de Asociado 7'!B3="INDICAR AQUÍ NOMBRE ASOCIADO 7","Sin asociado 7",'Memoria Aporte de Asociado 7'!B3)</f>
        <v>Sin asociado 7</v>
      </c>
      <c r="C65" s="339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38" t="str">
        <f>IF('Memoria Aporte de Asociado 8'!B3="INDICAR AQUÍ NOMBRE ASOCIADO 8","Sin asociado 8",'Memoria Aporte de Asociado 8'!B3)</f>
        <v>Sin asociado 8</v>
      </c>
      <c r="C66" s="339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38" t="str">
        <f>IF('Memoria Aporte de Asociado 9'!B3="INDICAR AQUÍ NOMBRE ASOCIADO 9","Sin asociado 9",'Memoria Aporte de Asociado 9'!B3)</f>
        <v>Sin asociado 9</v>
      </c>
      <c r="C67" s="339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38" t="str">
        <f>IF('Memoria Aporte de Asociado 10'!B3="INDICAR AQUÍ NOMBRE ASOCIADO 10","Sin asociado 10",'Memoria Aporte de Asociado 10'!B3)</f>
        <v>Sin asociado 10</v>
      </c>
      <c r="C68" s="339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34" t="s">
        <v>24</v>
      </c>
      <c r="C69" s="335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password="DF86" sheet="1" objects="1" scenarios="1" formatColumns="0" formatRows="0"/>
  <mergeCells count="36"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40"/>
  <sheetViews>
    <sheetView zoomScale="80" zoomScaleNormal="80" workbookViewId="0">
      <selection activeCell="B1" sqref="B1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3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3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3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3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3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3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3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3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3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3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3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3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3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3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3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3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3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3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3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3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3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3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3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4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7" t="s">
        <v>34</v>
      </c>
      <c r="C35" s="348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7" t="s">
        <v>35</v>
      </c>
      <c r="C36" s="348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7" t="s">
        <v>36</v>
      </c>
      <c r="C37" s="348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7" t="s">
        <v>37</v>
      </c>
      <c r="C38" s="348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7" t="s">
        <v>38</v>
      </c>
      <c r="C39" s="348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9" t="s">
        <v>24</v>
      </c>
      <c r="C40" s="349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3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3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3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3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3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3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3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3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3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3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3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3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3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3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3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3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3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3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3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3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3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3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3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4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7" t="s">
        <v>34</v>
      </c>
      <c r="C35" s="348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7" t="s">
        <v>35</v>
      </c>
      <c r="C36" s="348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7" t="s">
        <v>36</v>
      </c>
      <c r="C37" s="348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7" t="s">
        <v>37</v>
      </c>
      <c r="C38" s="348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7" t="s">
        <v>38</v>
      </c>
      <c r="C39" s="348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9" t="s">
        <v>24</v>
      </c>
      <c r="C40" s="349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2:M144"/>
  <sheetViews>
    <sheetView zoomScale="70" zoomScaleNormal="70" workbookViewId="0">
      <pane ySplit="5" topLeftCell="A6" activePane="bottomLeft" state="frozenSplit"/>
      <selection pane="bottomLeft" activeCell="H6" sqref="H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04" t="s">
        <v>126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278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278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278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278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278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278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278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278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278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278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278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278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278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04" t="s">
        <v>124</v>
      </c>
      <c r="C3" s="305"/>
      <c r="D3" s="112" t="s">
        <v>61</v>
      </c>
      <c r="I3" s="296"/>
      <c r="J3" s="297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04" t="s">
        <v>125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99" activePane="bottomLeft" state="frozenSplit"/>
      <selection activeCell="L1" sqref="L1:M1048576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0" t="str">
        <f>'Memoria Aporte FIA al Ejecutor'!B3</f>
        <v>INDICAR AQUÍ NOMBRE EJECUTOR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87" activePane="bottomLeft" state="frozenSplit"/>
      <selection pane="bottomLeft" activeCell="L19" sqref="L19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0" t="str">
        <f>'Memoria Aporte FIA a Asociado 1'!B3</f>
        <v>INDICAR AQUÍ NOMBRE ASOCIADO 1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I12" sqref="I12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0" t="str">
        <f>'Memoria Aporte FIA a Asociado 2'!B3:C3</f>
        <v>INDICAR AQUÍ NOMBRE ASOCIADO 2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  <mergeCell ref="B204:C213"/>
    <mergeCell ref="I213:J213"/>
    <mergeCell ref="B214:C221"/>
    <mergeCell ref="I221:J221"/>
    <mergeCell ref="B222:C229"/>
    <mergeCell ref="I229:J229"/>
    <mergeCell ref="B168:C189"/>
    <mergeCell ref="I189:J189"/>
    <mergeCell ref="B190:C195"/>
    <mergeCell ref="I195:J195"/>
    <mergeCell ref="B196:C203"/>
    <mergeCell ref="I203:J203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I104:J104"/>
    <mergeCell ref="B105:C109"/>
    <mergeCell ref="I109:J109"/>
    <mergeCell ref="B110:C118"/>
    <mergeCell ref="I118:J118"/>
    <mergeCell ref="B3:C3"/>
    <mergeCell ref="B10:B42"/>
    <mergeCell ref="C33:C37"/>
    <mergeCell ref="C38:C42"/>
    <mergeCell ref="B43:C64"/>
    <mergeCell ref="B65:C70"/>
    <mergeCell ref="B71:C78"/>
    <mergeCell ref="B79:C88"/>
    <mergeCell ref="B89:C96"/>
    <mergeCell ref="B97:C104"/>
    <mergeCell ref="I70:J70"/>
    <mergeCell ref="I64:J64"/>
    <mergeCell ref="I78:J78"/>
    <mergeCell ref="I88:J88"/>
    <mergeCell ref="I96:J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K15" sqref="K15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B1" sqref="B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Cordova</cp:lastModifiedBy>
  <cp:lastPrinted>2012-05-25T15:53:30Z</cp:lastPrinted>
  <dcterms:created xsi:type="dcterms:W3CDTF">2007-07-31T21:27:49Z</dcterms:created>
  <dcterms:modified xsi:type="dcterms:W3CDTF">2015-12-28T17:23:36Z</dcterms:modified>
</cp:coreProperties>
</file>