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15" tabRatio="811" firstSheet="13" activeTab="15"/>
  </bookViews>
  <sheets>
    <sheet name="Tiempo dedicación RRHH" sheetId="70" r:id="rId1"/>
    <sheet name="Memoria Aporte FIA al Ejecutor" sheetId="33" r:id="rId2"/>
    <sheet name="Memoria Aporte FIA a Asociado 1" sheetId="63" r:id="rId3"/>
    <sheet name="Memoria Aporte FIA a Asociado 2" sheetId="64" r:id="rId4"/>
    <sheet name="Memoria Aporte del Ejecutor" sheetId="53" r:id="rId5"/>
    <sheet name="Memoria Aporte de Asociado 1" sheetId="55" r:id="rId6"/>
    <sheet name="Memoria Aporte de Asociado 2" sheetId="56" r:id="rId7"/>
    <sheet name="Memoria Aporte de Asociado 3" sheetId="58" r:id="rId8"/>
    <sheet name="Memoria Aporte de Asociado 4" sheetId="59" r:id="rId9"/>
    <sheet name="Memoria Aporte de Asociado 5" sheetId="60" r:id="rId10"/>
    <sheet name="Memoria Aporte de Asociado 6" sheetId="61" r:id="rId11"/>
    <sheet name="Memoria Aporte de Asociado 7" sheetId="65" r:id="rId12"/>
    <sheet name="Memoria Aporte de Asociado 8" sheetId="66" r:id="rId13"/>
    <sheet name="Memoria Aporte de Asociado 9" sheetId="67" r:id="rId14"/>
    <sheet name="Memoria Aporte de Asociado 10" sheetId="68" r:id="rId15"/>
    <sheet name="Costos Totales Consolidado" sheetId="57" r:id="rId16"/>
    <sheet name="Aportes FIA Consolidado" sheetId="69" r:id="rId17"/>
    <sheet name="Aportes Contraparte Consolidado" sheetId="62" r:id="rId18"/>
  </sheets>
  <calcPr calcId="145621" concurrentCalc="0"/>
</workbook>
</file>

<file path=xl/calcChain.xml><?xml version="1.0" encoding="utf-8"?>
<calcChain xmlns="http://schemas.openxmlformats.org/spreadsheetml/2006/main">
  <c r="H6" i="33" l="1"/>
  <c r="I6" i="33"/>
  <c r="D5" i="69"/>
  <c r="E16" i="57"/>
  <c r="H7" i="33"/>
  <c r="I7" i="33"/>
  <c r="D6" i="69"/>
  <c r="E17" i="57"/>
  <c r="H8" i="33"/>
  <c r="I8" i="33"/>
  <c r="D7" i="69"/>
  <c r="E18" i="57"/>
  <c r="H9" i="33"/>
  <c r="I9" i="33"/>
  <c r="D8" i="69"/>
  <c r="E19" i="57"/>
  <c r="H10" i="33"/>
  <c r="I10" i="33"/>
  <c r="D9" i="69"/>
  <c r="E20" i="57"/>
  <c r="H11" i="33"/>
  <c r="I11" i="33"/>
  <c r="D10" i="69"/>
  <c r="E21" i="57"/>
  <c r="H12" i="33"/>
  <c r="I12" i="33"/>
  <c r="D11" i="69"/>
  <c r="E22" i="57"/>
  <c r="H13" i="33"/>
  <c r="I13" i="33"/>
  <c r="D12" i="69"/>
  <c r="E23" i="57"/>
  <c r="H14" i="33"/>
  <c r="I14" i="33"/>
  <c r="D13" i="69"/>
  <c r="E24" i="57"/>
  <c r="H15" i="33"/>
  <c r="I15" i="33"/>
  <c r="D14" i="69"/>
  <c r="E25" i="57"/>
  <c r="H16" i="33"/>
  <c r="I16" i="33"/>
  <c r="D15" i="69"/>
  <c r="E26" i="57"/>
  <c r="H17" i="33"/>
  <c r="I17" i="33"/>
  <c r="D16" i="69"/>
  <c r="E27" i="57"/>
  <c r="H18" i="33"/>
  <c r="I18" i="33"/>
  <c r="D17" i="69"/>
  <c r="E28" i="57"/>
  <c r="H19" i="33"/>
  <c r="I19" i="33"/>
  <c r="D18" i="69"/>
  <c r="E29" i="57"/>
  <c r="E51" i="57"/>
  <c r="D4" i="57"/>
  <c r="D6" i="57"/>
  <c r="H10" i="53"/>
  <c r="I10" i="53"/>
  <c r="H16" i="57"/>
  <c r="H11" i="53"/>
  <c r="I11" i="53"/>
  <c r="H17" i="57"/>
  <c r="H12" i="53"/>
  <c r="I12" i="53"/>
  <c r="H18" i="57"/>
  <c r="H13" i="53"/>
  <c r="I13" i="53"/>
  <c r="H19" i="57"/>
  <c r="H14" i="53"/>
  <c r="I14" i="53"/>
  <c r="H20" i="57"/>
  <c r="H15" i="53"/>
  <c r="I15" i="53"/>
  <c r="H21" i="57"/>
  <c r="H16" i="53"/>
  <c r="I16" i="53"/>
  <c r="H22" i="57"/>
  <c r="H17" i="53"/>
  <c r="I17" i="53"/>
  <c r="H23" i="57"/>
  <c r="H51" i="57"/>
  <c r="D7" i="57"/>
  <c r="H135" i="53"/>
  <c r="I135" i="53"/>
  <c r="I16" i="57"/>
  <c r="H136" i="53"/>
  <c r="I136" i="53"/>
  <c r="I17" i="57"/>
  <c r="H137" i="53"/>
  <c r="I137" i="53"/>
  <c r="I18" i="57"/>
  <c r="I51" i="57"/>
  <c r="D8" i="57"/>
  <c r="D9" i="57"/>
  <c r="D10" i="57"/>
  <c r="F140" i="70"/>
  <c r="F141" i="70"/>
  <c r="F142" i="70"/>
  <c r="F143" i="70"/>
  <c r="F144" i="70"/>
  <c r="F145" i="70"/>
  <c r="F146" i="70"/>
  <c r="F147" i="70"/>
  <c r="F148" i="70"/>
  <c r="F149" i="70"/>
  <c r="F150" i="70"/>
  <c r="F151" i="70"/>
  <c r="F152" i="70"/>
  <c r="F153" i="70"/>
  <c r="F154" i="70"/>
  <c r="F155" i="70"/>
  <c r="F156" i="70"/>
  <c r="F157" i="70"/>
  <c r="F158" i="70"/>
  <c r="F159" i="70"/>
  <c r="F160" i="70"/>
  <c r="F139" i="70"/>
  <c r="E140" i="70"/>
  <c r="E141" i="70"/>
  <c r="E142" i="70"/>
  <c r="E143" i="70"/>
  <c r="E144" i="70"/>
  <c r="E145" i="70"/>
  <c r="E146" i="70"/>
  <c r="E147" i="70"/>
  <c r="E148" i="70"/>
  <c r="E149" i="70"/>
  <c r="E150" i="70"/>
  <c r="E151" i="70"/>
  <c r="E152" i="70"/>
  <c r="E153" i="70"/>
  <c r="E154" i="70"/>
  <c r="E155" i="70"/>
  <c r="V75" i="70"/>
  <c r="E156" i="70"/>
  <c r="E157" i="70"/>
  <c r="E158" i="70"/>
  <c r="E159" i="70"/>
  <c r="E160" i="70"/>
  <c r="X4" i="70"/>
  <c r="E139" i="70"/>
  <c r="F26" i="70"/>
  <c r="F27" i="70"/>
  <c r="G26" i="70"/>
  <c r="G27" i="70"/>
  <c r="H26" i="70"/>
  <c r="H27" i="70"/>
  <c r="I26" i="70"/>
  <c r="I27" i="70"/>
  <c r="J26" i="70"/>
  <c r="J27" i="70"/>
  <c r="K26" i="70"/>
  <c r="K27" i="70"/>
  <c r="L26" i="70"/>
  <c r="L27" i="70"/>
  <c r="M26" i="70"/>
  <c r="M27" i="70"/>
  <c r="N26" i="70"/>
  <c r="N27" i="70"/>
  <c r="O26" i="70"/>
  <c r="O27" i="70"/>
  <c r="P26" i="70"/>
  <c r="P27" i="70"/>
  <c r="Q26" i="70"/>
  <c r="Q27" i="70"/>
  <c r="F53" i="70"/>
  <c r="F54" i="70"/>
  <c r="G53" i="70"/>
  <c r="G54" i="70"/>
  <c r="H53" i="70"/>
  <c r="H54" i="70"/>
  <c r="I53" i="70"/>
  <c r="I54" i="70"/>
  <c r="J53" i="70"/>
  <c r="J54" i="70"/>
  <c r="K53" i="70"/>
  <c r="K54" i="70"/>
  <c r="L53" i="70"/>
  <c r="L54" i="70"/>
  <c r="M53" i="70"/>
  <c r="M54" i="70"/>
  <c r="N53" i="70"/>
  <c r="N54" i="70"/>
  <c r="O53" i="70"/>
  <c r="O54" i="70"/>
  <c r="P53" i="70"/>
  <c r="P54" i="70"/>
  <c r="Q53" i="70"/>
  <c r="Q54" i="70"/>
  <c r="F80" i="70"/>
  <c r="F81" i="70"/>
  <c r="G80" i="70"/>
  <c r="G81" i="70"/>
  <c r="H80" i="70"/>
  <c r="H81" i="70"/>
  <c r="I80" i="70"/>
  <c r="I81" i="70"/>
  <c r="J80" i="70"/>
  <c r="J81" i="70"/>
  <c r="K80" i="70"/>
  <c r="K81" i="70"/>
  <c r="L80" i="70"/>
  <c r="L81" i="70"/>
  <c r="M80" i="70"/>
  <c r="M81" i="70"/>
  <c r="N80" i="70"/>
  <c r="N81" i="70"/>
  <c r="O80" i="70"/>
  <c r="O81" i="70"/>
  <c r="P80" i="70"/>
  <c r="P81" i="70"/>
  <c r="Q80" i="70"/>
  <c r="Q81" i="70"/>
  <c r="F107" i="70"/>
  <c r="F108" i="70"/>
  <c r="G107" i="70"/>
  <c r="G108" i="70"/>
  <c r="H107" i="70"/>
  <c r="H108" i="70"/>
  <c r="I107" i="70"/>
  <c r="I108" i="70"/>
  <c r="J107" i="70"/>
  <c r="J108" i="70"/>
  <c r="K107" i="70"/>
  <c r="K108" i="70"/>
  <c r="L107" i="70"/>
  <c r="L108" i="70"/>
  <c r="M107" i="70"/>
  <c r="M108" i="70"/>
  <c r="N107" i="70"/>
  <c r="N108" i="70"/>
  <c r="O107" i="70"/>
  <c r="O108" i="70"/>
  <c r="P107" i="70"/>
  <c r="P108" i="70"/>
  <c r="Q107" i="70"/>
  <c r="Q108" i="70"/>
  <c r="F134" i="70"/>
  <c r="F135" i="70"/>
  <c r="G134" i="70"/>
  <c r="G135" i="70"/>
  <c r="H134" i="70"/>
  <c r="H135" i="70"/>
  <c r="I134" i="70"/>
  <c r="I135" i="70"/>
  <c r="J134" i="70"/>
  <c r="J135" i="70"/>
  <c r="K134" i="70"/>
  <c r="K135" i="70"/>
  <c r="L134" i="70"/>
  <c r="L135" i="70"/>
  <c r="M134" i="70"/>
  <c r="M135" i="70"/>
  <c r="N134" i="70"/>
  <c r="N135" i="70"/>
  <c r="O134" i="70"/>
  <c r="O135" i="70"/>
  <c r="P134" i="70"/>
  <c r="P135" i="70"/>
  <c r="Q134" i="70"/>
  <c r="AG134" i="70"/>
  <c r="AF134" i="70"/>
  <c r="AE134" i="70"/>
  <c r="AD134" i="70"/>
  <c r="AC134" i="70"/>
  <c r="AB134" i="70"/>
  <c r="AA134" i="70"/>
  <c r="Z134" i="70"/>
  <c r="Y134" i="70"/>
  <c r="X134" i="70"/>
  <c r="W134" i="70"/>
  <c r="V134" i="70"/>
  <c r="AG133" i="70"/>
  <c r="AF133" i="70"/>
  <c r="AE133" i="70"/>
  <c r="AD133" i="70"/>
  <c r="AC133" i="70"/>
  <c r="AB133" i="70"/>
  <c r="AA133" i="70"/>
  <c r="Z133" i="70"/>
  <c r="Y133" i="70"/>
  <c r="X133" i="70"/>
  <c r="W133" i="70"/>
  <c r="V133" i="70"/>
  <c r="AG132" i="70"/>
  <c r="AF132" i="70"/>
  <c r="AE132" i="70"/>
  <c r="AD132" i="70"/>
  <c r="AC132" i="70"/>
  <c r="AB132" i="70"/>
  <c r="AA132" i="70"/>
  <c r="Z132" i="70"/>
  <c r="Y132" i="70"/>
  <c r="X132" i="70"/>
  <c r="W132" i="70"/>
  <c r="V132" i="70"/>
  <c r="AG131" i="70"/>
  <c r="AF131" i="70"/>
  <c r="AE131" i="70"/>
  <c r="AD131" i="70"/>
  <c r="AC131" i="70"/>
  <c r="AB131" i="70"/>
  <c r="AA131" i="70"/>
  <c r="Z131" i="70"/>
  <c r="Y131" i="70"/>
  <c r="X131" i="70"/>
  <c r="W131" i="70"/>
  <c r="V131" i="70"/>
  <c r="AG130" i="70"/>
  <c r="AF130" i="70"/>
  <c r="AE130" i="70"/>
  <c r="AD130" i="70"/>
  <c r="AC130" i="70"/>
  <c r="AB130" i="70"/>
  <c r="AA130" i="70"/>
  <c r="Z130" i="70"/>
  <c r="Y130" i="70"/>
  <c r="X130" i="70"/>
  <c r="W130" i="70"/>
  <c r="V130" i="70"/>
  <c r="AG129" i="70"/>
  <c r="AF129" i="70"/>
  <c r="AE129" i="70"/>
  <c r="AD129" i="70"/>
  <c r="AC129" i="70"/>
  <c r="AB129" i="70"/>
  <c r="AA129" i="70"/>
  <c r="Z129" i="70"/>
  <c r="Y129" i="70"/>
  <c r="X129" i="70"/>
  <c r="W129" i="70"/>
  <c r="V129" i="70"/>
  <c r="AG128" i="70"/>
  <c r="AF128" i="70"/>
  <c r="AE128" i="70"/>
  <c r="AD128" i="70"/>
  <c r="AC128" i="70"/>
  <c r="AB128" i="70"/>
  <c r="AA128" i="70"/>
  <c r="Z128" i="70"/>
  <c r="Y128" i="70"/>
  <c r="X128" i="70"/>
  <c r="W128" i="70"/>
  <c r="V128" i="70"/>
  <c r="AG127" i="70"/>
  <c r="AF127" i="70"/>
  <c r="AE127" i="70"/>
  <c r="AD127" i="70"/>
  <c r="AC127" i="70"/>
  <c r="AB127" i="70"/>
  <c r="AA127" i="70"/>
  <c r="Z127" i="70"/>
  <c r="Y127" i="70"/>
  <c r="X127" i="70"/>
  <c r="W127" i="70"/>
  <c r="V127" i="70"/>
  <c r="AG126" i="70"/>
  <c r="AF126" i="70"/>
  <c r="AE126" i="70"/>
  <c r="AD126" i="70"/>
  <c r="AC126" i="70"/>
  <c r="AB126" i="70"/>
  <c r="AA126" i="70"/>
  <c r="Z126" i="70"/>
  <c r="Y126" i="70"/>
  <c r="X126" i="70"/>
  <c r="W126" i="70"/>
  <c r="V126" i="70"/>
  <c r="AG125" i="70"/>
  <c r="AF125" i="70"/>
  <c r="AE125" i="70"/>
  <c r="AD125" i="70"/>
  <c r="AC125" i="70"/>
  <c r="AB125" i="70"/>
  <c r="AA125" i="70"/>
  <c r="Z125" i="70"/>
  <c r="Y125" i="70"/>
  <c r="X125" i="70"/>
  <c r="W125" i="70"/>
  <c r="V125" i="70"/>
  <c r="AG124" i="70"/>
  <c r="AF124" i="70"/>
  <c r="AE124" i="70"/>
  <c r="AD124" i="70"/>
  <c r="AC124" i="70"/>
  <c r="AB124" i="70"/>
  <c r="AA124" i="70"/>
  <c r="Z124" i="70"/>
  <c r="Y124" i="70"/>
  <c r="X124" i="70"/>
  <c r="W124" i="70"/>
  <c r="V124" i="70"/>
  <c r="AG123" i="70"/>
  <c r="AF123" i="70"/>
  <c r="AE123" i="70"/>
  <c r="AD123" i="70"/>
  <c r="AC123" i="70"/>
  <c r="AB123" i="70"/>
  <c r="AA123" i="70"/>
  <c r="Z123" i="70"/>
  <c r="Y123" i="70"/>
  <c r="X123" i="70"/>
  <c r="W123" i="70"/>
  <c r="V123" i="70"/>
  <c r="AG122" i="70"/>
  <c r="AF122" i="70"/>
  <c r="AE122" i="70"/>
  <c r="AD122" i="70"/>
  <c r="AC122" i="70"/>
  <c r="AB122" i="70"/>
  <c r="AA122" i="70"/>
  <c r="Z122" i="70"/>
  <c r="Y122" i="70"/>
  <c r="X122" i="70"/>
  <c r="W122" i="70"/>
  <c r="V122" i="70"/>
  <c r="AG121" i="70"/>
  <c r="AF121" i="70"/>
  <c r="AE121" i="70"/>
  <c r="AD121" i="70"/>
  <c r="AC121" i="70"/>
  <c r="AB121" i="70"/>
  <c r="AA121" i="70"/>
  <c r="Z121" i="70"/>
  <c r="Y121" i="70"/>
  <c r="X121" i="70"/>
  <c r="W121" i="70"/>
  <c r="V121" i="70"/>
  <c r="AG120" i="70"/>
  <c r="AF120" i="70"/>
  <c r="AE120" i="70"/>
  <c r="AD120" i="70"/>
  <c r="AC120" i="70"/>
  <c r="AB120" i="70"/>
  <c r="AA120" i="70"/>
  <c r="Z120" i="70"/>
  <c r="Y120" i="70"/>
  <c r="X120" i="70"/>
  <c r="W120" i="70"/>
  <c r="V120" i="70"/>
  <c r="AG119" i="70"/>
  <c r="AF119" i="70"/>
  <c r="AE119" i="70"/>
  <c r="AD119" i="70"/>
  <c r="AC119" i="70"/>
  <c r="AB119" i="70"/>
  <c r="AA119" i="70"/>
  <c r="Z119" i="70"/>
  <c r="Y119" i="70"/>
  <c r="X119" i="70"/>
  <c r="W119" i="70"/>
  <c r="V119" i="70"/>
  <c r="AG118" i="70"/>
  <c r="AF118" i="70"/>
  <c r="AE118" i="70"/>
  <c r="AD118" i="70"/>
  <c r="AC118" i="70"/>
  <c r="AB118" i="70"/>
  <c r="AA118" i="70"/>
  <c r="Z118" i="70"/>
  <c r="Y118" i="70"/>
  <c r="X118" i="70"/>
  <c r="W118" i="70"/>
  <c r="V118" i="70"/>
  <c r="AG117" i="70"/>
  <c r="AF117" i="70"/>
  <c r="AE117" i="70"/>
  <c r="AD117" i="70"/>
  <c r="AC117" i="70"/>
  <c r="AB117" i="70"/>
  <c r="AA117" i="70"/>
  <c r="Z117" i="70"/>
  <c r="Y117" i="70"/>
  <c r="X117" i="70"/>
  <c r="W117" i="70"/>
  <c r="V117" i="70"/>
  <c r="AG116" i="70"/>
  <c r="AF116" i="70"/>
  <c r="AE116" i="70"/>
  <c r="AD116" i="70"/>
  <c r="AC116" i="70"/>
  <c r="AB116" i="70"/>
  <c r="AA116" i="70"/>
  <c r="Z116" i="70"/>
  <c r="Y116" i="70"/>
  <c r="X116" i="70"/>
  <c r="W116" i="70"/>
  <c r="V116" i="70"/>
  <c r="AG115" i="70"/>
  <c r="AF115" i="70"/>
  <c r="AE115" i="70"/>
  <c r="AD115" i="70"/>
  <c r="AC115" i="70"/>
  <c r="AB115" i="70"/>
  <c r="AA115" i="70"/>
  <c r="Z115" i="70"/>
  <c r="Y115" i="70"/>
  <c r="X115" i="70"/>
  <c r="W115" i="70"/>
  <c r="V115" i="70"/>
  <c r="AG114" i="70"/>
  <c r="AF114" i="70"/>
  <c r="AE114" i="70"/>
  <c r="AD114" i="70"/>
  <c r="AC114" i="70"/>
  <c r="AB114" i="70"/>
  <c r="AA114" i="70"/>
  <c r="Z114" i="70"/>
  <c r="Y114" i="70"/>
  <c r="X114" i="70"/>
  <c r="W114" i="70"/>
  <c r="V114" i="70"/>
  <c r="AG113" i="70"/>
  <c r="AF113" i="70"/>
  <c r="AE113" i="70"/>
  <c r="AD113" i="70"/>
  <c r="AC113" i="70"/>
  <c r="AB113" i="70"/>
  <c r="AA113" i="70"/>
  <c r="Z113" i="70"/>
  <c r="Y113" i="70"/>
  <c r="X113" i="70"/>
  <c r="W113" i="70"/>
  <c r="V113" i="70"/>
  <c r="AG112" i="70"/>
  <c r="AF112" i="70"/>
  <c r="AE112" i="70"/>
  <c r="AD112" i="70"/>
  <c r="AC112" i="70"/>
  <c r="AB112" i="70"/>
  <c r="AA112" i="70"/>
  <c r="Z112" i="70"/>
  <c r="Y112" i="70"/>
  <c r="X112" i="70"/>
  <c r="W112" i="70"/>
  <c r="V112" i="70"/>
  <c r="Q135" i="70"/>
  <c r="D139" i="70"/>
  <c r="H139" i="70"/>
  <c r="D140" i="70"/>
  <c r="D141" i="70"/>
  <c r="D142" i="70"/>
  <c r="D143" i="70"/>
  <c r="D144" i="70"/>
  <c r="D145" i="70"/>
  <c r="D146" i="70"/>
  <c r="D147" i="70"/>
  <c r="D148" i="70"/>
  <c r="D149" i="70"/>
  <c r="D150" i="70"/>
  <c r="D151" i="70"/>
  <c r="D152" i="70"/>
  <c r="D153" i="70"/>
  <c r="D154" i="70"/>
  <c r="D155" i="70"/>
  <c r="D156" i="70"/>
  <c r="D157" i="70"/>
  <c r="D158" i="70"/>
  <c r="D159" i="70"/>
  <c r="D160" i="70"/>
  <c r="B133" i="70"/>
  <c r="B86" i="70"/>
  <c r="B113" i="70"/>
  <c r="B87" i="70"/>
  <c r="B114" i="70"/>
  <c r="B88" i="70"/>
  <c r="B115" i="70"/>
  <c r="B89" i="70"/>
  <c r="B116" i="70"/>
  <c r="B90" i="70"/>
  <c r="B117" i="70"/>
  <c r="B91" i="70"/>
  <c r="B118" i="70"/>
  <c r="B92" i="70"/>
  <c r="B119" i="70"/>
  <c r="B93" i="70"/>
  <c r="B120" i="70"/>
  <c r="B94" i="70"/>
  <c r="B121" i="70"/>
  <c r="B95" i="70"/>
  <c r="B122" i="70"/>
  <c r="B96" i="70"/>
  <c r="B123" i="70"/>
  <c r="B97" i="70"/>
  <c r="B124" i="70"/>
  <c r="B98" i="70"/>
  <c r="B125" i="70"/>
  <c r="B99" i="70"/>
  <c r="B126" i="70"/>
  <c r="B100" i="70"/>
  <c r="B127" i="70"/>
  <c r="B101" i="70"/>
  <c r="B128" i="70"/>
  <c r="B102" i="70"/>
  <c r="B129" i="70"/>
  <c r="B103" i="70"/>
  <c r="B130" i="70"/>
  <c r="B104" i="70"/>
  <c r="B131" i="70"/>
  <c r="B105" i="70"/>
  <c r="B132" i="70"/>
  <c r="B85" i="70"/>
  <c r="B112" i="70"/>
  <c r="R133" i="70"/>
  <c r="R132" i="70"/>
  <c r="R131" i="70"/>
  <c r="R130" i="70"/>
  <c r="R129" i="70"/>
  <c r="R128" i="70"/>
  <c r="R127" i="70"/>
  <c r="R126" i="70"/>
  <c r="R125" i="70"/>
  <c r="R124" i="70"/>
  <c r="R123" i="70"/>
  <c r="R122" i="70"/>
  <c r="R121" i="70"/>
  <c r="R120" i="70"/>
  <c r="R119" i="70"/>
  <c r="R118" i="70"/>
  <c r="R117" i="70"/>
  <c r="R116" i="70"/>
  <c r="R115" i="70"/>
  <c r="R114" i="70"/>
  <c r="R113" i="70"/>
  <c r="R112" i="70"/>
  <c r="C30" i="70"/>
  <c r="C57" i="70"/>
  <c r="C84" i="70"/>
  <c r="C111" i="70"/>
  <c r="H20" i="33"/>
  <c r="I20" i="33"/>
  <c r="D19" i="69"/>
  <c r="E30" i="57"/>
  <c r="H21" i="33"/>
  <c r="I21" i="33"/>
  <c r="D20" i="69"/>
  <c r="E31" i="57"/>
  <c r="H22" i="33"/>
  <c r="I22" i="33"/>
  <c r="D21" i="69"/>
  <c r="H23" i="33"/>
  <c r="I23" i="33"/>
  <c r="D22" i="69"/>
  <c r="E33" i="57"/>
  <c r="H24" i="33"/>
  <c r="I24" i="33"/>
  <c r="D23" i="69"/>
  <c r="E34" i="57"/>
  <c r="H25" i="33"/>
  <c r="I25" i="33"/>
  <c r="D24" i="69"/>
  <c r="E35" i="57"/>
  <c r="H26" i="33"/>
  <c r="I26" i="33"/>
  <c r="D25" i="69"/>
  <c r="E36" i="57"/>
  <c r="H27" i="33"/>
  <c r="I27" i="33"/>
  <c r="D26" i="69"/>
  <c r="E37" i="57"/>
  <c r="H28" i="33"/>
  <c r="I28" i="33"/>
  <c r="D27" i="69"/>
  <c r="E38" i="57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/>
  <c r="E5" i="69"/>
  <c r="H6" i="64"/>
  <c r="I6" i="64"/>
  <c r="F5" i="69"/>
  <c r="H7" i="63"/>
  <c r="I7" i="63"/>
  <c r="E6" i="69"/>
  <c r="H7" i="64"/>
  <c r="H8" i="63"/>
  <c r="I8" i="63"/>
  <c r="E7" i="69"/>
  <c r="H8" i="64"/>
  <c r="I8" i="64"/>
  <c r="F7" i="69"/>
  <c r="H9" i="63"/>
  <c r="I9" i="63"/>
  <c r="E8" i="69"/>
  <c r="H9" i="64"/>
  <c r="I9" i="64"/>
  <c r="F8" i="69"/>
  <c r="H10" i="63"/>
  <c r="I10" i="63"/>
  <c r="E9" i="69"/>
  <c r="H10" i="64"/>
  <c r="I10" i="64"/>
  <c r="F9" i="69"/>
  <c r="H11" i="63"/>
  <c r="I11" i="63"/>
  <c r="E10" i="69"/>
  <c r="H11" i="64"/>
  <c r="I11" i="64"/>
  <c r="F10" i="69"/>
  <c r="H12" i="63"/>
  <c r="I12" i="63"/>
  <c r="E11" i="69"/>
  <c r="H12" i="64"/>
  <c r="I12" i="64"/>
  <c r="F11" i="69"/>
  <c r="H13" i="63"/>
  <c r="I13" i="63"/>
  <c r="E12" i="69"/>
  <c r="H13" i="64"/>
  <c r="I13" i="64"/>
  <c r="F12" i="69"/>
  <c r="H14" i="63"/>
  <c r="I14" i="63"/>
  <c r="E13" i="69"/>
  <c r="H14" i="64"/>
  <c r="I14" i="64"/>
  <c r="F13" i="69"/>
  <c r="H15" i="63"/>
  <c r="I15" i="63"/>
  <c r="E14" i="69"/>
  <c r="H15" i="64"/>
  <c r="I15" i="64"/>
  <c r="F14" i="69"/>
  <c r="H16" i="63"/>
  <c r="I16" i="63"/>
  <c r="E15" i="69"/>
  <c r="H16" i="64"/>
  <c r="I16" i="64"/>
  <c r="F15" i="69"/>
  <c r="H17" i="63"/>
  <c r="I17" i="63"/>
  <c r="E16" i="69"/>
  <c r="H17" i="64"/>
  <c r="I17" i="64"/>
  <c r="F16" i="69"/>
  <c r="H18" i="63"/>
  <c r="I18" i="63"/>
  <c r="E17" i="69"/>
  <c r="H18" i="64"/>
  <c r="I18" i="64"/>
  <c r="F17" i="69"/>
  <c r="H19" i="63"/>
  <c r="I19" i="63"/>
  <c r="E18" i="69"/>
  <c r="H19" i="64"/>
  <c r="I19" i="64"/>
  <c r="F18" i="69"/>
  <c r="H20" i="63"/>
  <c r="I20" i="63"/>
  <c r="E19" i="69"/>
  <c r="H20" i="64"/>
  <c r="I20" i="64"/>
  <c r="F19" i="69"/>
  <c r="H21" i="63"/>
  <c r="I21" i="63"/>
  <c r="E20" i="69"/>
  <c r="H21" i="64"/>
  <c r="I21" i="64"/>
  <c r="F20" i="69"/>
  <c r="H22" i="63"/>
  <c r="I22" i="63"/>
  <c r="E21" i="69"/>
  <c r="H22" i="64"/>
  <c r="I22" i="64"/>
  <c r="F21" i="69"/>
  <c r="H23" i="63"/>
  <c r="I23" i="63"/>
  <c r="E22" i="69"/>
  <c r="H23" i="64"/>
  <c r="I23" i="64"/>
  <c r="F22" i="69"/>
  <c r="H24" i="63"/>
  <c r="I24" i="63"/>
  <c r="E23" i="69"/>
  <c r="H24" i="64"/>
  <c r="I24" i="64"/>
  <c r="F23" i="69"/>
  <c r="H25" i="63"/>
  <c r="I25" i="63"/>
  <c r="E24" i="69"/>
  <c r="H25" i="64"/>
  <c r="I25" i="64"/>
  <c r="F24" i="69"/>
  <c r="H26" i="63"/>
  <c r="I26" i="63"/>
  <c r="E25" i="69"/>
  <c r="H26" i="64"/>
  <c r="I26" i="64"/>
  <c r="F25" i="69"/>
  <c r="H27" i="63"/>
  <c r="I27" i="63"/>
  <c r="E26" i="69"/>
  <c r="H27" i="64"/>
  <c r="I27" i="64"/>
  <c r="F26" i="69"/>
  <c r="H28" i="63"/>
  <c r="I28" i="63"/>
  <c r="E27" i="69"/>
  <c r="H28" i="64"/>
  <c r="I28" i="64"/>
  <c r="F27" i="69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Y79" i="70"/>
  <c r="Y78" i="70"/>
  <c r="Y77" i="70"/>
  <c r="Y76" i="70"/>
  <c r="Y75" i="70"/>
  <c r="Y74" i="70"/>
  <c r="Y73" i="70"/>
  <c r="Y72" i="70"/>
  <c r="Y71" i="70"/>
  <c r="Y70" i="70"/>
  <c r="H29" i="64"/>
  <c r="B68" i="57"/>
  <c r="B67" i="57"/>
  <c r="B66" i="57"/>
  <c r="B65" i="57"/>
  <c r="B64" i="57"/>
  <c r="B63" i="57"/>
  <c r="B62" i="57"/>
  <c r="B61" i="57"/>
  <c r="B59" i="57"/>
  <c r="D4" i="62"/>
  <c r="D4" i="69"/>
  <c r="E4" i="69"/>
  <c r="F4" i="69"/>
  <c r="N4" i="62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B3" i="55"/>
  <c r="E4" i="62"/>
  <c r="B3" i="56"/>
  <c r="B3" i="53"/>
  <c r="B58" i="57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/>
  <c r="H137" i="68"/>
  <c r="I137" i="68"/>
  <c r="H138" i="68"/>
  <c r="I138" i="68"/>
  <c r="H139" i="68"/>
  <c r="I139" i="68"/>
  <c r="H140" i="68"/>
  <c r="I140" i="68"/>
  <c r="H141" i="68"/>
  <c r="I141" i="68"/>
  <c r="H142" i="68"/>
  <c r="I142" i="68"/>
  <c r="H143" i="68"/>
  <c r="I143" i="68"/>
  <c r="H144" i="68"/>
  <c r="I144" i="68"/>
  <c r="H145" i="68"/>
  <c r="I145" i="68"/>
  <c r="H146" i="68"/>
  <c r="I146" i="68"/>
  <c r="H147" i="68"/>
  <c r="I147" i="68"/>
  <c r="H148" i="68"/>
  <c r="I148" i="68"/>
  <c r="H149" i="68"/>
  <c r="I149" i="68"/>
  <c r="H150" i="68"/>
  <c r="I150" i="68"/>
  <c r="H151" i="68"/>
  <c r="I151" i="68"/>
  <c r="H152" i="68"/>
  <c r="I152" i="68"/>
  <c r="H153" i="68"/>
  <c r="I153" i="68"/>
  <c r="H154" i="68"/>
  <c r="I154" i="68"/>
  <c r="H155" i="68"/>
  <c r="I155" i="68"/>
  <c r="H156" i="68"/>
  <c r="I156" i="68"/>
  <c r="H157" i="68"/>
  <c r="I157" i="68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/>
  <c r="H11" i="68"/>
  <c r="H12" i="68"/>
  <c r="I12" i="68"/>
  <c r="H13" i="68"/>
  <c r="I13" i="68"/>
  <c r="H14" i="68"/>
  <c r="I14" i="68"/>
  <c r="N9" i="62"/>
  <c r="H15" i="68"/>
  <c r="I15" i="68"/>
  <c r="H16" i="68"/>
  <c r="I16" i="68"/>
  <c r="H17" i="68"/>
  <c r="I17" i="68"/>
  <c r="H18" i="68"/>
  <c r="I18" i="68"/>
  <c r="H19" i="68"/>
  <c r="I19" i="68"/>
  <c r="H20" i="68"/>
  <c r="I20" i="68"/>
  <c r="N15" i="62"/>
  <c r="H21" i="68"/>
  <c r="I21" i="68"/>
  <c r="H22" i="68"/>
  <c r="I22" i="68"/>
  <c r="H23" i="68"/>
  <c r="I23" i="68"/>
  <c r="H24" i="68"/>
  <c r="I24" i="68"/>
  <c r="H25" i="68"/>
  <c r="I25" i="68"/>
  <c r="H26" i="68"/>
  <c r="I26" i="68"/>
  <c r="H27" i="68"/>
  <c r="I27" i="68"/>
  <c r="H28" i="68"/>
  <c r="I28" i="68"/>
  <c r="H29" i="68"/>
  <c r="I29" i="68"/>
  <c r="H30" i="68"/>
  <c r="I30" i="68"/>
  <c r="H31" i="68"/>
  <c r="I31" i="68"/>
  <c r="H32" i="68"/>
  <c r="I32" i="68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/>
  <c r="H136" i="67"/>
  <c r="I136" i="67"/>
  <c r="H137" i="67"/>
  <c r="I137" i="67"/>
  <c r="H138" i="67"/>
  <c r="I138" i="67"/>
  <c r="H139" i="67"/>
  <c r="I139" i="67"/>
  <c r="H140" i="67"/>
  <c r="I140" i="67"/>
  <c r="H141" i="67"/>
  <c r="I141" i="67"/>
  <c r="H142" i="67"/>
  <c r="I142" i="67"/>
  <c r="H143" i="67"/>
  <c r="I143" i="67"/>
  <c r="H144" i="67"/>
  <c r="I144" i="67"/>
  <c r="H145" i="67"/>
  <c r="I145" i="67"/>
  <c r="H146" i="67"/>
  <c r="I146" i="67"/>
  <c r="H147" i="67"/>
  <c r="I147" i="67"/>
  <c r="H148" i="67"/>
  <c r="I148" i="67"/>
  <c r="H149" i="67"/>
  <c r="I149" i="67"/>
  <c r="H150" i="67"/>
  <c r="I150" i="67"/>
  <c r="H151" i="67"/>
  <c r="I151" i="67"/>
  <c r="H152" i="67"/>
  <c r="I152" i="67"/>
  <c r="H153" i="67"/>
  <c r="I153" i="67"/>
  <c r="H154" i="67"/>
  <c r="I154" i="67"/>
  <c r="H155" i="67"/>
  <c r="I155" i="67"/>
  <c r="H156" i="67"/>
  <c r="I156" i="67"/>
  <c r="H157" i="67"/>
  <c r="I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I195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I246" i="67"/>
  <c r="H245" i="67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/>
  <c r="M5" i="62"/>
  <c r="H11" i="67"/>
  <c r="I11" i="67"/>
  <c r="H12" i="67"/>
  <c r="I12" i="67"/>
  <c r="H13" i="67"/>
  <c r="I13" i="67"/>
  <c r="H14" i="67"/>
  <c r="I14" i="67"/>
  <c r="H15" i="67"/>
  <c r="I15" i="67"/>
  <c r="M10" i="62"/>
  <c r="H16" i="67"/>
  <c r="I16" i="67"/>
  <c r="M11" i="62"/>
  <c r="H17" i="67"/>
  <c r="I17" i="67"/>
  <c r="H18" i="67"/>
  <c r="I18" i="67"/>
  <c r="H19" i="67"/>
  <c r="I19" i="67"/>
  <c r="H20" i="67"/>
  <c r="I20" i="67"/>
  <c r="M15" i="62"/>
  <c r="H21" i="67"/>
  <c r="I21" i="67"/>
  <c r="H22" i="67"/>
  <c r="I22" i="67"/>
  <c r="H23" i="67"/>
  <c r="I23" i="67"/>
  <c r="H24" i="67"/>
  <c r="I24" i="67"/>
  <c r="H25" i="67"/>
  <c r="I25" i="67"/>
  <c r="H26" i="67"/>
  <c r="I26" i="67"/>
  <c r="H27" i="67"/>
  <c r="I27" i="67"/>
  <c r="M22" i="62"/>
  <c r="H28" i="67"/>
  <c r="I28" i="67"/>
  <c r="H29" i="67"/>
  <c r="I29" i="67"/>
  <c r="H30" i="67"/>
  <c r="I30" i="67"/>
  <c r="H31" i="67"/>
  <c r="I31" i="67"/>
  <c r="H32" i="67"/>
  <c r="I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I88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/>
  <c r="H136" i="66"/>
  <c r="I136" i="66"/>
  <c r="H137" i="66"/>
  <c r="I137" i="66"/>
  <c r="H138" i="66"/>
  <c r="I138" i="66"/>
  <c r="H139" i="66"/>
  <c r="I139" i="66"/>
  <c r="H140" i="66"/>
  <c r="I140" i="66"/>
  <c r="H141" i="66"/>
  <c r="I141" i="66"/>
  <c r="H142" i="66"/>
  <c r="I142" i="66"/>
  <c r="H143" i="66"/>
  <c r="I143" i="66"/>
  <c r="H144" i="66"/>
  <c r="I144" i="66"/>
  <c r="H145" i="66"/>
  <c r="I145" i="66"/>
  <c r="H146" i="66"/>
  <c r="I146" i="66"/>
  <c r="H147" i="66"/>
  <c r="I147" i="66"/>
  <c r="H148" i="66"/>
  <c r="I148" i="66"/>
  <c r="H149" i="66"/>
  <c r="I149" i="66"/>
  <c r="H150" i="66"/>
  <c r="I150" i="66"/>
  <c r="H151" i="66"/>
  <c r="I151" i="66"/>
  <c r="H152" i="66"/>
  <c r="I152" i="66"/>
  <c r="H153" i="66"/>
  <c r="I153" i="66"/>
  <c r="H154" i="66"/>
  <c r="I154" i="66"/>
  <c r="H155" i="66"/>
  <c r="I155" i="66"/>
  <c r="H156" i="66"/>
  <c r="I156" i="66"/>
  <c r="H157" i="66"/>
  <c r="I157" i="66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/>
  <c r="H11" i="66"/>
  <c r="I11" i="66"/>
  <c r="H12" i="66"/>
  <c r="I12" i="66"/>
  <c r="H13" i="66"/>
  <c r="I13" i="66"/>
  <c r="H14" i="66"/>
  <c r="I14" i="66"/>
  <c r="H15" i="66"/>
  <c r="I15" i="66"/>
  <c r="H16" i="66"/>
  <c r="I16" i="66"/>
  <c r="H17" i="66"/>
  <c r="I17" i="66"/>
  <c r="H18" i="66"/>
  <c r="I18" i="66"/>
  <c r="H19" i="66"/>
  <c r="I19" i="66"/>
  <c r="H20" i="66"/>
  <c r="I20" i="66"/>
  <c r="H21" i="66"/>
  <c r="I21" i="66"/>
  <c r="H22" i="66"/>
  <c r="I22" i="66"/>
  <c r="L17" i="62"/>
  <c r="H23" i="66"/>
  <c r="I23" i="66"/>
  <c r="L18" i="62"/>
  <c r="H24" i="66"/>
  <c r="I24" i="66"/>
  <c r="H25" i="66"/>
  <c r="I25" i="66"/>
  <c r="L20" i="62"/>
  <c r="H26" i="66"/>
  <c r="I26" i="66"/>
  <c r="H27" i="66"/>
  <c r="I27" i="66"/>
  <c r="H28" i="66"/>
  <c r="I28" i="66"/>
  <c r="L23" i="62"/>
  <c r="H29" i="66"/>
  <c r="I29" i="66"/>
  <c r="L24" i="62"/>
  <c r="H30" i="66"/>
  <c r="I30" i="66"/>
  <c r="H31" i="66"/>
  <c r="I31" i="66"/>
  <c r="H32" i="66"/>
  <c r="I32" i="66"/>
  <c r="H33" i="66"/>
  <c r="H34" i="66"/>
  <c r="H35" i="66"/>
  <c r="H36" i="66"/>
  <c r="H37" i="66"/>
  <c r="H38" i="66"/>
  <c r="I42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I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/>
  <c r="H136" i="65"/>
  <c r="H137" i="65"/>
  <c r="I137" i="65"/>
  <c r="H138" i="65"/>
  <c r="I138" i="65"/>
  <c r="H139" i="65"/>
  <c r="I139" i="65"/>
  <c r="H140" i="65"/>
  <c r="I140" i="65"/>
  <c r="H141" i="65"/>
  <c r="I141" i="65"/>
  <c r="H142" i="65"/>
  <c r="I142" i="65"/>
  <c r="H143" i="65"/>
  <c r="I143" i="65"/>
  <c r="H144" i="65"/>
  <c r="I144" i="65"/>
  <c r="H145" i="65"/>
  <c r="I145" i="65"/>
  <c r="H146" i="65"/>
  <c r="I146" i="65"/>
  <c r="H147" i="65"/>
  <c r="I147" i="65"/>
  <c r="H148" i="65"/>
  <c r="I148" i="65"/>
  <c r="H149" i="65"/>
  <c r="I149" i="65"/>
  <c r="H150" i="65"/>
  <c r="I150" i="65"/>
  <c r="H151" i="65"/>
  <c r="I151" i="65"/>
  <c r="H152" i="65"/>
  <c r="I152" i="65"/>
  <c r="H153" i="65"/>
  <c r="I153" i="65"/>
  <c r="H154" i="65"/>
  <c r="I154" i="65"/>
  <c r="H155" i="65"/>
  <c r="I155" i="65"/>
  <c r="H156" i="65"/>
  <c r="I156" i="65"/>
  <c r="H157" i="65"/>
  <c r="I157" i="65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I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/>
  <c r="H11" i="65"/>
  <c r="H12" i="65"/>
  <c r="I12" i="65"/>
  <c r="H13" i="65"/>
  <c r="I13" i="65"/>
  <c r="K8" i="62"/>
  <c r="H14" i="65"/>
  <c r="I14" i="65"/>
  <c r="H15" i="65"/>
  <c r="I15" i="65"/>
  <c r="H16" i="65"/>
  <c r="I16" i="65"/>
  <c r="H17" i="65"/>
  <c r="I17" i="65"/>
  <c r="H18" i="65"/>
  <c r="I18" i="65"/>
  <c r="H19" i="65"/>
  <c r="I19" i="65"/>
  <c r="H20" i="65"/>
  <c r="I20" i="65"/>
  <c r="H21" i="65"/>
  <c r="I21" i="65"/>
  <c r="H22" i="65"/>
  <c r="I22" i="65"/>
  <c r="H23" i="65"/>
  <c r="I23" i="65"/>
  <c r="H24" i="65"/>
  <c r="I24" i="65"/>
  <c r="H25" i="65"/>
  <c r="I25" i="65"/>
  <c r="H26" i="65"/>
  <c r="I26" i="65"/>
  <c r="H27" i="65"/>
  <c r="I27" i="65"/>
  <c r="H28" i="65"/>
  <c r="I28" i="65"/>
  <c r="H29" i="65"/>
  <c r="I29" i="65"/>
  <c r="H30" i="65"/>
  <c r="I30" i="65"/>
  <c r="H31" i="65"/>
  <c r="I31" i="65"/>
  <c r="H32" i="65"/>
  <c r="I32" i="65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I124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H136" i="61"/>
  <c r="I136" i="61"/>
  <c r="H137" i="61"/>
  <c r="I137" i="61"/>
  <c r="H138" i="61"/>
  <c r="I138" i="61"/>
  <c r="H139" i="61"/>
  <c r="I139" i="61"/>
  <c r="H140" i="61"/>
  <c r="I140" i="61"/>
  <c r="H141" i="61"/>
  <c r="I141" i="61"/>
  <c r="H142" i="61"/>
  <c r="I142" i="61"/>
  <c r="H143" i="61"/>
  <c r="I143" i="61"/>
  <c r="H144" i="61"/>
  <c r="I144" i="61"/>
  <c r="H145" i="61"/>
  <c r="I145" i="61"/>
  <c r="H146" i="61"/>
  <c r="I146" i="61"/>
  <c r="H147" i="61"/>
  <c r="I147" i="61"/>
  <c r="H148" i="61"/>
  <c r="I148" i="61"/>
  <c r="H149" i="61"/>
  <c r="I149" i="61"/>
  <c r="H150" i="61"/>
  <c r="I150" i="61"/>
  <c r="H151" i="61"/>
  <c r="I151" i="61"/>
  <c r="H152" i="61"/>
  <c r="I152" i="61"/>
  <c r="H153" i="61"/>
  <c r="I153" i="61"/>
  <c r="H154" i="61"/>
  <c r="I154" i="61"/>
  <c r="H155" i="61"/>
  <c r="I155" i="61"/>
  <c r="H156" i="61"/>
  <c r="I156" i="61"/>
  <c r="H157" i="61"/>
  <c r="I157" i="6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I195" i="61"/>
  <c r="H191" i="61"/>
  <c r="H192" i="61"/>
  <c r="H193" i="61"/>
  <c r="H194" i="61"/>
  <c r="H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H247" i="61"/>
  <c r="H248" i="6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H11" i="61"/>
  <c r="I11" i="61"/>
  <c r="H12" i="61"/>
  <c r="I12" i="61"/>
  <c r="H13" i="61"/>
  <c r="I13" i="61"/>
  <c r="H14" i="61"/>
  <c r="I14" i="61"/>
  <c r="H15" i="61"/>
  <c r="I15" i="61"/>
  <c r="H16" i="61"/>
  <c r="I16" i="61"/>
  <c r="H17" i="61"/>
  <c r="I17" i="61"/>
  <c r="H18" i="61"/>
  <c r="I18" i="61"/>
  <c r="H19" i="61"/>
  <c r="I19" i="61"/>
  <c r="H20" i="61"/>
  <c r="I20" i="61"/>
  <c r="H21" i="61"/>
  <c r="I21" i="61"/>
  <c r="H22" i="61"/>
  <c r="I22" i="61"/>
  <c r="H23" i="61"/>
  <c r="I23" i="61"/>
  <c r="J18" i="62"/>
  <c r="H24" i="61"/>
  <c r="I24" i="61"/>
  <c r="H25" i="61"/>
  <c r="I25" i="61"/>
  <c r="H26" i="61"/>
  <c r="I26" i="61"/>
  <c r="H27" i="61"/>
  <c r="I27" i="61"/>
  <c r="H28" i="61"/>
  <c r="I28" i="61"/>
  <c r="H29" i="61"/>
  <c r="I29" i="61"/>
  <c r="J24" i="62"/>
  <c r="H30" i="61"/>
  <c r="I30" i="61"/>
  <c r="H31" i="61"/>
  <c r="I31" i="61"/>
  <c r="H32" i="61"/>
  <c r="I32" i="61"/>
  <c r="H33" i="61"/>
  <c r="H34" i="61"/>
  <c r="H35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/>
  <c r="H136" i="60"/>
  <c r="I136" i="60"/>
  <c r="H137" i="60"/>
  <c r="I137" i="60"/>
  <c r="H138" i="60"/>
  <c r="I138" i="60"/>
  <c r="H139" i="60"/>
  <c r="I139" i="60"/>
  <c r="H140" i="60"/>
  <c r="I140" i="60"/>
  <c r="H141" i="60"/>
  <c r="I141" i="60"/>
  <c r="H142" i="60"/>
  <c r="I142" i="60"/>
  <c r="H143" i="60"/>
  <c r="I143" i="60"/>
  <c r="H144" i="60"/>
  <c r="I144" i="60"/>
  <c r="H145" i="60"/>
  <c r="I145" i="60"/>
  <c r="H146" i="60"/>
  <c r="I146" i="60"/>
  <c r="H147" i="60"/>
  <c r="I147" i="60"/>
  <c r="H148" i="60"/>
  <c r="I148" i="60"/>
  <c r="H149" i="60"/>
  <c r="I149" i="60"/>
  <c r="H150" i="60"/>
  <c r="I150" i="60"/>
  <c r="H151" i="60"/>
  <c r="I151" i="60"/>
  <c r="H152" i="60"/>
  <c r="I152" i="60"/>
  <c r="H153" i="60"/>
  <c r="I153" i="60"/>
  <c r="H154" i="60"/>
  <c r="I154" i="60"/>
  <c r="H155" i="60"/>
  <c r="I155" i="60"/>
  <c r="H156" i="60"/>
  <c r="I156" i="60"/>
  <c r="H157" i="60"/>
  <c r="I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1" i="60"/>
  <c r="I11" i="60"/>
  <c r="H12" i="60"/>
  <c r="I12" i="60"/>
  <c r="H13" i="60"/>
  <c r="I13" i="60"/>
  <c r="I8" i="62"/>
  <c r="H14" i="60"/>
  <c r="I14" i="60"/>
  <c r="H15" i="60"/>
  <c r="I15" i="60"/>
  <c r="H16" i="60"/>
  <c r="I16" i="60"/>
  <c r="H17" i="60"/>
  <c r="I17" i="60"/>
  <c r="H18" i="60"/>
  <c r="I18" i="60"/>
  <c r="H19" i="60"/>
  <c r="I19" i="60"/>
  <c r="H20" i="60"/>
  <c r="I20" i="60"/>
  <c r="H21" i="60"/>
  <c r="I21" i="60"/>
  <c r="H22" i="60"/>
  <c r="I22" i="60"/>
  <c r="H23" i="60"/>
  <c r="I23" i="60"/>
  <c r="H24" i="60"/>
  <c r="I24" i="60"/>
  <c r="H25" i="60"/>
  <c r="I25" i="60"/>
  <c r="H26" i="60"/>
  <c r="I26" i="60"/>
  <c r="H27" i="60"/>
  <c r="I27" i="60"/>
  <c r="H28" i="60"/>
  <c r="I28" i="60"/>
  <c r="I23" i="62"/>
  <c r="H29" i="60"/>
  <c r="I29" i="60"/>
  <c r="H30" i="60"/>
  <c r="I30" i="60"/>
  <c r="H31" i="60"/>
  <c r="I31" i="60"/>
  <c r="H32" i="60"/>
  <c r="I32" i="60"/>
  <c r="H33" i="60"/>
  <c r="H34" i="60"/>
  <c r="H35" i="60"/>
  <c r="H36" i="60"/>
  <c r="H37" i="60"/>
  <c r="H38" i="60"/>
  <c r="H39" i="60"/>
  <c r="H40" i="60"/>
  <c r="H41" i="60"/>
  <c r="H42" i="60"/>
  <c r="I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H136" i="59"/>
  <c r="I136" i="59"/>
  <c r="H137" i="59"/>
  <c r="I137" i="59"/>
  <c r="H138" i="59"/>
  <c r="I138" i="59"/>
  <c r="H139" i="59"/>
  <c r="I139" i="59"/>
  <c r="H140" i="59"/>
  <c r="I140" i="59"/>
  <c r="H141" i="59"/>
  <c r="I141" i="59"/>
  <c r="H142" i="59"/>
  <c r="I142" i="59"/>
  <c r="H143" i="59"/>
  <c r="I143" i="59"/>
  <c r="H144" i="59"/>
  <c r="I144" i="59"/>
  <c r="H145" i="59"/>
  <c r="I145" i="59"/>
  <c r="H146" i="59"/>
  <c r="I146" i="59"/>
  <c r="H147" i="59"/>
  <c r="I147" i="59"/>
  <c r="H148" i="59"/>
  <c r="I148" i="59"/>
  <c r="H149" i="59"/>
  <c r="I149" i="59"/>
  <c r="H150" i="59"/>
  <c r="I150" i="59"/>
  <c r="H151" i="59"/>
  <c r="I151" i="59"/>
  <c r="H152" i="59"/>
  <c r="I152" i="59"/>
  <c r="H153" i="59"/>
  <c r="I153" i="59"/>
  <c r="H154" i="59"/>
  <c r="I154" i="59"/>
  <c r="H155" i="59"/>
  <c r="I155" i="59"/>
  <c r="H156" i="59"/>
  <c r="I156" i="59"/>
  <c r="H157" i="59"/>
  <c r="I157" i="59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/>
  <c r="H11" i="59"/>
  <c r="I11" i="59"/>
  <c r="H12" i="59"/>
  <c r="I12" i="59"/>
  <c r="H13" i="59"/>
  <c r="I13" i="59"/>
  <c r="H14" i="59"/>
  <c r="I14" i="59"/>
  <c r="H15" i="59"/>
  <c r="I15" i="59"/>
  <c r="H16" i="59"/>
  <c r="I16" i="59"/>
  <c r="H17" i="59"/>
  <c r="I17" i="59"/>
  <c r="H18" i="59"/>
  <c r="I18" i="59"/>
  <c r="H19" i="59"/>
  <c r="I19" i="59"/>
  <c r="H20" i="59"/>
  <c r="I20" i="59"/>
  <c r="H21" i="59"/>
  <c r="I21" i="59"/>
  <c r="H22" i="59"/>
  <c r="I22" i="59"/>
  <c r="H23" i="59"/>
  <c r="I23" i="59"/>
  <c r="H24" i="59"/>
  <c r="I24" i="59"/>
  <c r="H25" i="59"/>
  <c r="I25" i="59"/>
  <c r="H26" i="59"/>
  <c r="I26" i="59"/>
  <c r="H27" i="59"/>
  <c r="I27" i="59"/>
  <c r="H28" i="59"/>
  <c r="I28" i="59"/>
  <c r="H29" i="59"/>
  <c r="I29" i="59"/>
  <c r="H30" i="59"/>
  <c r="I30" i="59"/>
  <c r="H31" i="59"/>
  <c r="I31" i="59"/>
  <c r="H32" i="59"/>
  <c r="I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/>
  <c r="H136" i="58"/>
  <c r="H137" i="58"/>
  <c r="I137" i="58"/>
  <c r="H138" i="58"/>
  <c r="I138" i="58"/>
  <c r="G8" i="62"/>
  <c r="H139" i="58"/>
  <c r="I139" i="58"/>
  <c r="H140" i="58"/>
  <c r="I140" i="58"/>
  <c r="H141" i="58"/>
  <c r="I141" i="58"/>
  <c r="H142" i="58"/>
  <c r="I142" i="58"/>
  <c r="H143" i="58"/>
  <c r="I143" i="58"/>
  <c r="H144" i="58"/>
  <c r="I144" i="58"/>
  <c r="H145" i="58"/>
  <c r="I145" i="58"/>
  <c r="H146" i="58"/>
  <c r="I146" i="58"/>
  <c r="H147" i="58"/>
  <c r="I147" i="58"/>
  <c r="H148" i="58"/>
  <c r="I148" i="58"/>
  <c r="H149" i="58"/>
  <c r="I149" i="58"/>
  <c r="H150" i="58"/>
  <c r="I150" i="58"/>
  <c r="H151" i="58"/>
  <c r="I151" i="58"/>
  <c r="H152" i="58"/>
  <c r="I152" i="58"/>
  <c r="H153" i="58"/>
  <c r="I153" i="58"/>
  <c r="H154" i="58"/>
  <c r="I154" i="58"/>
  <c r="H155" i="58"/>
  <c r="I155" i="58"/>
  <c r="H156" i="58"/>
  <c r="I156" i="58"/>
  <c r="H157" i="58"/>
  <c r="I157" i="58"/>
  <c r="H158" i="58"/>
  <c r="H159" i="58"/>
  <c r="H160" i="58"/>
  <c r="H161" i="58"/>
  <c r="H162" i="58"/>
  <c r="H163" i="58"/>
  <c r="I167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/>
  <c r="H11" i="58"/>
  <c r="I11" i="58"/>
  <c r="H12" i="58"/>
  <c r="I12" i="58"/>
  <c r="H13" i="58"/>
  <c r="I13" i="58"/>
  <c r="H14" i="58"/>
  <c r="I14" i="58"/>
  <c r="H15" i="58"/>
  <c r="I15" i="58"/>
  <c r="H16" i="58"/>
  <c r="I16" i="58"/>
  <c r="H17" i="58"/>
  <c r="I17" i="58"/>
  <c r="G12" i="62"/>
  <c r="H18" i="58"/>
  <c r="I18" i="58"/>
  <c r="H19" i="58"/>
  <c r="I19" i="58"/>
  <c r="H20" i="58"/>
  <c r="I20" i="58"/>
  <c r="H21" i="58"/>
  <c r="I21" i="58"/>
  <c r="G16" i="62"/>
  <c r="H22" i="58"/>
  <c r="I22" i="58"/>
  <c r="H23" i="58"/>
  <c r="I23" i="58"/>
  <c r="H24" i="58"/>
  <c r="I24" i="58"/>
  <c r="H25" i="58"/>
  <c r="I25" i="58"/>
  <c r="H26" i="58"/>
  <c r="I26" i="58"/>
  <c r="H27" i="58"/>
  <c r="I27" i="58"/>
  <c r="H28" i="58"/>
  <c r="I28" i="58"/>
  <c r="H29" i="58"/>
  <c r="I29" i="58"/>
  <c r="H30" i="58"/>
  <c r="I30" i="58"/>
  <c r="H31" i="58"/>
  <c r="I31" i="58"/>
  <c r="H32" i="58"/>
  <c r="I32" i="58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I118" i="58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H123" i="58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/>
  <c r="H136" i="56"/>
  <c r="I136" i="56"/>
  <c r="H137" i="56"/>
  <c r="I137" i="56"/>
  <c r="H138" i="56"/>
  <c r="I138" i="56"/>
  <c r="H139" i="56"/>
  <c r="I139" i="56"/>
  <c r="H140" i="56"/>
  <c r="I140" i="56"/>
  <c r="H141" i="56"/>
  <c r="I141" i="56"/>
  <c r="H142" i="56"/>
  <c r="I142" i="56"/>
  <c r="H143" i="56"/>
  <c r="I143" i="56"/>
  <c r="H144" i="56"/>
  <c r="I144" i="56"/>
  <c r="H145" i="56"/>
  <c r="I145" i="56"/>
  <c r="H146" i="56"/>
  <c r="I146" i="56"/>
  <c r="H147" i="56"/>
  <c r="I147" i="56"/>
  <c r="H148" i="56"/>
  <c r="I148" i="56"/>
  <c r="H149" i="56"/>
  <c r="I149" i="56"/>
  <c r="H150" i="56"/>
  <c r="I150" i="56"/>
  <c r="H151" i="56"/>
  <c r="I151" i="56"/>
  <c r="H152" i="56"/>
  <c r="I152" i="56"/>
  <c r="H153" i="56"/>
  <c r="I153" i="56"/>
  <c r="H154" i="56"/>
  <c r="I154" i="56"/>
  <c r="H155" i="56"/>
  <c r="I155" i="56"/>
  <c r="H156" i="56"/>
  <c r="I156" i="56"/>
  <c r="H157" i="56"/>
  <c r="I157" i="56"/>
  <c r="H158" i="56"/>
  <c r="H159" i="56"/>
  <c r="H160" i="56"/>
  <c r="H161" i="56"/>
  <c r="H162" i="56"/>
  <c r="H163" i="56"/>
  <c r="I167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I249" i="56"/>
  <c r="H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B130" i="56"/>
  <c r="H10" i="56"/>
  <c r="I10" i="56"/>
  <c r="H11" i="56"/>
  <c r="H12" i="56"/>
  <c r="I12" i="56"/>
  <c r="H13" i="56"/>
  <c r="I13" i="56"/>
  <c r="H14" i="56"/>
  <c r="I14" i="56"/>
  <c r="H15" i="56"/>
  <c r="I15" i="56"/>
  <c r="H16" i="56"/>
  <c r="I16" i="56"/>
  <c r="H17" i="56"/>
  <c r="I17" i="56"/>
  <c r="H18" i="56"/>
  <c r="I18" i="56"/>
  <c r="H19" i="56"/>
  <c r="I19" i="56"/>
  <c r="H20" i="56"/>
  <c r="I20" i="56"/>
  <c r="H21" i="56"/>
  <c r="I21" i="56"/>
  <c r="H22" i="56"/>
  <c r="I22" i="56"/>
  <c r="H23" i="56"/>
  <c r="I23" i="56"/>
  <c r="H24" i="56"/>
  <c r="I24" i="56"/>
  <c r="H25" i="56"/>
  <c r="I25" i="56"/>
  <c r="H26" i="56"/>
  <c r="I26" i="56"/>
  <c r="H27" i="56"/>
  <c r="I27" i="56"/>
  <c r="F22" i="62"/>
  <c r="H28" i="56"/>
  <c r="I28" i="56"/>
  <c r="H29" i="56"/>
  <c r="I29" i="56"/>
  <c r="H30" i="56"/>
  <c r="I30" i="56"/>
  <c r="H31" i="56"/>
  <c r="I31" i="56"/>
  <c r="H32" i="56"/>
  <c r="I32" i="56"/>
  <c r="F27" i="62"/>
  <c r="H33" i="56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/>
  <c r="H136" i="55"/>
  <c r="I136" i="55"/>
  <c r="H137" i="55"/>
  <c r="I137" i="55"/>
  <c r="H138" i="55"/>
  <c r="I138" i="55"/>
  <c r="H139" i="55"/>
  <c r="I139" i="55"/>
  <c r="H140" i="55"/>
  <c r="I140" i="55"/>
  <c r="H141" i="55"/>
  <c r="I141" i="55"/>
  <c r="H142" i="55"/>
  <c r="I142" i="55"/>
  <c r="H143" i="55"/>
  <c r="I143" i="55"/>
  <c r="H144" i="55"/>
  <c r="I144" i="55"/>
  <c r="H145" i="55"/>
  <c r="I145" i="55"/>
  <c r="H146" i="55"/>
  <c r="I146" i="55"/>
  <c r="H147" i="55"/>
  <c r="I147" i="55"/>
  <c r="H148" i="55"/>
  <c r="I148" i="55"/>
  <c r="H149" i="55"/>
  <c r="I149" i="55"/>
  <c r="H150" i="55"/>
  <c r="I150" i="55"/>
  <c r="H151" i="55"/>
  <c r="I151" i="55"/>
  <c r="H152" i="55"/>
  <c r="I152" i="55"/>
  <c r="H153" i="55"/>
  <c r="I153" i="55"/>
  <c r="H154" i="55"/>
  <c r="I154" i="55"/>
  <c r="H155" i="55"/>
  <c r="I155" i="55"/>
  <c r="H156" i="55"/>
  <c r="I156" i="55"/>
  <c r="H157" i="55"/>
  <c r="I157" i="55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I246" i="55"/>
  <c r="H246" i="55"/>
  <c r="H247" i="55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/>
  <c r="H12" i="55"/>
  <c r="I12" i="55"/>
  <c r="H13" i="55"/>
  <c r="I13" i="55"/>
  <c r="H14" i="55"/>
  <c r="I14" i="55"/>
  <c r="E9" i="62"/>
  <c r="H15" i="55"/>
  <c r="I15" i="55"/>
  <c r="H16" i="55"/>
  <c r="I16" i="55"/>
  <c r="H17" i="55"/>
  <c r="I17" i="55"/>
  <c r="H18" i="55"/>
  <c r="I18" i="55"/>
  <c r="H19" i="55"/>
  <c r="I19" i="55"/>
  <c r="H20" i="55"/>
  <c r="I20" i="55"/>
  <c r="H21" i="55"/>
  <c r="I21" i="55"/>
  <c r="H22" i="55"/>
  <c r="I22" i="55"/>
  <c r="H23" i="55"/>
  <c r="I23" i="55"/>
  <c r="H24" i="55"/>
  <c r="I24" i="55"/>
  <c r="H25" i="55"/>
  <c r="I25" i="55"/>
  <c r="H26" i="55"/>
  <c r="I26" i="55"/>
  <c r="H27" i="55"/>
  <c r="I27" i="55"/>
  <c r="H28" i="55"/>
  <c r="I28" i="55"/>
  <c r="H29" i="55"/>
  <c r="I29" i="55"/>
  <c r="H30" i="55"/>
  <c r="I30" i="55"/>
  <c r="H31" i="55"/>
  <c r="I31" i="55"/>
  <c r="E26" i="62"/>
  <c r="H32" i="55"/>
  <c r="I32" i="55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/>
  <c r="H154" i="53"/>
  <c r="I154" i="53"/>
  <c r="H153" i="53"/>
  <c r="I153" i="53"/>
  <c r="H152" i="53"/>
  <c r="I152" i="53"/>
  <c r="H151" i="53"/>
  <c r="I151" i="53"/>
  <c r="H150" i="53"/>
  <c r="I150" i="53"/>
  <c r="H149" i="53"/>
  <c r="I149" i="53"/>
  <c r="H148" i="53"/>
  <c r="I148" i="53"/>
  <c r="H147" i="53"/>
  <c r="I147" i="53"/>
  <c r="H146" i="53"/>
  <c r="I146" i="53"/>
  <c r="I42" i="53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/>
  <c r="H29" i="53"/>
  <c r="I29" i="53"/>
  <c r="H28" i="53"/>
  <c r="I28" i="53"/>
  <c r="H27" i="53"/>
  <c r="I27" i="53"/>
  <c r="H26" i="53"/>
  <c r="I26" i="53"/>
  <c r="H25" i="53"/>
  <c r="I25" i="53"/>
  <c r="H24" i="53"/>
  <c r="I24" i="53"/>
  <c r="H23" i="53"/>
  <c r="I23" i="53"/>
  <c r="H22" i="53"/>
  <c r="I22" i="53"/>
  <c r="H21" i="53"/>
  <c r="I21" i="53"/>
  <c r="C30" i="53"/>
  <c r="C29" i="53"/>
  <c r="C28" i="53"/>
  <c r="C27" i="53"/>
  <c r="C26" i="53"/>
  <c r="C25" i="53"/>
  <c r="C24" i="53"/>
  <c r="C23" i="53"/>
  <c r="C22" i="53"/>
  <c r="C21" i="53"/>
  <c r="B160" i="70"/>
  <c r="B159" i="70"/>
  <c r="B158" i="70"/>
  <c r="B157" i="70"/>
  <c r="B156" i="70"/>
  <c r="B155" i="70"/>
  <c r="B154" i="70"/>
  <c r="B153" i="70"/>
  <c r="B152" i="70"/>
  <c r="B151" i="70"/>
  <c r="B150" i="70"/>
  <c r="B149" i="70"/>
  <c r="B148" i="70"/>
  <c r="B147" i="70"/>
  <c r="B146" i="70"/>
  <c r="B145" i="70"/>
  <c r="B144" i="70"/>
  <c r="B143" i="70"/>
  <c r="B142" i="70"/>
  <c r="B141" i="70"/>
  <c r="B140" i="70"/>
  <c r="B139" i="70"/>
  <c r="B106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H160" i="70"/>
  <c r="Z79" i="70"/>
  <c r="H159" i="70"/>
  <c r="Z78" i="70"/>
  <c r="H158" i="70"/>
  <c r="Z77" i="70"/>
  <c r="H157" i="70"/>
  <c r="Z76" i="70"/>
  <c r="H156" i="70"/>
  <c r="Z75" i="70"/>
  <c r="H155" i="70"/>
  <c r="Z74" i="70"/>
  <c r="H154" i="70"/>
  <c r="Z73" i="70"/>
  <c r="H153" i="70"/>
  <c r="Z72" i="70"/>
  <c r="H152" i="70"/>
  <c r="Z71" i="70"/>
  <c r="H151" i="70"/>
  <c r="Z70" i="70"/>
  <c r="H150" i="70"/>
  <c r="Z69" i="70"/>
  <c r="Y69" i="70"/>
  <c r="H149" i="70"/>
  <c r="Z68" i="70"/>
  <c r="Y68" i="70"/>
  <c r="H148" i="70"/>
  <c r="Z67" i="70"/>
  <c r="Y67" i="70"/>
  <c r="H147" i="70"/>
  <c r="Z66" i="70"/>
  <c r="Y66" i="70"/>
  <c r="H146" i="70"/>
  <c r="Z65" i="70"/>
  <c r="Y65" i="70"/>
  <c r="H145" i="70"/>
  <c r="Z64" i="70"/>
  <c r="Y64" i="70"/>
  <c r="H144" i="70"/>
  <c r="AA90" i="70"/>
  <c r="Z63" i="70"/>
  <c r="Y63" i="70"/>
  <c r="H143" i="70"/>
  <c r="Z62" i="70"/>
  <c r="Y62" i="70"/>
  <c r="H142" i="70"/>
  <c r="Z61" i="70"/>
  <c r="Y61" i="70"/>
  <c r="H141" i="70"/>
  <c r="Z60" i="70"/>
  <c r="Y60" i="70"/>
  <c r="H14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W4" i="70"/>
  <c r="V4" i="70"/>
  <c r="R4" i="70"/>
  <c r="H138" i="53"/>
  <c r="I138" i="53"/>
  <c r="H139" i="53"/>
  <c r="I139" i="53"/>
  <c r="H140" i="53"/>
  <c r="I140" i="53"/>
  <c r="H141" i="53"/>
  <c r="I141" i="53"/>
  <c r="H142" i="53"/>
  <c r="I142" i="53"/>
  <c r="H143" i="53"/>
  <c r="I143" i="53"/>
  <c r="H144" i="53"/>
  <c r="I144" i="53"/>
  <c r="H145" i="53"/>
  <c r="I145" i="53"/>
  <c r="H156" i="53"/>
  <c r="I156" i="53"/>
  <c r="H157" i="53"/>
  <c r="I157" i="53"/>
  <c r="H158" i="53"/>
  <c r="H161" i="53"/>
  <c r="H162" i="53"/>
  <c r="H163" i="53"/>
  <c r="I167" i="53"/>
  <c r="H166" i="53"/>
  <c r="H167" i="53"/>
  <c r="H18" i="53"/>
  <c r="I18" i="53"/>
  <c r="H19" i="53"/>
  <c r="I19" i="53"/>
  <c r="H20" i="53"/>
  <c r="I20" i="53"/>
  <c r="H31" i="53"/>
  <c r="I31" i="53"/>
  <c r="H32" i="53"/>
  <c r="I32" i="53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I124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B130" i="53"/>
  <c r="N14" i="62"/>
  <c r="N11" i="62"/>
  <c r="I195" i="68"/>
  <c r="I249" i="68"/>
  <c r="I234" i="68"/>
  <c r="I162" i="68"/>
  <c r="J167" i="68"/>
  <c r="I96" i="67"/>
  <c r="I37" i="67"/>
  <c r="M23" i="62"/>
  <c r="I249" i="66"/>
  <c r="L25" i="62"/>
  <c r="L6" i="62"/>
  <c r="I167" i="66"/>
  <c r="L19" i="62"/>
  <c r="I167" i="65"/>
  <c r="K18" i="62"/>
  <c r="I243" i="65"/>
  <c r="K24" i="62"/>
  <c r="I121" i="65"/>
  <c r="I78" i="65"/>
  <c r="K32" i="62"/>
  <c r="I118" i="65"/>
  <c r="I42" i="65"/>
  <c r="K7" i="62"/>
  <c r="I64" i="65"/>
  <c r="I70" i="61"/>
  <c r="I37" i="61"/>
  <c r="J13" i="62"/>
  <c r="J19" i="62"/>
  <c r="I221" i="61"/>
  <c r="J9" i="62"/>
  <c r="I70" i="60"/>
  <c r="I16" i="62"/>
  <c r="I5" i="62"/>
  <c r="I19" i="62"/>
  <c r="I249" i="60"/>
  <c r="I203" i="60"/>
  <c r="I70" i="59"/>
  <c r="H25" i="62"/>
  <c r="I121" i="59"/>
  <c r="I64" i="59"/>
  <c r="H30" i="62"/>
  <c r="I167" i="59"/>
  <c r="H19" i="62"/>
  <c r="H6" i="62"/>
  <c r="I189" i="59"/>
  <c r="H24" i="62"/>
  <c r="I121" i="58"/>
  <c r="I96" i="58"/>
  <c r="I124" i="58"/>
  <c r="G5" i="62"/>
  <c r="I189" i="58"/>
  <c r="G21" i="62"/>
  <c r="I249" i="58"/>
  <c r="G27" i="62"/>
  <c r="G20" i="62"/>
  <c r="I246" i="58"/>
  <c r="G38" i="62"/>
  <c r="I195" i="58"/>
  <c r="I203" i="58"/>
  <c r="F13" i="62"/>
  <c r="F7" i="62"/>
  <c r="I246" i="56"/>
  <c r="E22" i="62"/>
  <c r="E7" i="62"/>
  <c r="E25" i="62"/>
  <c r="I109" i="55"/>
  <c r="D6" i="62"/>
  <c r="I229" i="53"/>
  <c r="D35" i="62"/>
  <c r="D27" i="62"/>
  <c r="I70" i="53"/>
  <c r="D9" i="62"/>
  <c r="D8" i="62"/>
  <c r="I138" i="64"/>
  <c r="F39" i="69"/>
  <c r="I135" i="63"/>
  <c r="E38" i="69"/>
  <c r="I33" i="63"/>
  <c r="E28" i="69"/>
  <c r="F23" i="57"/>
  <c r="G23" i="57"/>
  <c r="I249" i="53"/>
  <c r="D23" i="62"/>
  <c r="F14" i="62"/>
  <c r="F8" i="62"/>
  <c r="I162" i="56"/>
  <c r="J167" i="56"/>
  <c r="F15" i="62"/>
  <c r="F23" i="62"/>
  <c r="I88" i="56"/>
  <c r="I109" i="56"/>
  <c r="F36" i="62"/>
  <c r="H251" i="53"/>
  <c r="I121" i="55"/>
  <c r="E38" i="62"/>
  <c r="E6" i="62"/>
  <c r="E24" i="62"/>
  <c r="E11" i="62"/>
  <c r="E8" i="62"/>
  <c r="E23" i="62"/>
  <c r="E16" i="62"/>
  <c r="I249" i="55"/>
  <c r="I221" i="55"/>
  <c r="N22" i="62"/>
  <c r="N16" i="62"/>
  <c r="N27" i="62"/>
  <c r="I229" i="68"/>
  <c r="N35" i="62"/>
  <c r="N7" i="62"/>
  <c r="I243" i="68"/>
  <c r="N20" i="62"/>
  <c r="N25" i="62"/>
  <c r="N19" i="62"/>
  <c r="N13" i="62"/>
  <c r="I246" i="68"/>
  <c r="N24" i="62"/>
  <c r="N12" i="62"/>
  <c r="N18" i="62"/>
  <c r="I104" i="68"/>
  <c r="I64" i="68"/>
  <c r="I109" i="68"/>
  <c r="N36" i="62"/>
  <c r="I118" i="68"/>
  <c r="I167" i="67"/>
  <c r="I213" i="67"/>
  <c r="M21" i="62"/>
  <c r="I221" i="67"/>
  <c r="M34" i="62"/>
  <c r="M26" i="62"/>
  <c r="M9" i="62"/>
  <c r="I229" i="67"/>
  <c r="M25" i="62"/>
  <c r="M14" i="62"/>
  <c r="M7" i="62"/>
  <c r="M18" i="62"/>
  <c r="M6" i="62"/>
  <c r="I118" i="67"/>
  <c r="M8" i="62"/>
  <c r="I124" i="67"/>
  <c r="I121" i="67"/>
  <c r="M38" i="62"/>
  <c r="M13" i="62"/>
  <c r="I109" i="67"/>
  <c r="I70" i="67"/>
  <c r="M31" i="62"/>
  <c r="L13" i="62"/>
  <c r="I243" i="66"/>
  <c r="L11" i="62"/>
  <c r="H251" i="66"/>
  <c r="L16" i="62"/>
  <c r="L27" i="62"/>
  <c r="I221" i="66"/>
  <c r="L26" i="62"/>
  <c r="L8" i="62"/>
  <c r="I229" i="66"/>
  <c r="L29" i="62"/>
  <c r="L7" i="62"/>
  <c r="I246" i="66"/>
  <c r="I104" i="66"/>
  <c r="L35" i="62"/>
  <c r="I96" i="66"/>
  <c r="L34" i="62"/>
  <c r="I70" i="66"/>
  <c r="I118" i="66"/>
  <c r="I121" i="66"/>
  <c r="I88" i="66"/>
  <c r="I37" i="66"/>
  <c r="J42" i="66"/>
  <c r="K27" i="62"/>
  <c r="K25" i="62"/>
  <c r="K23" i="62"/>
  <c r="I221" i="65"/>
  <c r="I189" i="65"/>
  <c r="K13" i="62"/>
  <c r="K16" i="62"/>
  <c r="I246" i="65"/>
  <c r="K38" i="62"/>
  <c r="I229" i="65"/>
  <c r="I195" i="65"/>
  <c r="I203" i="65"/>
  <c r="K5" i="62"/>
  <c r="I104" i="65"/>
  <c r="K35" i="62"/>
  <c r="K20" i="62"/>
  <c r="I109" i="65"/>
  <c r="K14" i="62"/>
  <c r="I70" i="65"/>
  <c r="K31" i="62"/>
  <c r="J16" i="62"/>
  <c r="J31" i="62"/>
  <c r="J10" i="62"/>
  <c r="I249" i="61"/>
  <c r="I243" i="61"/>
  <c r="J27" i="62"/>
  <c r="J21" i="62"/>
  <c r="J15" i="62"/>
  <c r="J6" i="62"/>
  <c r="J11" i="62"/>
  <c r="I162" i="61"/>
  <c r="J28" i="62"/>
  <c r="J26" i="62"/>
  <c r="J14" i="62"/>
  <c r="I246" i="61"/>
  <c r="I121" i="61"/>
  <c r="J38" i="62"/>
  <c r="I124" i="61"/>
  <c r="J39" i="62"/>
  <c r="I104" i="61"/>
  <c r="I13" i="62"/>
  <c r="I12" i="62"/>
  <c r="I213" i="60"/>
  <c r="I26" i="62"/>
  <c r="I20" i="62"/>
  <c r="I14" i="62"/>
  <c r="I18" i="62"/>
  <c r="I162" i="60"/>
  <c r="J167" i="60"/>
  <c r="I7" i="62"/>
  <c r="I246" i="60"/>
  <c r="I167" i="60"/>
  <c r="I29" i="62"/>
  <c r="I6" i="62"/>
  <c r="I17" i="62"/>
  <c r="I234" i="60"/>
  <c r="I189" i="60"/>
  <c r="I118" i="60"/>
  <c r="I124" i="60"/>
  <c r="I104" i="60"/>
  <c r="I88" i="60"/>
  <c r="I33" i="62"/>
  <c r="I78" i="60"/>
  <c r="I32" i="62"/>
  <c r="I22" i="62"/>
  <c r="H12" i="62"/>
  <c r="I249" i="59"/>
  <c r="H16" i="62"/>
  <c r="H10" i="62"/>
  <c r="H15" i="62"/>
  <c r="H21" i="62"/>
  <c r="I203" i="59"/>
  <c r="H26" i="62"/>
  <c r="I246" i="59"/>
  <c r="I213" i="59"/>
  <c r="H33" i="62"/>
  <c r="H7" i="62"/>
  <c r="I78" i="59"/>
  <c r="I88" i="59"/>
  <c r="H8" i="62"/>
  <c r="I37" i="59"/>
  <c r="I42" i="59"/>
  <c r="G23" i="62"/>
  <c r="G39" i="62"/>
  <c r="G22" i="62"/>
  <c r="G15" i="62"/>
  <c r="I229" i="58"/>
  <c r="G7" i="62"/>
  <c r="G18" i="62"/>
  <c r="G26" i="62"/>
  <c r="G17" i="62"/>
  <c r="G11" i="62"/>
  <c r="I70" i="58"/>
  <c r="I78" i="58"/>
  <c r="G19" i="62"/>
  <c r="G24" i="62"/>
  <c r="G13" i="62"/>
  <c r="I104" i="58"/>
  <c r="H126" i="58"/>
  <c r="I229" i="56"/>
  <c r="I213" i="56"/>
  <c r="F33" i="62"/>
  <c r="I234" i="56"/>
  <c r="F24" i="62"/>
  <c r="F18" i="62"/>
  <c r="I21" i="57"/>
  <c r="I189" i="56"/>
  <c r="F12" i="62"/>
  <c r="I243" i="56"/>
  <c r="F37" i="62"/>
  <c r="F17" i="62"/>
  <c r="F16" i="62"/>
  <c r="F5" i="62"/>
  <c r="F9" i="62"/>
  <c r="I121" i="56"/>
  <c r="F38" i="62"/>
  <c r="I118" i="56"/>
  <c r="F11" i="62"/>
  <c r="I104" i="56"/>
  <c r="I124" i="56"/>
  <c r="F39" i="62"/>
  <c r="F20" i="62"/>
  <c r="E17" i="62"/>
  <c r="E20" i="62"/>
  <c r="E12" i="62"/>
  <c r="I213" i="55"/>
  <c r="I229" i="55"/>
  <c r="I162" i="55"/>
  <c r="E14" i="62"/>
  <c r="I29" i="57"/>
  <c r="E18" i="62"/>
  <c r="I167" i="55"/>
  <c r="I37" i="55"/>
  <c r="E13" i="62"/>
  <c r="H35" i="57"/>
  <c r="I96" i="55"/>
  <c r="I88" i="55"/>
  <c r="I64" i="55"/>
  <c r="D17" i="62"/>
  <c r="I35" i="57"/>
  <c r="I162" i="53"/>
  <c r="D28" i="62"/>
  <c r="I104" i="53"/>
  <c r="I37" i="53"/>
  <c r="J42" i="53"/>
  <c r="I109" i="53"/>
  <c r="I121" i="53"/>
  <c r="I110" i="64"/>
  <c r="F34" i="69"/>
  <c r="F45" i="57"/>
  <c r="I132" i="64"/>
  <c r="F37" i="69"/>
  <c r="F31" i="57"/>
  <c r="G31" i="57"/>
  <c r="F21" i="57"/>
  <c r="I135" i="64"/>
  <c r="F38" i="69"/>
  <c r="F49" i="57"/>
  <c r="F32" i="57"/>
  <c r="F30" i="57"/>
  <c r="G30" i="57"/>
  <c r="F25" i="57"/>
  <c r="F16" i="57"/>
  <c r="I102" i="64"/>
  <c r="F33" i="69"/>
  <c r="I118" i="64"/>
  <c r="F35" i="69"/>
  <c r="F20" i="57"/>
  <c r="G20" i="57"/>
  <c r="F36" i="57"/>
  <c r="G36" i="57"/>
  <c r="F27" i="57"/>
  <c r="F19" i="57"/>
  <c r="F34" i="57"/>
  <c r="G34" i="57"/>
  <c r="F24" i="57"/>
  <c r="G24" i="57"/>
  <c r="I110" i="63"/>
  <c r="E34" i="69"/>
  <c r="I38" i="63"/>
  <c r="E29" i="69"/>
  <c r="I138" i="63"/>
  <c r="E39" i="69"/>
  <c r="F50" i="57"/>
  <c r="I66" i="63"/>
  <c r="E31" i="69"/>
  <c r="F37" i="57"/>
  <c r="G37" i="57"/>
  <c r="I132" i="63"/>
  <c r="E37" i="69"/>
  <c r="F48" i="57"/>
  <c r="G25" i="69"/>
  <c r="G26" i="69"/>
  <c r="I132" i="33"/>
  <c r="D37" i="69"/>
  <c r="E48" i="57"/>
  <c r="I74" i="33"/>
  <c r="D32" i="69"/>
  <c r="E43" i="57"/>
  <c r="I135" i="33"/>
  <c r="D38" i="69"/>
  <c r="E49" i="57"/>
  <c r="I60" i="33"/>
  <c r="D30" i="69"/>
  <c r="E41" i="57"/>
  <c r="G10" i="69"/>
  <c r="I38" i="33"/>
  <c r="D29" i="69"/>
  <c r="E40" i="57"/>
  <c r="I33" i="33"/>
  <c r="D28" i="69"/>
  <c r="G14" i="69"/>
  <c r="G13" i="69"/>
  <c r="G8" i="69"/>
  <c r="G7" i="69"/>
  <c r="D39" i="62"/>
  <c r="L9" i="62"/>
  <c r="I33" i="57"/>
  <c r="D22" i="62"/>
  <c r="I39" i="62"/>
  <c r="D29" i="62"/>
  <c r="X26" i="70"/>
  <c r="D7" i="62"/>
  <c r="I26" i="57"/>
  <c r="D15" i="62"/>
  <c r="D11" i="62"/>
  <c r="K37" i="62"/>
  <c r="I30" i="57"/>
  <c r="H25" i="57"/>
  <c r="I20" i="57"/>
  <c r="W26" i="70"/>
  <c r="H29" i="62"/>
  <c r="F28" i="57"/>
  <c r="G28" i="57"/>
  <c r="G17" i="69"/>
  <c r="I189" i="53"/>
  <c r="H24" i="57"/>
  <c r="I70" i="55"/>
  <c r="H38" i="62"/>
  <c r="I104" i="59"/>
  <c r="I162" i="59"/>
  <c r="K15" i="62"/>
  <c r="F33" i="57"/>
  <c r="G33" i="57"/>
  <c r="I110" i="33"/>
  <c r="D34" i="69"/>
  <c r="G15" i="69"/>
  <c r="H38" i="57"/>
  <c r="D12" i="62"/>
  <c r="I60" i="64"/>
  <c r="F30" i="69"/>
  <c r="I195" i="55"/>
  <c r="H9" i="62"/>
  <c r="I37" i="60"/>
  <c r="K19" i="62"/>
  <c r="I213" i="65"/>
  <c r="L15" i="62"/>
  <c r="L5" i="62"/>
  <c r="I195" i="66"/>
  <c r="I234" i="67"/>
  <c r="I11" i="68"/>
  <c r="N6" i="62"/>
  <c r="H126" i="68"/>
  <c r="I221" i="68"/>
  <c r="I189" i="68"/>
  <c r="I135" i="68"/>
  <c r="N5" i="62"/>
  <c r="H251" i="68"/>
  <c r="I78" i="53"/>
  <c r="I213" i="53"/>
  <c r="G12" i="69"/>
  <c r="H37" i="57"/>
  <c r="D26" i="62"/>
  <c r="I23" i="57"/>
  <c r="E5" i="62"/>
  <c r="H251" i="55"/>
  <c r="F25" i="62"/>
  <c r="G10" i="62"/>
  <c r="I162" i="58"/>
  <c r="H14" i="62"/>
  <c r="I221" i="59"/>
  <c r="I21" i="62"/>
  <c r="I96" i="61"/>
  <c r="J34" i="62"/>
  <c r="I64" i="61"/>
  <c r="J23" i="62"/>
  <c r="I135" i="61"/>
  <c r="H251" i="61"/>
  <c r="I109" i="66"/>
  <c r="L14" i="62"/>
  <c r="I203" i="66"/>
  <c r="I189" i="67"/>
  <c r="I78" i="68"/>
  <c r="N10" i="62"/>
  <c r="I19" i="57"/>
  <c r="I7" i="64"/>
  <c r="F6" i="69"/>
  <c r="H140" i="64"/>
  <c r="D5" i="62"/>
  <c r="H126" i="67"/>
  <c r="I24" i="57"/>
  <c r="D21" i="62"/>
  <c r="H32" i="57"/>
  <c r="H126" i="55"/>
  <c r="I189" i="55"/>
  <c r="F26" i="62"/>
  <c r="K10" i="62"/>
  <c r="I189" i="66"/>
  <c r="I38" i="57"/>
  <c r="I78" i="55"/>
  <c r="I42" i="56"/>
  <c r="F29" i="62"/>
  <c r="I203" i="56"/>
  <c r="I42" i="58"/>
  <c r="G29" i="62"/>
  <c r="I109" i="59"/>
  <c r="J8" i="62"/>
  <c r="I229" i="61"/>
  <c r="K39" i="62"/>
  <c r="L21" i="62"/>
  <c r="L10" i="62"/>
  <c r="I60" i="63"/>
  <c r="E30" i="69"/>
  <c r="F35" i="57"/>
  <c r="G35" i="57"/>
  <c r="G24" i="69"/>
  <c r="I88" i="53"/>
  <c r="D13" i="62"/>
  <c r="I96" i="53"/>
  <c r="I195" i="53"/>
  <c r="I243" i="53"/>
  <c r="I203" i="53"/>
  <c r="I37" i="57"/>
  <c r="E15" i="62"/>
  <c r="E10" i="62"/>
  <c r="I243" i="55"/>
  <c r="I64" i="56"/>
  <c r="F19" i="62"/>
  <c r="I64" i="58"/>
  <c r="G30" i="62"/>
  <c r="G25" i="62"/>
  <c r="I221" i="58"/>
  <c r="G34" i="62"/>
  <c r="J42" i="59"/>
  <c r="H13" i="62"/>
  <c r="I229" i="59"/>
  <c r="I135" i="59"/>
  <c r="H5" i="62"/>
  <c r="H251" i="59"/>
  <c r="I195" i="60"/>
  <c r="I31" i="62"/>
  <c r="I118" i="61"/>
  <c r="J37" i="62"/>
  <c r="J7" i="62"/>
  <c r="I88" i="65"/>
  <c r="K29" i="62"/>
  <c r="I64" i="66"/>
  <c r="L30" i="62"/>
  <c r="I213" i="66"/>
  <c r="M16" i="62"/>
  <c r="N21" i="62"/>
  <c r="G19" i="69"/>
  <c r="D24" i="62"/>
  <c r="I213" i="61"/>
  <c r="K11" i="62"/>
  <c r="L39" i="62"/>
  <c r="M33" i="62"/>
  <c r="I118" i="53"/>
  <c r="I234" i="53"/>
  <c r="I25" i="57"/>
  <c r="H31" i="57"/>
  <c r="D20" i="62"/>
  <c r="I38" i="64"/>
  <c r="F29" i="69"/>
  <c r="G29" i="69"/>
  <c r="I96" i="59"/>
  <c r="H34" i="62"/>
  <c r="G9" i="69"/>
  <c r="H126" i="53"/>
  <c r="H140" i="63"/>
  <c r="I118" i="55"/>
  <c r="F10" i="62"/>
  <c r="I195" i="56"/>
  <c r="D10" i="62"/>
  <c r="H26" i="57"/>
  <c r="I22" i="57"/>
  <c r="D18" i="62"/>
  <c r="I66" i="64"/>
  <c r="F31" i="69"/>
  <c r="I27" i="57"/>
  <c r="I32" i="57"/>
  <c r="G14" i="62"/>
  <c r="G9" i="62"/>
  <c r="I136" i="58"/>
  <c r="G6" i="62"/>
  <c r="H251" i="58"/>
  <c r="I118" i="59"/>
  <c r="H23" i="62"/>
  <c r="H18" i="62"/>
  <c r="J22" i="62"/>
  <c r="J12" i="62"/>
  <c r="H251" i="65"/>
  <c r="I136" i="65"/>
  <c r="L31" i="62"/>
  <c r="H251" i="67"/>
  <c r="N26" i="62"/>
  <c r="I213" i="68"/>
  <c r="G22" i="69"/>
  <c r="B60" i="57"/>
  <c r="F4" i="62"/>
  <c r="G16" i="69"/>
  <c r="D14" i="62"/>
  <c r="G11" i="69"/>
  <c r="I64" i="53"/>
  <c r="I221" i="53"/>
  <c r="G27" i="69"/>
  <c r="D19" i="62"/>
  <c r="H30" i="57"/>
  <c r="I28" i="57"/>
  <c r="E19" i="62"/>
  <c r="I78" i="56"/>
  <c r="I70" i="56"/>
  <c r="I37" i="56"/>
  <c r="I243" i="58"/>
  <c r="G37" i="62"/>
  <c r="I234" i="58"/>
  <c r="H27" i="62"/>
  <c r="H17" i="62"/>
  <c r="I109" i="60"/>
  <c r="I25" i="62"/>
  <c r="I88" i="61"/>
  <c r="H126" i="66"/>
  <c r="I78" i="66"/>
  <c r="L32" i="62"/>
  <c r="I64" i="67"/>
  <c r="M20" i="62"/>
  <c r="I42" i="68"/>
  <c r="H28" i="57"/>
  <c r="I102" i="33"/>
  <c r="D33" i="69"/>
  <c r="D25" i="62"/>
  <c r="H36" i="57"/>
  <c r="I34" i="57"/>
  <c r="I124" i="55"/>
  <c r="I88" i="58"/>
  <c r="I234" i="59"/>
  <c r="I11" i="62"/>
  <c r="I229" i="60"/>
  <c r="I221" i="60"/>
  <c r="I42" i="61"/>
  <c r="J20" i="62"/>
  <c r="I234" i="61"/>
  <c r="K22" i="62"/>
  <c r="K17" i="62"/>
  <c r="I162" i="66"/>
  <c r="J167" i="66"/>
  <c r="I78" i="67"/>
  <c r="M24" i="62"/>
  <c r="M19" i="62"/>
  <c r="I243" i="67"/>
  <c r="I33" i="64"/>
  <c r="H27" i="57"/>
  <c r="D16" i="62"/>
  <c r="I74" i="64"/>
  <c r="F32" i="69"/>
  <c r="E27" i="62"/>
  <c r="H11" i="62"/>
  <c r="I64" i="60"/>
  <c r="I30" i="62"/>
  <c r="I243" i="60"/>
  <c r="I37" i="62"/>
  <c r="J25" i="62"/>
  <c r="I10" i="61"/>
  <c r="H126" i="61"/>
  <c r="I189" i="61"/>
  <c r="I96" i="65"/>
  <c r="K34" i="62"/>
  <c r="K12" i="62"/>
  <c r="I162" i="65"/>
  <c r="J167" i="65"/>
  <c r="L22" i="62"/>
  <c r="L12" i="62"/>
  <c r="I162" i="67"/>
  <c r="I121" i="68"/>
  <c r="I96" i="68"/>
  <c r="N23" i="62"/>
  <c r="G5" i="69"/>
  <c r="H33" i="57"/>
  <c r="I31" i="57"/>
  <c r="E21" i="62"/>
  <c r="I234" i="55"/>
  <c r="E36" i="62"/>
  <c r="I96" i="56"/>
  <c r="F21" i="62"/>
  <c r="H126" i="56"/>
  <c r="I11" i="56"/>
  <c r="F6" i="62"/>
  <c r="I37" i="58"/>
  <c r="I213" i="58"/>
  <c r="H126" i="59"/>
  <c r="I243" i="59"/>
  <c r="I195" i="59"/>
  <c r="H31" i="62"/>
  <c r="I24" i="62"/>
  <c r="I9" i="62"/>
  <c r="H126" i="60"/>
  <c r="H251" i="60"/>
  <c r="H126" i="65"/>
  <c r="I11" i="65"/>
  <c r="I234" i="65"/>
  <c r="I234" i="66"/>
  <c r="M27" i="62"/>
  <c r="M17" i="62"/>
  <c r="M12" i="62"/>
  <c r="I249" i="67"/>
  <c r="I88" i="68"/>
  <c r="I37" i="68"/>
  <c r="F38" i="57"/>
  <c r="G38" i="57"/>
  <c r="G20" i="69"/>
  <c r="I246" i="53"/>
  <c r="H251" i="56"/>
  <c r="I109" i="58"/>
  <c r="G36" i="62"/>
  <c r="H22" i="62"/>
  <c r="I15" i="62"/>
  <c r="I10" i="62"/>
  <c r="I109" i="61"/>
  <c r="J17" i="62"/>
  <c r="I203" i="61"/>
  <c r="I37" i="65"/>
  <c r="K9" i="62"/>
  <c r="I70" i="68"/>
  <c r="N31" i="62"/>
  <c r="N8" i="62"/>
  <c r="I203" i="68"/>
  <c r="H140" i="33"/>
  <c r="H29" i="57"/>
  <c r="H34" i="57"/>
  <c r="I123" i="64"/>
  <c r="F36" i="69"/>
  <c r="I36" i="57"/>
  <c r="I104" i="55"/>
  <c r="I42" i="55"/>
  <c r="I203" i="55"/>
  <c r="I221" i="56"/>
  <c r="I124" i="59"/>
  <c r="H20" i="62"/>
  <c r="I121" i="60"/>
  <c r="I38" i="62"/>
  <c r="I96" i="60"/>
  <c r="I27" i="62"/>
  <c r="I78" i="61"/>
  <c r="I167" i="61"/>
  <c r="K26" i="62"/>
  <c r="K21" i="62"/>
  <c r="I104" i="67"/>
  <c r="I42" i="67"/>
  <c r="I203" i="67"/>
  <c r="I124" i="68"/>
  <c r="N39" i="62"/>
  <c r="G23" i="69"/>
  <c r="F18" i="57"/>
  <c r="G18" i="57"/>
  <c r="I66" i="33"/>
  <c r="D31" i="69"/>
  <c r="E32" i="57"/>
  <c r="G21" i="69"/>
  <c r="G18" i="69"/>
  <c r="I167" i="68"/>
  <c r="F29" i="57"/>
  <c r="F26" i="57"/>
  <c r="G26" i="57"/>
  <c r="N17" i="62"/>
  <c r="I123" i="63"/>
  <c r="E36" i="69"/>
  <c r="I102" i="63"/>
  <c r="E33" i="69"/>
  <c r="F44" i="57"/>
  <c r="I74" i="63"/>
  <c r="E32" i="69"/>
  <c r="F22" i="57"/>
  <c r="G22" i="57"/>
  <c r="I118" i="63"/>
  <c r="E35" i="69"/>
  <c r="F46" i="57"/>
  <c r="I138" i="33"/>
  <c r="D39" i="69"/>
  <c r="I123" i="33"/>
  <c r="D36" i="69"/>
  <c r="I118" i="33"/>
  <c r="D35" i="69"/>
  <c r="N30" i="62"/>
  <c r="N37" i="62"/>
  <c r="N38" i="62"/>
  <c r="M39" i="62"/>
  <c r="M36" i="62"/>
  <c r="J167" i="67"/>
  <c r="L38" i="62"/>
  <c r="L36" i="62"/>
  <c r="K36" i="62"/>
  <c r="K30" i="62"/>
  <c r="J35" i="62"/>
  <c r="J5" i="62"/>
  <c r="I34" i="62"/>
  <c r="H32" i="62"/>
  <c r="J167" i="59"/>
  <c r="H37" i="62"/>
  <c r="H39" i="62"/>
  <c r="O39" i="62"/>
  <c r="H35" i="62"/>
  <c r="H40" i="62"/>
  <c r="I43" i="57"/>
  <c r="G32" i="62"/>
  <c r="G31" i="62"/>
  <c r="E39" i="62"/>
  <c r="D36" i="62"/>
  <c r="J38" i="63"/>
  <c r="G21" i="57"/>
  <c r="J38" i="33"/>
  <c r="E34" i="62"/>
  <c r="N29" i="62"/>
  <c r="N33" i="62"/>
  <c r="M30" i="62"/>
  <c r="M35" i="62"/>
  <c r="I50" i="57"/>
  <c r="M37" i="62"/>
  <c r="J18" i="57"/>
  <c r="D18" i="57"/>
  <c r="L33" i="62"/>
  <c r="L37" i="62"/>
  <c r="I251" i="65"/>
  <c r="E65" i="57"/>
  <c r="O16" i="62"/>
  <c r="K6" i="62"/>
  <c r="K33" i="62"/>
  <c r="J34" i="57"/>
  <c r="D34" i="57"/>
  <c r="J30" i="62"/>
  <c r="J167" i="61"/>
  <c r="I251" i="61"/>
  <c r="E64" i="57"/>
  <c r="J42" i="61"/>
  <c r="I126" i="61"/>
  <c r="D64" i="57"/>
  <c r="O24" i="62"/>
  <c r="I36" i="62"/>
  <c r="H39" i="57"/>
  <c r="J21" i="57"/>
  <c r="I35" i="62"/>
  <c r="J30" i="57"/>
  <c r="D30" i="57"/>
  <c r="O8" i="62"/>
  <c r="O23" i="62"/>
  <c r="H28" i="62"/>
  <c r="O27" i="62"/>
  <c r="O18" i="62"/>
  <c r="O9" i="62"/>
  <c r="G33" i="62"/>
  <c r="G35" i="62"/>
  <c r="F34" i="62"/>
  <c r="I41" i="57"/>
  <c r="J25" i="57"/>
  <c r="I46" i="57"/>
  <c r="F35" i="62"/>
  <c r="F30" i="62"/>
  <c r="I45" i="57"/>
  <c r="J29" i="57"/>
  <c r="I251" i="56"/>
  <c r="E60" i="57"/>
  <c r="F32" i="62"/>
  <c r="J35" i="57"/>
  <c r="D35" i="57"/>
  <c r="O17" i="62"/>
  <c r="E33" i="62"/>
  <c r="E35" i="62"/>
  <c r="J28" i="57"/>
  <c r="D28" i="57"/>
  <c r="J167" i="55"/>
  <c r="I251" i="55"/>
  <c r="E59" i="57"/>
  <c r="E28" i="62"/>
  <c r="E30" i="62"/>
  <c r="J167" i="53"/>
  <c r="J20" i="57"/>
  <c r="D20" i="57"/>
  <c r="J26" i="57"/>
  <c r="D26" i="57"/>
  <c r="J32" i="57"/>
  <c r="G27" i="57"/>
  <c r="G25" i="57"/>
  <c r="F43" i="57"/>
  <c r="G38" i="69"/>
  <c r="G32" i="57"/>
  <c r="F40" i="57"/>
  <c r="F42" i="57"/>
  <c r="G19" i="57"/>
  <c r="G29" i="57"/>
  <c r="I140" i="63"/>
  <c r="G37" i="69"/>
  <c r="G48" i="57"/>
  <c r="G30" i="69"/>
  <c r="G40" i="57"/>
  <c r="O6" i="62"/>
  <c r="H45" i="57"/>
  <c r="D34" i="62"/>
  <c r="I251" i="68"/>
  <c r="E68" i="57"/>
  <c r="F17" i="57"/>
  <c r="G6" i="69"/>
  <c r="O12" i="62"/>
  <c r="E40" i="69"/>
  <c r="O11" i="62"/>
  <c r="F28" i="69"/>
  <c r="F39" i="57"/>
  <c r="J38" i="64"/>
  <c r="I140" i="64"/>
  <c r="G32" i="69"/>
  <c r="E37" i="62"/>
  <c r="H44" i="57"/>
  <c r="D33" i="62"/>
  <c r="O26" i="62"/>
  <c r="J23" i="57"/>
  <c r="D23" i="57"/>
  <c r="O22" i="62"/>
  <c r="F47" i="57"/>
  <c r="O14" i="62"/>
  <c r="G43" i="57"/>
  <c r="J31" i="57"/>
  <c r="D31" i="57"/>
  <c r="H36" i="62"/>
  <c r="J167" i="58"/>
  <c r="I251" i="58"/>
  <c r="E61" i="57"/>
  <c r="J38" i="57"/>
  <c r="D38" i="57"/>
  <c r="Y26" i="70"/>
  <c r="G35" i="69"/>
  <c r="E46" i="57"/>
  <c r="G46" i="57"/>
  <c r="E42" i="57"/>
  <c r="G31" i="69"/>
  <c r="J42" i="65"/>
  <c r="I126" i="65"/>
  <c r="D65" i="57"/>
  <c r="F65" i="57"/>
  <c r="K28" i="62"/>
  <c r="N28" i="62"/>
  <c r="J42" i="68"/>
  <c r="I126" i="68"/>
  <c r="D68" i="57"/>
  <c r="J29" i="62"/>
  <c r="O19" i="62"/>
  <c r="I28" i="62"/>
  <c r="J42" i="60"/>
  <c r="I126" i="60"/>
  <c r="D63" i="57"/>
  <c r="L28" i="62"/>
  <c r="O15" i="62"/>
  <c r="I40" i="57"/>
  <c r="I126" i="59"/>
  <c r="D62" i="57"/>
  <c r="O13" i="62"/>
  <c r="I251" i="59"/>
  <c r="E62" i="57"/>
  <c r="J22" i="57"/>
  <c r="D22" i="57"/>
  <c r="O21" i="62"/>
  <c r="O5" i="62"/>
  <c r="J37" i="57"/>
  <c r="D37" i="57"/>
  <c r="O7" i="62"/>
  <c r="E47" i="57"/>
  <c r="G36" i="69"/>
  <c r="I49" i="57"/>
  <c r="D38" i="62"/>
  <c r="O38" i="62"/>
  <c r="N34" i="62"/>
  <c r="J36" i="57"/>
  <c r="D36" i="57"/>
  <c r="I47" i="57"/>
  <c r="I48" i="57"/>
  <c r="F41" i="57"/>
  <c r="G41" i="57"/>
  <c r="H46" i="57"/>
  <c r="N32" i="62"/>
  <c r="I44" i="57"/>
  <c r="E31" i="62"/>
  <c r="I126" i="66"/>
  <c r="D66" i="57"/>
  <c r="H47" i="57"/>
  <c r="G49" i="57"/>
  <c r="M28" i="62"/>
  <c r="G16" i="57"/>
  <c r="H41" i="57"/>
  <c r="D30" i="62"/>
  <c r="M29" i="62"/>
  <c r="J42" i="67"/>
  <c r="I126" i="67"/>
  <c r="D67" i="57"/>
  <c r="O20" i="62"/>
  <c r="G39" i="69"/>
  <c r="E50" i="57"/>
  <c r="G50" i="57"/>
  <c r="M32" i="62"/>
  <c r="O25" i="62"/>
  <c r="J33" i="62"/>
  <c r="J42" i="56"/>
  <c r="I126" i="56"/>
  <c r="D60" i="57"/>
  <c r="F28" i="62"/>
  <c r="E39" i="57"/>
  <c r="O10" i="62"/>
  <c r="H48" i="57"/>
  <c r="D37" i="62"/>
  <c r="I42" i="57"/>
  <c r="H43" i="57"/>
  <c r="D32" i="62"/>
  <c r="G34" i="69"/>
  <c r="E45" i="57"/>
  <c r="G45" i="57"/>
  <c r="I126" i="53"/>
  <c r="D58" i="57"/>
  <c r="D31" i="62"/>
  <c r="I251" i="53"/>
  <c r="E58" i="57"/>
  <c r="J32" i="62"/>
  <c r="E29" i="62"/>
  <c r="J42" i="55"/>
  <c r="I126" i="55"/>
  <c r="D59" i="57"/>
  <c r="J36" i="62"/>
  <c r="G28" i="62"/>
  <c r="J42" i="58"/>
  <c r="I126" i="58"/>
  <c r="D61" i="57"/>
  <c r="J33" i="57"/>
  <c r="D33" i="57"/>
  <c r="I251" i="67"/>
  <c r="E67" i="57"/>
  <c r="J27" i="57"/>
  <c r="I251" i="66"/>
  <c r="E66" i="57"/>
  <c r="E44" i="57"/>
  <c r="G44" i="57"/>
  <c r="G33" i="69"/>
  <c r="I251" i="60"/>
  <c r="E63" i="57"/>
  <c r="F31" i="62"/>
  <c r="I140" i="33"/>
  <c r="D40" i="69"/>
  <c r="H40" i="57"/>
  <c r="H49" i="57"/>
  <c r="E32" i="62"/>
  <c r="J19" i="57"/>
  <c r="J24" i="57"/>
  <c r="D24" i="57"/>
  <c r="H42" i="57"/>
  <c r="I39" i="57"/>
  <c r="H50" i="57"/>
  <c r="L40" i="62"/>
  <c r="K40" i="62"/>
  <c r="F64" i="57"/>
  <c r="O29" i="62"/>
  <c r="F60" i="57"/>
  <c r="G28" i="69"/>
  <c r="G40" i="69"/>
  <c r="D32" i="57"/>
  <c r="D21" i="57"/>
  <c r="D25" i="57"/>
  <c r="F59" i="57"/>
  <c r="J50" i="57"/>
  <c r="D50" i="57"/>
  <c r="F68" i="57"/>
  <c r="N40" i="62"/>
  <c r="M40" i="62"/>
  <c r="F66" i="57"/>
  <c r="J40" i="62"/>
  <c r="J46" i="57"/>
  <c r="D46" i="57"/>
  <c r="J39" i="57"/>
  <c r="O36" i="62"/>
  <c r="J43" i="57"/>
  <c r="D43" i="57"/>
  <c r="I40" i="62"/>
  <c r="O35" i="62"/>
  <c r="J45" i="57"/>
  <c r="D45" i="57"/>
  <c r="F62" i="57"/>
  <c r="J41" i="57"/>
  <c r="D41" i="57"/>
  <c r="J40" i="57"/>
  <c r="D40" i="57"/>
  <c r="F61" i="57"/>
  <c r="J42" i="57"/>
  <c r="G40" i="62"/>
  <c r="D29" i="57"/>
  <c r="O28" i="62"/>
  <c r="F40" i="62"/>
  <c r="O30" i="62"/>
  <c r="E40" i="62"/>
  <c r="J17" i="57"/>
  <c r="D27" i="57"/>
  <c r="D19" i="57"/>
  <c r="G42" i="57"/>
  <c r="G39" i="57"/>
  <c r="D40" i="62"/>
  <c r="Z26" i="70"/>
  <c r="F40" i="69"/>
  <c r="D69" i="57"/>
  <c r="F58" i="57"/>
  <c r="F67" i="57"/>
  <c r="J47" i="57"/>
  <c r="G47" i="57"/>
  <c r="G17" i="57"/>
  <c r="F51" i="57"/>
  <c r="D5" i="57"/>
  <c r="O31" i="62"/>
  <c r="J49" i="57"/>
  <c r="D49" i="57"/>
  <c r="J48" i="57"/>
  <c r="D48" i="57"/>
  <c r="O33" i="62"/>
  <c r="E4" i="57"/>
  <c r="J16" i="57"/>
  <c r="D16" i="57"/>
  <c r="E69" i="57"/>
  <c r="O37" i="62"/>
  <c r="O34" i="62"/>
  <c r="O32" i="62"/>
  <c r="F63" i="57"/>
  <c r="J44" i="57"/>
  <c r="D44" i="57"/>
  <c r="D42" i="57"/>
  <c r="D39" i="57"/>
  <c r="O40" i="62"/>
  <c r="D17" i="57"/>
  <c r="D47" i="57"/>
  <c r="AA26" i="70"/>
  <c r="G51" i="57"/>
  <c r="J51" i="57"/>
  <c r="F69" i="57"/>
  <c r="D51" i="57"/>
  <c r="E5" i="57"/>
  <c r="AB26" i="70"/>
  <c r="E6" i="57"/>
  <c r="E7" i="57"/>
  <c r="E8" i="57"/>
  <c r="E9" i="57"/>
  <c r="E10" i="57"/>
  <c r="AC26" i="70"/>
  <c r="AD26" i="70"/>
  <c r="AE26" i="70"/>
  <c r="AF26" i="70"/>
  <c r="AG26" i="70"/>
  <c r="V53" i="70"/>
  <c r="W53" i="70"/>
  <c r="X53" i="70"/>
  <c r="Y53" i="70"/>
  <c r="Z53" i="70"/>
  <c r="AA53" i="70"/>
  <c r="AB53" i="70"/>
  <c r="AC53" i="70"/>
  <c r="AD53" i="70"/>
  <c r="AE53" i="70"/>
  <c r="AF53" i="70"/>
  <c r="AG53" i="70"/>
  <c r="V80" i="70"/>
  <c r="W80" i="70"/>
  <c r="X80" i="70"/>
  <c r="Y80" i="70"/>
  <c r="Z80" i="70"/>
  <c r="AA80" i="70"/>
  <c r="AB80" i="70"/>
  <c r="AC80" i="70"/>
  <c r="AD80" i="70"/>
  <c r="AE80" i="70"/>
  <c r="AF80" i="70"/>
  <c r="AG80" i="70"/>
  <c r="V107" i="70"/>
  <c r="W107" i="70"/>
  <c r="X107" i="70"/>
  <c r="Y107" i="70"/>
  <c r="Z107" i="70"/>
  <c r="AA107" i="70"/>
  <c r="AB107" i="70"/>
  <c r="AC107" i="70"/>
  <c r="AD107" i="70"/>
  <c r="AE107" i="70"/>
  <c r="AF107" i="70"/>
  <c r="AG107" i="70"/>
</calcChain>
</file>

<file path=xl/sharedStrings.xml><?xml version="1.0" encoding="utf-8"?>
<sst xmlns="http://schemas.openxmlformats.org/spreadsheetml/2006/main" count="1056" uniqueCount="142">
  <si>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</si>
  <si>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</si>
  <si>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</si>
  <si>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</si>
  <si>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</si>
  <si>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</si>
  <si>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</si>
  <si>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</si>
  <si>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</si>
  <si>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</si>
  <si>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</si>
  <si>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</si>
  <si>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</si>
  <si>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</si>
  <si>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</si>
  <si>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</si>
  <si>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</si>
  <si>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</si>
  <si>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</si>
  <si>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</si>
  <si>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</si>
  <si>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</si>
  <si>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</si>
  <si>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</si>
  <si>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</si>
  <si>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</si>
  <si>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</si>
  <si>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</si>
  <si>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</si>
  <si>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</si>
  <si>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</si>
  <si>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</si>
  <si>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</si>
  <si>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</si>
  <si>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</si>
  <si>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</si>
  <si>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</si>
  <si>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</si>
  <si>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</si>
  <si>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</si>
  <si>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</si>
  <si>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</si>
  <si>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</si>
  <si>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</si>
  <si>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</si>
  <si>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</si>
  <si>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</si>
  <si>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</si>
  <si>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</si>
  <si>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</si>
  <si>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</si>
  <si>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</si>
  <si>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</si>
  <si>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</si>
  <si>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</si>
  <si>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</si>
  <si>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</si>
  <si>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</si>
  <si>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</si>
  <si>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</si>
  <si>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</si>
  <si>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</si>
  <si>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</si>
  <si>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</si>
  <si>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</si>
  <si>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</si>
  <si>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</si>
  <si>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</si>
  <si>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</si>
  <si>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</si>
  <si>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</si>
  <si>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</si>
  <si>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</si>
  <si>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</si>
  <si>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</si>
  <si>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</si>
  <si>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</si>
  <si>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</si>
  <si>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</si>
  <si>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</si>
  <si>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</si>
  <si>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</si>
  <si>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</si>
  <si>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</si>
  <si>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</si>
  <si>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</si>
  <si>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</si>
  <si>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</si>
  <si>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</si>
  <si>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</si>
  <si>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</si>
  <si>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</si>
  <si>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</si>
  <si>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</si>
  <si>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</si>
  <si>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</si>
  <si>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</si>
  <si>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</si>
  <si>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</si>
  <si>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</si>
  <si>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</si>
  <si>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</si>
  <si>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</si>
  <si>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</si>
  <si>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</si>
  <si>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</si>
  <si>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</si>
  <si>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</si>
  <si>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</si>
  <si>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</si>
  <si>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</si>
  <si>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</si>
  <si>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</si>
  <si>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</si>
  <si>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</si>
  <si>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</si>
  <si>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</si>
  <si>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</si>
  <si>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</si>
  <si>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</si>
  <si>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</si>
  <si>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</si>
  <si>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</si>
  <si>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</si>
  <si>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INDICAR AQUÍ NOMBRE ASOCIADO 1</t>
  </si>
  <si>
    <t>INDICAR AQUÍ NOMBRE ASOCIADO 2</t>
  </si>
  <si>
    <t>INDICAR AQUÍ NOMBRE EJECUTOR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</si>
  <si>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</si>
  <si>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</si>
  <si>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</si>
  <si>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</si>
  <si>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</si>
  <si>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</si>
  <si>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</si>
  <si>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</si>
  <si>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Total FIA</t>
  </si>
  <si>
    <t>Asociados(s)</t>
  </si>
  <si>
    <t>Coordinador Alterno: indicar nombre aquí</t>
  </si>
  <si>
    <t>CONSOLIDADO MEMORIA DE CÁLCULO</t>
  </si>
  <si>
    <t>4. Viáticos y movilización</t>
  </si>
  <si>
    <t>Coordinador Principal: indicar nombre aquí</t>
  </si>
  <si>
    <t>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</si>
</sst>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2" fillId="11" borderId="0" xfId="0" applyFont="1" applyFill="1" applyBorder="1" applyAlignment="1" applyProtection="1">
      <alignment vertical="center"/>
      <protection locked="0"/>
    </xf>
    <xf numFmtId="0" fontId="2" fillId="11" borderId="0" xfId="0" applyFont="1" applyFill="1" applyBorder="1" applyAlignment="1" applyProtection="1">
      <alignment vertical="center" wrapText="1"/>
      <protection locked="0"/>
    </xf>
    <xf numFmtId="0" fontId="2" fillId="11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1" fillId="9" borderId="1" xfId="0" applyFont="1" applyFill="1" applyBorder="1" applyAlignment="1" applyProtection="1">
      <alignment horizontal="left" vertical="center" wrapText="1"/>
      <protection locked="0"/>
    </xf>
    <xf numFmtId="0" fontId="9" fillId="0" borderId="23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0" fontId="9" fillId="0" borderId="24" xfId="0" applyFont="1" applyBorder="1" applyAlignment="1" applyProtection="1">
      <alignment vertical="center"/>
    </xf>
    <xf numFmtId="166" fontId="2" fillId="0" borderId="23" xfId="0" applyNumberFormat="1" applyFont="1" applyBorder="1" applyAlignment="1" applyProtection="1">
      <alignment horizontal="center" vertical="center" wrapText="1"/>
    </xf>
    <xf numFmtId="166" fontId="2" fillId="0" borderId="24" xfId="0" applyNumberFormat="1" applyFont="1" applyBorder="1" applyAlignment="1" applyProtection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8" fillId="16" borderId="24" xfId="0" applyFont="1" applyFill="1" applyBorder="1" applyAlignment="1" applyProtection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160"/>
  <sheetViews>
    <sheetView workbookViewId="0">
      <selection activeCell="AI16" sqref="AI16"/>
    </sheetView>
  </sheetViews>
  <sheetFormatPr baseColWidth="10" defaultColWidth="9.140625" defaultRowHeight="11.25" outlineLevelRow="1" outlineLevelCol="1" x14ac:dyDescent="0.2"/>
  <cols>
    <col min="1" max="1" width="3.42578125" style="154" customWidth="1"/>
    <col min="2" max="2" width="8" style="154" customWidth="1"/>
    <col min="3" max="3" width="29.42578125" style="154" customWidth="1"/>
    <col min="4" max="4" width="13.140625" style="154" customWidth="1"/>
    <col min="5" max="5" width="17.28515625" style="155" customWidth="1"/>
    <col min="6" max="17" width="7.42578125" style="156" customWidth="1"/>
    <col min="18" max="18" width="10.140625" style="154" customWidth="1"/>
    <col min="19" max="19" width="6.42578125" style="154" customWidth="1"/>
    <col min="20" max="20" width="7.140625" style="154" hidden="1" customWidth="1"/>
    <col min="21" max="21" width="6.85546875" style="156" hidden="1" customWidth="1" outlineLevel="1"/>
    <col min="22" max="33" width="9.42578125" style="156" hidden="1" customWidth="1" outlineLevel="1"/>
    <col min="34" max="34" width="13.140625" style="154" hidden="1" customWidth="1"/>
    <col min="35" max="16384" width="9.140625" style="154"/>
  </cols>
  <sheetData>
    <row r="2" spans="2:55" x14ac:dyDescent="0.2">
      <c r="B2" s="153" t="s">
        <v>74</v>
      </c>
      <c r="C2" s="153"/>
    </row>
    <row r="3" spans="2:55" x14ac:dyDescent="0.2">
      <c r="B3" s="157" t="s">
        <v>75</v>
      </c>
      <c r="C3" s="158">
        <v>2018</v>
      </c>
      <c r="D3" s="159" t="s">
        <v>76</v>
      </c>
      <c r="E3" s="160" t="s">
        <v>77</v>
      </c>
      <c r="F3" s="161" t="s">
        <v>78</v>
      </c>
      <c r="G3" s="161" t="s">
        <v>79</v>
      </c>
      <c r="H3" s="161" t="s">
        <v>80</v>
      </c>
      <c r="I3" s="161" t="s">
        <v>81</v>
      </c>
      <c r="J3" s="161" t="s">
        <v>82</v>
      </c>
      <c r="K3" s="161" t="s">
        <v>83</v>
      </c>
      <c r="L3" s="161" t="s">
        <v>84</v>
      </c>
      <c r="M3" s="161" t="s">
        <v>85</v>
      </c>
      <c r="N3" s="161" t="s">
        <v>86</v>
      </c>
      <c r="O3" s="161" t="s">
        <v>87</v>
      </c>
      <c r="P3" s="161" t="s">
        <v>88</v>
      </c>
      <c r="Q3" s="161" t="s">
        <v>89</v>
      </c>
      <c r="R3" s="159" t="s">
        <v>90</v>
      </c>
      <c r="BA3" s="162"/>
      <c r="BB3" s="162"/>
      <c r="BC3" s="162"/>
    </row>
    <row r="4" spans="2:55" x14ac:dyDescent="0.2">
      <c r="B4" s="266" t="str">
        <f>'Memoria Aporte FIA al Ejecutor'!C6</f>
        <v>Coordinador Principal: indicar nombre aquí</v>
      </c>
      <c r="C4" s="268"/>
      <c r="D4" s="163"/>
      <c r="E4" s="164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6">
        <f>SUM(F4:Q4)</f>
        <v>0</v>
      </c>
      <c r="T4" s="154" t="s">
        <v>91</v>
      </c>
      <c r="U4" s="167">
        <v>24</v>
      </c>
      <c r="V4" s="168">
        <f t="shared" ref="V4:AG19" si="0">IF(ISBLANK(F4)=TRUE,0,1)</f>
        <v>0</v>
      </c>
      <c r="W4" s="168">
        <f t="shared" si="0"/>
        <v>0</v>
      </c>
      <c r="X4" s="168">
        <f t="shared" si="0"/>
        <v>0</v>
      </c>
      <c r="Y4" s="168">
        <f t="shared" si="0"/>
        <v>0</v>
      </c>
      <c r="Z4" s="168">
        <f t="shared" si="0"/>
        <v>0</v>
      </c>
      <c r="AA4" s="168">
        <f t="shared" si="0"/>
        <v>0</v>
      </c>
      <c r="AB4" s="168">
        <f t="shared" si="0"/>
        <v>0</v>
      </c>
      <c r="AC4" s="168">
        <f t="shared" si="0"/>
        <v>0</v>
      </c>
      <c r="AD4" s="168">
        <f t="shared" si="0"/>
        <v>0</v>
      </c>
      <c r="AE4" s="168">
        <f t="shared" si="0"/>
        <v>0</v>
      </c>
      <c r="AF4" s="168">
        <f t="shared" si="0"/>
        <v>0</v>
      </c>
      <c r="AG4" s="168">
        <f t="shared" si="0"/>
        <v>0</v>
      </c>
    </row>
    <row r="5" spans="2:55" x14ac:dyDescent="0.2">
      <c r="B5" s="266" t="str">
        <f>'Memoria Aporte FIA al Ejecutor'!C7</f>
        <v>Coordinador Alterno: indicar nombre aquí</v>
      </c>
      <c r="C5" s="268"/>
      <c r="D5" s="163"/>
      <c r="E5" s="164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6">
        <f t="shared" ref="R5:R25" si="1">SUM(F5:Q5)</f>
        <v>0</v>
      </c>
      <c r="U5" s="167">
        <v>23</v>
      </c>
      <c r="V5" s="168">
        <f t="shared" si="0"/>
        <v>0</v>
      </c>
      <c r="W5" s="168">
        <f t="shared" si="0"/>
        <v>0</v>
      </c>
      <c r="X5" s="168">
        <f t="shared" si="0"/>
        <v>0</v>
      </c>
      <c r="Y5" s="168">
        <f t="shared" si="0"/>
        <v>0</v>
      </c>
      <c r="Z5" s="168">
        <f t="shared" si="0"/>
        <v>0</v>
      </c>
      <c r="AA5" s="168">
        <f t="shared" si="0"/>
        <v>0</v>
      </c>
      <c r="AB5" s="168">
        <f t="shared" si="0"/>
        <v>0</v>
      </c>
      <c r="AC5" s="168">
        <f t="shared" si="0"/>
        <v>0</v>
      </c>
      <c r="AD5" s="168">
        <f t="shared" si="0"/>
        <v>0</v>
      </c>
      <c r="AE5" s="168">
        <f t="shared" si="0"/>
        <v>0</v>
      </c>
      <c r="AF5" s="168">
        <f t="shared" si="0"/>
        <v>0</v>
      </c>
      <c r="AG5" s="168">
        <f t="shared" si="0"/>
        <v>0</v>
      </c>
    </row>
    <row r="6" spans="2:55" x14ac:dyDescent="0.2">
      <c r="B6" s="266" t="str">
        <f>'Memoria Aporte FIA al Ejecutor'!C8</f>
        <v>Equipo Técnico 1: indicar nombre aquí</v>
      </c>
      <c r="C6" s="268"/>
      <c r="D6" s="163"/>
      <c r="E6" s="164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6">
        <f t="shared" si="1"/>
        <v>0</v>
      </c>
      <c r="U6" s="167">
        <v>22</v>
      </c>
      <c r="V6" s="168">
        <f t="shared" si="0"/>
        <v>0</v>
      </c>
      <c r="W6" s="168">
        <f t="shared" si="0"/>
        <v>0</v>
      </c>
      <c r="X6" s="168">
        <f t="shared" si="0"/>
        <v>0</v>
      </c>
      <c r="Y6" s="168">
        <f t="shared" si="0"/>
        <v>0</v>
      </c>
      <c r="Z6" s="168">
        <f t="shared" si="0"/>
        <v>0</v>
      </c>
      <c r="AA6" s="168">
        <f t="shared" si="0"/>
        <v>0</v>
      </c>
      <c r="AB6" s="168">
        <f t="shared" si="0"/>
        <v>0</v>
      </c>
      <c r="AC6" s="168">
        <f t="shared" si="0"/>
        <v>0</v>
      </c>
      <c r="AD6" s="168">
        <f t="shared" si="0"/>
        <v>0</v>
      </c>
      <c r="AE6" s="168">
        <f t="shared" si="0"/>
        <v>0</v>
      </c>
      <c r="AF6" s="168">
        <f t="shared" si="0"/>
        <v>0</v>
      </c>
      <c r="AG6" s="168">
        <f t="shared" si="0"/>
        <v>0</v>
      </c>
    </row>
    <row r="7" spans="2:55" x14ac:dyDescent="0.2">
      <c r="B7" s="266" t="str">
        <f>'Memoria Aporte FIA al Ejecutor'!C9</f>
        <v>Equipo Técnico 2: indicar nombre aquí</v>
      </c>
      <c r="C7" s="268"/>
      <c r="D7" s="163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6">
        <f t="shared" si="1"/>
        <v>0</v>
      </c>
      <c r="U7" s="167">
        <v>21</v>
      </c>
      <c r="V7" s="168">
        <f t="shared" si="0"/>
        <v>0</v>
      </c>
      <c r="W7" s="168">
        <f t="shared" si="0"/>
        <v>0</v>
      </c>
      <c r="X7" s="168">
        <f t="shared" si="0"/>
        <v>0</v>
      </c>
      <c r="Y7" s="168">
        <f t="shared" si="0"/>
        <v>0</v>
      </c>
      <c r="Z7" s="168">
        <f t="shared" si="0"/>
        <v>0</v>
      </c>
      <c r="AA7" s="168">
        <f t="shared" si="0"/>
        <v>0</v>
      </c>
      <c r="AB7" s="168">
        <f t="shared" si="0"/>
        <v>0</v>
      </c>
      <c r="AC7" s="168">
        <f t="shared" si="0"/>
        <v>0</v>
      </c>
      <c r="AD7" s="168">
        <f t="shared" si="0"/>
        <v>0</v>
      </c>
      <c r="AE7" s="168">
        <f t="shared" si="0"/>
        <v>0</v>
      </c>
      <c r="AF7" s="168">
        <f t="shared" si="0"/>
        <v>0</v>
      </c>
      <c r="AG7" s="168">
        <f t="shared" si="0"/>
        <v>0</v>
      </c>
    </row>
    <row r="8" spans="2:55" x14ac:dyDescent="0.2">
      <c r="B8" s="266" t="str">
        <f>'Memoria Aporte FIA al Ejecutor'!C10</f>
        <v>Equipo Técnico 3: indicar nombre aquí</v>
      </c>
      <c r="C8" s="268"/>
      <c r="D8" s="163"/>
      <c r="E8" s="164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6">
        <f t="shared" si="1"/>
        <v>0</v>
      </c>
      <c r="U8" s="167">
        <v>20</v>
      </c>
      <c r="V8" s="168">
        <f t="shared" si="0"/>
        <v>0</v>
      </c>
      <c r="W8" s="168">
        <f t="shared" si="0"/>
        <v>0</v>
      </c>
      <c r="X8" s="168">
        <f t="shared" si="0"/>
        <v>0</v>
      </c>
      <c r="Y8" s="168">
        <f t="shared" si="0"/>
        <v>0</v>
      </c>
      <c r="Z8" s="168">
        <f t="shared" si="0"/>
        <v>0</v>
      </c>
      <c r="AA8" s="168">
        <f t="shared" si="0"/>
        <v>0</v>
      </c>
      <c r="AB8" s="168">
        <f t="shared" si="0"/>
        <v>0</v>
      </c>
      <c r="AC8" s="168">
        <f t="shared" si="0"/>
        <v>0</v>
      </c>
      <c r="AD8" s="168">
        <f t="shared" si="0"/>
        <v>0</v>
      </c>
      <c r="AE8" s="168">
        <f t="shared" si="0"/>
        <v>0</v>
      </c>
      <c r="AF8" s="168">
        <f t="shared" si="0"/>
        <v>0</v>
      </c>
      <c r="AG8" s="168">
        <f t="shared" si="0"/>
        <v>0</v>
      </c>
      <c r="BA8" s="154" t="s">
        <v>92</v>
      </c>
      <c r="BB8" s="154" t="s">
        <v>92</v>
      </c>
    </row>
    <row r="9" spans="2:55" x14ac:dyDescent="0.2">
      <c r="B9" s="266" t="str">
        <f>'Memoria Aporte FIA al Ejecutor'!C11</f>
        <v>Equipo Técnico 4: indicar nombre aquí</v>
      </c>
      <c r="C9" s="268"/>
      <c r="D9" s="163"/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>
        <f t="shared" si="1"/>
        <v>0</v>
      </c>
      <c r="U9" s="167">
        <v>19</v>
      </c>
      <c r="V9" s="168">
        <f t="shared" si="0"/>
        <v>0</v>
      </c>
      <c r="W9" s="168">
        <f t="shared" si="0"/>
        <v>0</v>
      </c>
      <c r="X9" s="168">
        <f t="shared" si="0"/>
        <v>0</v>
      </c>
      <c r="Y9" s="168">
        <f t="shared" si="0"/>
        <v>0</v>
      </c>
      <c r="Z9" s="168">
        <f t="shared" si="0"/>
        <v>0</v>
      </c>
      <c r="AA9" s="168">
        <f t="shared" si="0"/>
        <v>0</v>
      </c>
      <c r="AB9" s="168">
        <f t="shared" si="0"/>
        <v>0</v>
      </c>
      <c r="AC9" s="168">
        <f t="shared" si="0"/>
        <v>0</v>
      </c>
      <c r="AD9" s="168">
        <f t="shared" si="0"/>
        <v>0</v>
      </c>
      <c r="AE9" s="168">
        <f t="shared" si="0"/>
        <v>0</v>
      </c>
      <c r="AF9" s="168">
        <f t="shared" si="0"/>
        <v>0</v>
      </c>
      <c r="AG9" s="168">
        <f t="shared" si="0"/>
        <v>0</v>
      </c>
    </row>
    <row r="10" spans="2:55" x14ac:dyDescent="0.2">
      <c r="B10" s="266" t="str">
        <f>'Memoria Aporte FIA al Ejecutor'!C12</f>
        <v>Equipo Técnico 5: indicar nombre aquí</v>
      </c>
      <c r="C10" s="268"/>
      <c r="D10" s="163"/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6">
        <f t="shared" si="1"/>
        <v>0</v>
      </c>
      <c r="U10" s="167">
        <v>18</v>
      </c>
      <c r="V10" s="168">
        <f t="shared" si="0"/>
        <v>0</v>
      </c>
      <c r="W10" s="168">
        <f t="shared" si="0"/>
        <v>0</v>
      </c>
      <c r="X10" s="168">
        <f t="shared" si="0"/>
        <v>0</v>
      </c>
      <c r="Y10" s="168">
        <f t="shared" si="0"/>
        <v>0</v>
      </c>
      <c r="Z10" s="168">
        <f t="shared" si="0"/>
        <v>0</v>
      </c>
      <c r="AA10" s="168">
        <f t="shared" si="0"/>
        <v>0</v>
      </c>
      <c r="AB10" s="168">
        <f t="shared" si="0"/>
        <v>0</v>
      </c>
      <c r="AC10" s="168">
        <f t="shared" si="0"/>
        <v>0</v>
      </c>
      <c r="AD10" s="168">
        <f t="shared" si="0"/>
        <v>0</v>
      </c>
      <c r="AE10" s="168">
        <f t="shared" si="0"/>
        <v>0</v>
      </c>
      <c r="AF10" s="168">
        <f t="shared" si="0"/>
        <v>0</v>
      </c>
      <c r="AG10" s="168">
        <f t="shared" si="0"/>
        <v>0</v>
      </c>
    </row>
    <row r="11" spans="2:55" x14ac:dyDescent="0.2">
      <c r="B11" s="266" t="str">
        <f>'Memoria Aporte FIA al Ejecutor'!C13</f>
        <v>Equipo Técnico 6: indicar nombre aquí</v>
      </c>
      <c r="C11" s="268"/>
      <c r="D11" s="163"/>
      <c r="E11" s="164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>
        <f t="shared" si="1"/>
        <v>0</v>
      </c>
      <c r="U11" s="167">
        <v>17</v>
      </c>
      <c r="V11" s="168">
        <f t="shared" si="0"/>
        <v>0</v>
      </c>
      <c r="W11" s="168">
        <f t="shared" si="0"/>
        <v>0</v>
      </c>
      <c r="X11" s="168">
        <f t="shared" si="0"/>
        <v>0</v>
      </c>
      <c r="Y11" s="168">
        <f t="shared" si="0"/>
        <v>0</v>
      </c>
      <c r="Z11" s="168">
        <f t="shared" si="0"/>
        <v>0</v>
      </c>
      <c r="AA11" s="168">
        <f t="shared" si="0"/>
        <v>0</v>
      </c>
      <c r="AB11" s="168">
        <f t="shared" si="0"/>
        <v>0</v>
      </c>
      <c r="AC11" s="168">
        <f t="shared" si="0"/>
        <v>0</v>
      </c>
      <c r="AD11" s="168">
        <f t="shared" si="0"/>
        <v>0</v>
      </c>
      <c r="AE11" s="168">
        <f t="shared" si="0"/>
        <v>0</v>
      </c>
      <c r="AF11" s="168">
        <f t="shared" si="0"/>
        <v>0</v>
      </c>
      <c r="AG11" s="168">
        <f t="shared" si="0"/>
        <v>0</v>
      </c>
    </row>
    <row r="12" spans="2:55" x14ac:dyDescent="0.2">
      <c r="B12" s="266" t="str">
        <f>'Memoria Aporte FIA al Ejecutor'!C14</f>
        <v>Equipo Técnico 7: indicar nombre aquí</v>
      </c>
      <c r="C12" s="268"/>
      <c r="D12" s="163"/>
      <c r="E12" s="164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>
        <f t="shared" si="1"/>
        <v>0</v>
      </c>
      <c r="U12" s="167">
        <v>16</v>
      </c>
      <c r="V12" s="168">
        <f t="shared" si="0"/>
        <v>0</v>
      </c>
      <c r="W12" s="168">
        <f t="shared" si="0"/>
        <v>0</v>
      </c>
      <c r="X12" s="168">
        <f t="shared" si="0"/>
        <v>0</v>
      </c>
      <c r="Y12" s="168">
        <f t="shared" si="0"/>
        <v>0</v>
      </c>
      <c r="Z12" s="168">
        <f t="shared" si="0"/>
        <v>0</v>
      </c>
      <c r="AA12" s="168">
        <f t="shared" si="0"/>
        <v>0</v>
      </c>
      <c r="AB12" s="168">
        <f t="shared" si="0"/>
        <v>0</v>
      </c>
      <c r="AC12" s="168">
        <f t="shared" si="0"/>
        <v>0</v>
      </c>
      <c r="AD12" s="168">
        <f t="shared" si="0"/>
        <v>0</v>
      </c>
      <c r="AE12" s="168">
        <f t="shared" si="0"/>
        <v>0</v>
      </c>
      <c r="AF12" s="168">
        <f t="shared" si="0"/>
        <v>0</v>
      </c>
      <c r="AG12" s="168">
        <f t="shared" si="0"/>
        <v>0</v>
      </c>
    </row>
    <row r="13" spans="2:55" x14ac:dyDescent="0.2">
      <c r="B13" s="266" t="str">
        <f>'Memoria Aporte FIA al Ejecutor'!C15</f>
        <v>Equipo Técnico 8: indicar nombre aquí</v>
      </c>
      <c r="C13" s="268"/>
      <c r="D13" s="163"/>
      <c r="E13" s="164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6">
        <f t="shared" si="1"/>
        <v>0</v>
      </c>
      <c r="U13" s="167">
        <v>15</v>
      </c>
      <c r="V13" s="168">
        <f t="shared" si="0"/>
        <v>0</v>
      </c>
      <c r="W13" s="168">
        <f t="shared" si="0"/>
        <v>0</v>
      </c>
      <c r="X13" s="168">
        <f t="shared" si="0"/>
        <v>0</v>
      </c>
      <c r="Y13" s="168">
        <f t="shared" si="0"/>
        <v>0</v>
      </c>
      <c r="Z13" s="168">
        <f t="shared" si="0"/>
        <v>0</v>
      </c>
      <c r="AA13" s="168">
        <f t="shared" si="0"/>
        <v>0</v>
      </c>
      <c r="AB13" s="168">
        <f t="shared" si="0"/>
        <v>0</v>
      </c>
      <c r="AC13" s="168">
        <f t="shared" si="0"/>
        <v>0</v>
      </c>
      <c r="AD13" s="168">
        <f t="shared" si="0"/>
        <v>0</v>
      </c>
      <c r="AE13" s="168">
        <f t="shared" si="0"/>
        <v>0</v>
      </c>
      <c r="AF13" s="168">
        <f t="shared" si="0"/>
        <v>0</v>
      </c>
      <c r="AG13" s="168">
        <f t="shared" si="0"/>
        <v>0</v>
      </c>
    </row>
    <row r="14" spans="2:55" x14ac:dyDescent="0.2">
      <c r="B14" s="266" t="str">
        <f>'Memoria Aporte FIA al Ejecutor'!C16</f>
        <v>Equipo Técnico 9: indicar nombre aquí</v>
      </c>
      <c r="C14" s="268"/>
      <c r="D14" s="163"/>
      <c r="E14" s="164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6">
        <f t="shared" si="1"/>
        <v>0</v>
      </c>
      <c r="U14" s="167">
        <v>14</v>
      </c>
      <c r="V14" s="168">
        <f t="shared" si="0"/>
        <v>0</v>
      </c>
      <c r="W14" s="168">
        <f t="shared" si="0"/>
        <v>0</v>
      </c>
      <c r="X14" s="168">
        <f t="shared" si="0"/>
        <v>0</v>
      </c>
      <c r="Y14" s="168">
        <f t="shared" si="0"/>
        <v>0</v>
      </c>
      <c r="Z14" s="168">
        <f t="shared" si="0"/>
        <v>0</v>
      </c>
      <c r="AA14" s="168">
        <f t="shared" si="0"/>
        <v>0</v>
      </c>
      <c r="AB14" s="168">
        <f t="shared" si="0"/>
        <v>0</v>
      </c>
      <c r="AC14" s="168">
        <f t="shared" si="0"/>
        <v>0</v>
      </c>
      <c r="AD14" s="168">
        <f t="shared" si="0"/>
        <v>0</v>
      </c>
      <c r="AE14" s="168">
        <f t="shared" si="0"/>
        <v>0</v>
      </c>
      <c r="AF14" s="168">
        <f t="shared" si="0"/>
        <v>0</v>
      </c>
      <c r="AG14" s="168">
        <f t="shared" si="0"/>
        <v>0</v>
      </c>
    </row>
    <row r="15" spans="2:55" x14ac:dyDescent="0.2">
      <c r="B15" s="266" t="str">
        <f>'Memoria Aporte FIA al Ejecutor'!C17</f>
        <v>Equipo Técnico 10: indicar nombre aquí</v>
      </c>
      <c r="C15" s="268"/>
      <c r="D15" s="163"/>
      <c r="E15" s="164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6">
        <f t="shared" si="1"/>
        <v>0</v>
      </c>
      <c r="U15" s="167">
        <v>13</v>
      </c>
      <c r="V15" s="168">
        <f t="shared" si="0"/>
        <v>0</v>
      </c>
      <c r="W15" s="168">
        <f t="shared" si="0"/>
        <v>0</v>
      </c>
      <c r="X15" s="168">
        <f t="shared" si="0"/>
        <v>0</v>
      </c>
      <c r="Y15" s="168">
        <f t="shared" si="0"/>
        <v>0</v>
      </c>
      <c r="Z15" s="168">
        <f t="shared" si="0"/>
        <v>0</v>
      </c>
      <c r="AA15" s="168">
        <f t="shared" si="0"/>
        <v>0</v>
      </c>
      <c r="AB15" s="168">
        <f t="shared" si="0"/>
        <v>0</v>
      </c>
      <c r="AC15" s="168">
        <f t="shared" si="0"/>
        <v>0</v>
      </c>
      <c r="AD15" s="168">
        <f t="shared" si="0"/>
        <v>0</v>
      </c>
      <c r="AE15" s="168">
        <f t="shared" si="0"/>
        <v>0</v>
      </c>
      <c r="AF15" s="168">
        <f t="shared" si="0"/>
        <v>0</v>
      </c>
      <c r="AG15" s="168">
        <f t="shared" si="0"/>
        <v>0</v>
      </c>
    </row>
    <row r="16" spans="2:55" x14ac:dyDescent="0.2">
      <c r="B16" s="266" t="str">
        <f>'Memoria Aporte FIA al Ejecutor'!C18</f>
        <v>Equipo Técnico 11: indicar nombre aquí</v>
      </c>
      <c r="C16" s="268"/>
      <c r="D16" s="163"/>
      <c r="E16" s="164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6">
        <f t="shared" si="1"/>
        <v>0</v>
      </c>
      <c r="U16" s="167">
        <v>12</v>
      </c>
      <c r="V16" s="168">
        <f t="shared" si="0"/>
        <v>0</v>
      </c>
      <c r="W16" s="168">
        <f t="shared" si="0"/>
        <v>0</v>
      </c>
      <c r="X16" s="168">
        <f t="shared" si="0"/>
        <v>0</v>
      </c>
      <c r="Y16" s="168">
        <f t="shared" si="0"/>
        <v>0</v>
      </c>
      <c r="Z16" s="168">
        <f t="shared" si="0"/>
        <v>0</v>
      </c>
      <c r="AA16" s="168">
        <f t="shared" si="0"/>
        <v>0</v>
      </c>
      <c r="AB16" s="168">
        <f t="shared" si="0"/>
        <v>0</v>
      </c>
      <c r="AC16" s="168">
        <f t="shared" si="0"/>
        <v>0</v>
      </c>
      <c r="AD16" s="168">
        <f t="shared" si="0"/>
        <v>0</v>
      </c>
      <c r="AE16" s="168">
        <f t="shared" si="0"/>
        <v>0</v>
      </c>
      <c r="AF16" s="168">
        <f t="shared" si="0"/>
        <v>0</v>
      </c>
      <c r="AG16" s="168">
        <f t="shared" si="0"/>
        <v>0</v>
      </c>
    </row>
    <row r="17" spans="2:33" x14ac:dyDescent="0.2">
      <c r="B17" s="266" t="str">
        <f>'Memoria Aporte FIA al Ejecutor'!C19</f>
        <v>Equipo Técnico 12: indicar nombre aquí</v>
      </c>
      <c r="C17" s="268"/>
      <c r="D17" s="163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6">
        <f t="shared" si="1"/>
        <v>0</v>
      </c>
      <c r="U17" s="167">
        <v>11</v>
      </c>
      <c r="V17" s="168">
        <f t="shared" si="0"/>
        <v>0</v>
      </c>
      <c r="W17" s="168">
        <f t="shared" si="0"/>
        <v>0</v>
      </c>
      <c r="X17" s="168">
        <f t="shared" si="0"/>
        <v>0</v>
      </c>
      <c r="Y17" s="168">
        <f t="shared" si="0"/>
        <v>0</v>
      </c>
      <c r="Z17" s="168">
        <f t="shared" si="0"/>
        <v>0</v>
      </c>
      <c r="AA17" s="168">
        <f t="shared" si="0"/>
        <v>0</v>
      </c>
      <c r="AB17" s="168">
        <f t="shared" si="0"/>
        <v>0</v>
      </c>
      <c r="AC17" s="168">
        <f t="shared" si="0"/>
        <v>0</v>
      </c>
      <c r="AD17" s="168">
        <f t="shared" si="0"/>
        <v>0</v>
      </c>
      <c r="AE17" s="168">
        <f t="shared" si="0"/>
        <v>0</v>
      </c>
      <c r="AF17" s="168">
        <f t="shared" si="0"/>
        <v>0</v>
      </c>
      <c r="AG17" s="168">
        <f t="shared" si="0"/>
        <v>0</v>
      </c>
    </row>
    <row r="18" spans="2:33" x14ac:dyDescent="0.2">
      <c r="B18" s="266" t="str">
        <f>'Memoria Aporte FIA al Ejecutor'!C20</f>
        <v>Equipo Técnico 13: indicar nombre aquí</v>
      </c>
      <c r="C18" s="268"/>
      <c r="D18" s="163"/>
      <c r="E18" s="164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6">
        <f t="shared" si="1"/>
        <v>0</v>
      </c>
      <c r="U18" s="167">
        <v>10</v>
      </c>
      <c r="V18" s="168">
        <f t="shared" si="0"/>
        <v>0</v>
      </c>
      <c r="W18" s="168">
        <f t="shared" si="0"/>
        <v>0</v>
      </c>
      <c r="X18" s="168">
        <f t="shared" si="0"/>
        <v>0</v>
      </c>
      <c r="Y18" s="168">
        <f t="shared" si="0"/>
        <v>0</v>
      </c>
      <c r="Z18" s="168">
        <f t="shared" si="0"/>
        <v>0</v>
      </c>
      <c r="AA18" s="168">
        <f t="shared" si="0"/>
        <v>0</v>
      </c>
      <c r="AB18" s="168">
        <f t="shared" si="0"/>
        <v>0</v>
      </c>
      <c r="AC18" s="168">
        <f t="shared" si="0"/>
        <v>0</v>
      </c>
      <c r="AD18" s="168">
        <f t="shared" si="0"/>
        <v>0</v>
      </c>
      <c r="AE18" s="168">
        <f t="shared" si="0"/>
        <v>0</v>
      </c>
      <c r="AF18" s="168">
        <f t="shared" si="0"/>
        <v>0</v>
      </c>
      <c r="AG18" s="168">
        <f t="shared" si="0"/>
        <v>0</v>
      </c>
    </row>
    <row r="19" spans="2:33" x14ac:dyDescent="0.2">
      <c r="B19" s="266" t="str">
        <f>'Memoria Aporte FIA al Ejecutor'!C21</f>
        <v>Equipo Técnico 14: indicar nombre aquí</v>
      </c>
      <c r="C19" s="268"/>
      <c r="D19" s="163"/>
      <c r="E19" s="164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6">
        <f t="shared" si="1"/>
        <v>0</v>
      </c>
      <c r="U19" s="167">
        <v>9</v>
      </c>
      <c r="V19" s="168">
        <f t="shared" si="0"/>
        <v>0</v>
      </c>
      <c r="W19" s="168">
        <f t="shared" si="0"/>
        <v>0</v>
      </c>
      <c r="X19" s="168">
        <f t="shared" si="0"/>
        <v>0</v>
      </c>
      <c r="Y19" s="168">
        <f t="shared" si="0"/>
        <v>0</v>
      </c>
      <c r="Z19" s="168">
        <f t="shared" si="0"/>
        <v>0</v>
      </c>
      <c r="AA19" s="168">
        <f t="shared" si="0"/>
        <v>0</v>
      </c>
      <c r="AB19" s="168">
        <f t="shared" si="0"/>
        <v>0</v>
      </c>
      <c r="AC19" s="168">
        <f t="shared" si="0"/>
        <v>0</v>
      </c>
      <c r="AD19" s="168">
        <f t="shared" si="0"/>
        <v>0</v>
      </c>
      <c r="AE19" s="168">
        <f t="shared" si="0"/>
        <v>0</v>
      </c>
      <c r="AF19" s="168">
        <f t="shared" si="0"/>
        <v>0</v>
      </c>
      <c r="AG19" s="168">
        <f t="shared" si="0"/>
        <v>0</v>
      </c>
    </row>
    <row r="20" spans="2:33" x14ac:dyDescent="0.2">
      <c r="B20" s="266" t="str">
        <f>'Memoria Aporte FIA al Ejecutor'!C22</f>
        <v>Equipo Técnico 15: indicar nombre aquí</v>
      </c>
      <c r="C20" s="268"/>
      <c r="D20" s="163"/>
      <c r="E20" s="164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6">
        <f t="shared" si="1"/>
        <v>0</v>
      </c>
      <c r="U20" s="167">
        <v>8</v>
      </c>
      <c r="V20" s="168">
        <f t="shared" ref="V20:AG25" si="2">IF(ISBLANK(F20)=TRUE,0,1)</f>
        <v>0</v>
      </c>
      <c r="W20" s="168">
        <f t="shared" si="2"/>
        <v>0</v>
      </c>
      <c r="X20" s="168">
        <f t="shared" si="2"/>
        <v>0</v>
      </c>
      <c r="Y20" s="168">
        <f t="shared" si="2"/>
        <v>0</v>
      </c>
      <c r="Z20" s="168">
        <f t="shared" si="2"/>
        <v>0</v>
      </c>
      <c r="AA20" s="168">
        <f t="shared" si="2"/>
        <v>0</v>
      </c>
      <c r="AB20" s="168">
        <f t="shared" si="2"/>
        <v>0</v>
      </c>
      <c r="AC20" s="168">
        <f t="shared" si="2"/>
        <v>0</v>
      </c>
      <c r="AD20" s="168">
        <f t="shared" si="2"/>
        <v>0</v>
      </c>
      <c r="AE20" s="168">
        <f t="shared" si="2"/>
        <v>0</v>
      </c>
      <c r="AF20" s="168">
        <f t="shared" si="2"/>
        <v>0</v>
      </c>
      <c r="AG20" s="168">
        <f t="shared" si="2"/>
        <v>0</v>
      </c>
    </row>
    <row r="21" spans="2:33" x14ac:dyDescent="0.2">
      <c r="B21" s="266" t="str">
        <f>'Memoria Aporte FIA al Ejecutor'!C23</f>
        <v>Equipo Técnico 16: indicar nombre aquí</v>
      </c>
      <c r="C21" s="268"/>
      <c r="D21" s="163"/>
      <c r="E21" s="164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6">
        <f t="shared" si="1"/>
        <v>0</v>
      </c>
      <c r="U21" s="167">
        <v>7</v>
      </c>
      <c r="V21" s="168">
        <f t="shared" si="2"/>
        <v>0</v>
      </c>
      <c r="W21" s="168">
        <f t="shared" si="2"/>
        <v>0</v>
      </c>
      <c r="X21" s="168">
        <f t="shared" si="2"/>
        <v>0</v>
      </c>
      <c r="Y21" s="168">
        <f t="shared" si="2"/>
        <v>0</v>
      </c>
      <c r="Z21" s="168">
        <f t="shared" si="2"/>
        <v>0</v>
      </c>
      <c r="AA21" s="168">
        <f t="shared" si="2"/>
        <v>0</v>
      </c>
      <c r="AB21" s="168">
        <f t="shared" si="2"/>
        <v>0</v>
      </c>
      <c r="AC21" s="168">
        <f t="shared" si="2"/>
        <v>0</v>
      </c>
      <c r="AD21" s="168">
        <f t="shared" si="2"/>
        <v>0</v>
      </c>
      <c r="AE21" s="168">
        <f t="shared" si="2"/>
        <v>0</v>
      </c>
      <c r="AF21" s="168">
        <f t="shared" si="2"/>
        <v>0</v>
      </c>
      <c r="AG21" s="168">
        <f t="shared" si="2"/>
        <v>0</v>
      </c>
    </row>
    <row r="22" spans="2:33" x14ac:dyDescent="0.2">
      <c r="B22" s="266" t="str">
        <f>'Memoria Aporte FIA al Ejecutor'!C24</f>
        <v>Equipo Técnico 17: indicar nombre aquí</v>
      </c>
      <c r="C22" s="268"/>
      <c r="D22" s="163"/>
      <c r="E22" s="164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6">
        <f t="shared" si="1"/>
        <v>0</v>
      </c>
      <c r="U22" s="167">
        <v>6</v>
      </c>
      <c r="V22" s="168">
        <f t="shared" si="2"/>
        <v>0</v>
      </c>
      <c r="W22" s="168">
        <f t="shared" si="2"/>
        <v>0</v>
      </c>
      <c r="X22" s="168">
        <f t="shared" si="2"/>
        <v>0</v>
      </c>
      <c r="Y22" s="168">
        <f t="shared" si="2"/>
        <v>0</v>
      </c>
      <c r="Z22" s="168">
        <f t="shared" si="2"/>
        <v>0</v>
      </c>
      <c r="AA22" s="168">
        <f t="shared" si="2"/>
        <v>0</v>
      </c>
      <c r="AB22" s="168">
        <f t="shared" si="2"/>
        <v>0</v>
      </c>
      <c r="AC22" s="168">
        <f t="shared" si="2"/>
        <v>0</v>
      </c>
      <c r="AD22" s="168">
        <f t="shared" si="2"/>
        <v>0</v>
      </c>
      <c r="AE22" s="168">
        <f t="shared" si="2"/>
        <v>0</v>
      </c>
      <c r="AF22" s="168">
        <f t="shared" si="2"/>
        <v>0</v>
      </c>
      <c r="AG22" s="168">
        <f t="shared" si="2"/>
        <v>0</v>
      </c>
    </row>
    <row r="23" spans="2:33" x14ac:dyDescent="0.2">
      <c r="B23" s="266" t="str">
        <f>'Memoria Aporte FIA al Ejecutor'!C25</f>
        <v>Equipo Técnico 18: indicar nombre aquí</v>
      </c>
      <c r="C23" s="268"/>
      <c r="D23" s="163"/>
      <c r="E23" s="164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6">
        <f t="shared" si="1"/>
        <v>0</v>
      </c>
      <c r="U23" s="167">
        <v>5</v>
      </c>
      <c r="V23" s="168">
        <f t="shared" si="2"/>
        <v>0</v>
      </c>
      <c r="W23" s="168">
        <f t="shared" si="2"/>
        <v>0</v>
      </c>
      <c r="X23" s="168">
        <f t="shared" si="2"/>
        <v>0</v>
      </c>
      <c r="Y23" s="168">
        <f t="shared" si="2"/>
        <v>0</v>
      </c>
      <c r="Z23" s="168">
        <f t="shared" si="2"/>
        <v>0</v>
      </c>
      <c r="AA23" s="168">
        <f t="shared" si="2"/>
        <v>0</v>
      </c>
      <c r="AB23" s="168">
        <f t="shared" si="2"/>
        <v>0</v>
      </c>
      <c r="AC23" s="168">
        <f t="shared" si="2"/>
        <v>0</v>
      </c>
      <c r="AD23" s="168">
        <f t="shared" si="2"/>
        <v>0</v>
      </c>
      <c r="AE23" s="168">
        <f t="shared" si="2"/>
        <v>0</v>
      </c>
      <c r="AF23" s="168">
        <f t="shared" si="2"/>
        <v>0</v>
      </c>
      <c r="AG23" s="168">
        <f t="shared" si="2"/>
        <v>0</v>
      </c>
    </row>
    <row r="24" spans="2:33" x14ac:dyDescent="0.2">
      <c r="B24" s="266" t="str">
        <f>'Memoria Aporte FIA al Ejecutor'!C26</f>
        <v>Equipo Técnico 19: indicar nombre aquí</v>
      </c>
      <c r="C24" s="268"/>
      <c r="D24" s="163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6">
        <f t="shared" si="1"/>
        <v>0</v>
      </c>
      <c r="U24" s="167">
        <v>4</v>
      </c>
      <c r="V24" s="168">
        <f t="shared" si="2"/>
        <v>0</v>
      </c>
      <c r="W24" s="168">
        <f t="shared" si="2"/>
        <v>0</v>
      </c>
      <c r="X24" s="168">
        <f t="shared" si="2"/>
        <v>0</v>
      </c>
      <c r="Y24" s="168">
        <f t="shared" si="2"/>
        <v>0</v>
      </c>
      <c r="Z24" s="168">
        <f t="shared" si="2"/>
        <v>0</v>
      </c>
      <c r="AA24" s="168">
        <f t="shared" si="2"/>
        <v>0</v>
      </c>
      <c r="AB24" s="168">
        <f t="shared" si="2"/>
        <v>0</v>
      </c>
      <c r="AC24" s="168">
        <f t="shared" si="2"/>
        <v>0</v>
      </c>
      <c r="AD24" s="168">
        <f t="shared" si="2"/>
        <v>0</v>
      </c>
      <c r="AE24" s="168">
        <f t="shared" si="2"/>
        <v>0</v>
      </c>
      <c r="AF24" s="168">
        <f t="shared" si="2"/>
        <v>0</v>
      </c>
      <c r="AG24" s="168">
        <f t="shared" si="2"/>
        <v>0</v>
      </c>
    </row>
    <row r="25" spans="2:33" x14ac:dyDescent="0.2">
      <c r="B25" s="266" t="str">
        <f>'Memoria Aporte FIA al Ejecutor'!C27</f>
        <v>Equipo Técnico 20: indicar nombre aquí</v>
      </c>
      <c r="C25" s="268"/>
      <c r="D25" s="163"/>
      <c r="E25" s="164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6">
        <f t="shared" si="1"/>
        <v>0</v>
      </c>
      <c r="U25" s="167">
        <v>3</v>
      </c>
      <c r="V25" s="168">
        <f t="shared" si="2"/>
        <v>0</v>
      </c>
      <c r="W25" s="168">
        <f t="shared" si="2"/>
        <v>0</v>
      </c>
      <c r="X25" s="168">
        <f t="shared" si="2"/>
        <v>0</v>
      </c>
      <c r="Y25" s="168">
        <f t="shared" si="2"/>
        <v>0</v>
      </c>
      <c r="Z25" s="168">
        <f t="shared" si="2"/>
        <v>0</v>
      </c>
      <c r="AA25" s="168">
        <f t="shared" si="2"/>
        <v>0</v>
      </c>
      <c r="AB25" s="168">
        <f t="shared" si="2"/>
        <v>0</v>
      </c>
      <c r="AC25" s="168">
        <f t="shared" si="2"/>
        <v>0</v>
      </c>
      <c r="AD25" s="168">
        <f t="shared" si="2"/>
        <v>0</v>
      </c>
      <c r="AE25" s="168">
        <f t="shared" si="2"/>
        <v>0</v>
      </c>
      <c r="AF25" s="168">
        <f t="shared" si="2"/>
        <v>0</v>
      </c>
      <c r="AG25" s="168">
        <f t="shared" si="2"/>
        <v>0</v>
      </c>
    </row>
    <row r="26" spans="2:33" hidden="1" outlineLevel="1" x14ac:dyDescent="0.2">
      <c r="C26" s="169"/>
      <c r="D26" s="170"/>
      <c r="F26" s="171">
        <f>DATE(C3,1,1)</f>
        <v>43101</v>
      </c>
      <c r="G26" s="172">
        <f>F27+1</f>
        <v>43132</v>
      </c>
      <c r="H26" s="172">
        <f t="shared" ref="H26:Q26" si="3">G27+1</f>
        <v>43160</v>
      </c>
      <c r="I26" s="172">
        <f t="shared" si="3"/>
        <v>43191</v>
      </c>
      <c r="J26" s="172">
        <f t="shared" si="3"/>
        <v>43221</v>
      </c>
      <c r="K26" s="172">
        <f t="shared" si="3"/>
        <v>43252</v>
      </c>
      <c r="L26" s="172">
        <f t="shared" si="3"/>
        <v>43282</v>
      </c>
      <c r="M26" s="172">
        <f t="shared" si="3"/>
        <v>43313</v>
      </c>
      <c r="N26" s="172">
        <f t="shared" si="3"/>
        <v>43344</v>
      </c>
      <c r="O26" s="172">
        <f t="shared" si="3"/>
        <v>43374</v>
      </c>
      <c r="P26" s="172">
        <f t="shared" si="3"/>
        <v>43405</v>
      </c>
      <c r="Q26" s="172">
        <f t="shared" si="3"/>
        <v>43435</v>
      </c>
      <c r="U26" s="156">
        <v>2</v>
      </c>
      <c r="V26" s="173">
        <f>F26</f>
        <v>43101</v>
      </c>
      <c r="W26" s="173">
        <f t="shared" ref="W26:AG26" si="4">G26</f>
        <v>43132</v>
      </c>
      <c r="X26" s="173">
        <f t="shared" si="4"/>
        <v>43160</v>
      </c>
      <c r="Y26" s="173">
        <f t="shared" si="4"/>
        <v>43191</v>
      </c>
      <c r="Z26" s="173">
        <f t="shared" si="4"/>
        <v>43221</v>
      </c>
      <c r="AA26" s="173">
        <f t="shared" si="4"/>
        <v>43252</v>
      </c>
      <c r="AB26" s="173">
        <f t="shared" si="4"/>
        <v>43282</v>
      </c>
      <c r="AC26" s="173">
        <f t="shared" si="4"/>
        <v>43313</v>
      </c>
      <c r="AD26" s="173">
        <f t="shared" si="4"/>
        <v>43344</v>
      </c>
      <c r="AE26" s="173">
        <f t="shared" si="4"/>
        <v>43374</v>
      </c>
      <c r="AF26" s="173">
        <f t="shared" si="4"/>
        <v>43405</v>
      </c>
      <c r="AG26" s="173">
        <f t="shared" si="4"/>
        <v>43435</v>
      </c>
    </row>
    <row r="27" spans="2:33" hidden="1" outlineLevel="1" x14ac:dyDescent="0.2">
      <c r="C27" s="174"/>
      <c r="F27" s="171">
        <f>EDATE(F26,1)-1</f>
        <v>43131</v>
      </c>
      <c r="G27" s="171">
        <f t="shared" ref="G27:Q27" si="5">EDATE(G26,1)-1</f>
        <v>43159</v>
      </c>
      <c r="H27" s="171">
        <f t="shared" si="5"/>
        <v>43190</v>
      </c>
      <c r="I27" s="171">
        <f t="shared" si="5"/>
        <v>43220</v>
      </c>
      <c r="J27" s="171">
        <f t="shared" si="5"/>
        <v>43251</v>
      </c>
      <c r="K27" s="171">
        <f t="shared" si="5"/>
        <v>43281</v>
      </c>
      <c r="L27" s="171">
        <f t="shared" si="5"/>
        <v>43312</v>
      </c>
      <c r="M27" s="171">
        <f t="shared" si="5"/>
        <v>43343</v>
      </c>
      <c r="N27" s="171">
        <f t="shared" si="5"/>
        <v>43373</v>
      </c>
      <c r="O27" s="171">
        <f t="shared" si="5"/>
        <v>43404</v>
      </c>
      <c r="P27" s="171">
        <f t="shared" si="5"/>
        <v>43434</v>
      </c>
      <c r="Q27" s="171">
        <f t="shared" si="5"/>
        <v>43465</v>
      </c>
    </row>
    <row r="28" spans="2:33" collapsed="1" x14ac:dyDescent="0.2">
      <c r="C28" s="174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33" x14ac:dyDescent="0.2">
      <c r="B29" s="153" t="s">
        <v>74</v>
      </c>
      <c r="C29" s="153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2:33" x14ac:dyDescent="0.2">
      <c r="B30" s="157" t="s">
        <v>75</v>
      </c>
      <c r="C30" s="177">
        <f>C3+1</f>
        <v>2019</v>
      </c>
      <c r="D30" s="159" t="s">
        <v>76</v>
      </c>
      <c r="E30" s="160" t="s">
        <v>77</v>
      </c>
      <c r="F30" s="161" t="s">
        <v>78</v>
      </c>
      <c r="G30" s="161" t="s">
        <v>79</v>
      </c>
      <c r="H30" s="161" t="s">
        <v>80</v>
      </c>
      <c r="I30" s="161" t="s">
        <v>81</v>
      </c>
      <c r="J30" s="161" t="s">
        <v>82</v>
      </c>
      <c r="K30" s="161" t="s">
        <v>83</v>
      </c>
      <c r="L30" s="161" t="s">
        <v>84</v>
      </c>
      <c r="M30" s="161" t="s">
        <v>85</v>
      </c>
      <c r="N30" s="161" t="s">
        <v>86</v>
      </c>
      <c r="O30" s="161" t="s">
        <v>87</v>
      </c>
      <c r="P30" s="161" t="s">
        <v>88</v>
      </c>
      <c r="Q30" s="161" t="s">
        <v>89</v>
      </c>
      <c r="R30" s="159" t="s">
        <v>90</v>
      </c>
    </row>
    <row r="31" spans="2:33" ht="12.75" x14ac:dyDescent="0.2">
      <c r="B31" s="266" t="str">
        <f>'Memoria Aporte FIA al Ejecutor'!C6</f>
        <v>Coordinador Principal: indicar nombre aquí</v>
      </c>
      <c r="C31" s="267"/>
      <c r="D31" s="163"/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6">
        <f>SUM(F31:Q31)</f>
        <v>0</v>
      </c>
      <c r="U31" s="167">
        <v>24</v>
      </c>
      <c r="V31" s="168">
        <f t="shared" ref="V31:AG46" si="6">IF(ISBLANK(F31)=TRUE,0,1)</f>
        <v>0</v>
      </c>
      <c r="W31" s="168">
        <f t="shared" si="6"/>
        <v>0</v>
      </c>
      <c r="X31" s="168">
        <f t="shared" si="6"/>
        <v>0</v>
      </c>
      <c r="Y31" s="168">
        <f t="shared" si="6"/>
        <v>0</v>
      </c>
      <c r="Z31" s="168">
        <f t="shared" si="6"/>
        <v>0</v>
      </c>
      <c r="AA31" s="168">
        <f t="shared" si="6"/>
        <v>0</v>
      </c>
      <c r="AB31" s="168">
        <f t="shared" si="6"/>
        <v>0</v>
      </c>
      <c r="AC31" s="168">
        <f t="shared" si="6"/>
        <v>0</v>
      </c>
      <c r="AD31" s="168">
        <f t="shared" si="6"/>
        <v>0</v>
      </c>
      <c r="AE31" s="168">
        <f t="shared" si="6"/>
        <v>0</v>
      </c>
      <c r="AF31" s="168">
        <f t="shared" si="6"/>
        <v>0</v>
      </c>
      <c r="AG31" s="168">
        <f t="shared" si="6"/>
        <v>0</v>
      </c>
    </row>
    <row r="32" spans="2:33" ht="12.75" x14ac:dyDescent="0.2">
      <c r="B32" s="266" t="str">
        <f>'Memoria Aporte FIA al Ejecutor'!C7</f>
        <v>Coordinador Alterno: indicar nombre aquí</v>
      </c>
      <c r="C32" s="267"/>
      <c r="D32" s="163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6">
        <f t="shared" ref="R32:R52" si="7">SUM(F32:Q32)</f>
        <v>0</v>
      </c>
      <c r="U32" s="167">
        <v>23</v>
      </c>
      <c r="V32" s="168">
        <f t="shared" si="6"/>
        <v>0</v>
      </c>
      <c r="W32" s="168">
        <f t="shared" si="6"/>
        <v>0</v>
      </c>
      <c r="X32" s="168">
        <f t="shared" si="6"/>
        <v>0</v>
      </c>
      <c r="Y32" s="168">
        <f t="shared" si="6"/>
        <v>0</v>
      </c>
      <c r="Z32" s="168">
        <f t="shared" si="6"/>
        <v>0</v>
      </c>
      <c r="AA32" s="168">
        <f t="shared" si="6"/>
        <v>0</v>
      </c>
      <c r="AB32" s="168">
        <f t="shared" si="6"/>
        <v>0</v>
      </c>
      <c r="AC32" s="168">
        <f t="shared" si="6"/>
        <v>0</v>
      </c>
      <c r="AD32" s="168">
        <f t="shared" si="6"/>
        <v>0</v>
      </c>
      <c r="AE32" s="168">
        <f t="shared" si="6"/>
        <v>0</v>
      </c>
      <c r="AF32" s="168">
        <f t="shared" si="6"/>
        <v>0</v>
      </c>
      <c r="AG32" s="168">
        <f t="shared" si="6"/>
        <v>0</v>
      </c>
    </row>
    <row r="33" spans="2:33" ht="12.75" x14ac:dyDescent="0.2">
      <c r="B33" s="266" t="str">
        <f>'Memoria Aporte FIA al Ejecutor'!C8</f>
        <v>Equipo Técnico 1: indicar nombre aquí</v>
      </c>
      <c r="C33" s="267"/>
      <c r="D33" s="163"/>
      <c r="E33" s="164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6">
        <f t="shared" si="7"/>
        <v>0</v>
      </c>
      <c r="U33" s="167">
        <v>22</v>
      </c>
      <c r="V33" s="168">
        <f t="shared" si="6"/>
        <v>0</v>
      </c>
      <c r="W33" s="168">
        <f t="shared" si="6"/>
        <v>0</v>
      </c>
      <c r="X33" s="168">
        <f t="shared" si="6"/>
        <v>0</v>
      </c>
      <c r="Y33" s="168">
        <f t="shared" si="6"/>
        <v>0</v>
      </c>
      <c r="Z33" s="168">
        <f t="shared" si="6"/>
        <v>0</v>
      </c>
      <c r="AA33" s="168">
        <f t="shared" si="6"/>
        <v>0</v>
      </c>
      <c r="AB33" s="168">
        <f t="shared" si="6"/>
        <v>0</v>
      </c>
      <c r="AC33" s="168">
        <f t="shared" si="6"/>
        <v>0</v>
      </c>
      <c r="AD33" s="168">
        <f t="shared" si="6"/>
        <v>0</v>
      </c>
      <c r="AE33" s="168">
        <f t="shared" si="6"/>
        <v>0</v>
      </c>
      <c r="AF33" s="168">
        <f t="shared" si="6"/>
        <v>0</v>
      </c>
      <c r="AG33" s="168">
        <f t="shared" si="6"/>
        <v>0</v>
      </c>
    </row>
    <row r="34" spans="2:33" ht="12.75" x14ac:dyDescent="0.2">
      <c r="B34" s="266" t="str">
        <f>'Memoria Aporte FIA al Ejecutor'!C9</f>
        <v>Equipo Técnico 2: indicar nombre aquí</v>
      </c>
      <c r="C34" s="267"/>
      <c r="D34" s="163"/>
      <c r="E34" s="164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6">
        <f t="shared" si="7"/>
        <v>0</v>
      </c>
      <c r="U34" s="167">
        <v>21</v>
      </c>
      <c r="V34" s="168">
        <f t="shared" si="6"/>
        <v>0</v>
      </c>
      <c r="W34" s="168">
        <f t="shared" si="6"/>
        <v>0</v>
      </c>
      <c r="X34" s="168">
        <f t="shared" si="6"/>
        <v>0</v>
      </c>
      <c r="Y34" s="168">
        <f t="shared" si="6"/>
        <v>0</v>
      </c>
      <c r="Z34" s="168">
        <f t="shared" si="6"/>
        <v>0</v>
      </c>
      <c r="AA34" s="168">
        <f t="shared" si="6"/>
        <v>0</v>
      </c>
      <c r="AB34" s="168">
        <f t="shared" si="6"/>
        <v>0</v>
      </c>
      <c r="AC34" s="168">
        <f t="shared" si="6"/>
        <v>0</v>
      </c>
      <c r="AD34" s="168">
        <f t="shared" si="6"/>
        <v>0</v>
      </c>
      <c r="AE34" s="168">
        <f t="shared" si="6"/>
        <v>0</v>
      </c>
      <c r="AF34" s="168">
        <f t="shared" si="6"/>
        <v>0</v>
      </c>
      <c r="AG34" s="168">
        <f t="shared" si="6"/>
        <v>0</v>
      </c>
    </row>
    <row r="35" spans="2:33" ht="12.75" x14ac:dyDescent="0.2">
      <c r="B35" s="266" t="str">
        <f>'Memoria Aporte FIA al Ejecutor'!C10</f>
        <v>Equipo Técnico 3: indicar nombre aquí</v>
      </c>
      <c r="C35" s="267"/>
      <c r="D35" s="163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>
        <f t="shared" si="7"/>
        <v>0</v>
      </c>
      <c r="U35" s="167">
        <v>20</v>
      </c>
      <c r="V35" s="168">
        <f t="shared" si="6"/>
        <v>0</v>
      </c>
      <c r="W35" s="168">
        <f t="shared" si="6"/>
        <v>0</v>
      </c>
      <c r="X35" s="168">
        <f t="shared" si="6"/>
        <v>0</v>
      </c>
      <c r="Y35" s="168">
        <f t="shared" si="6"/>
        <v>0</v>
      </c>
      <c r="Z35" s="168">
        <f t="shared" si="6"/>
        <v>0</v>
      </c>
      <c r="AA35" s="168">
        <f t="shared" si="6"/>
        <v>0</v>
      </c>
      <c r="AB35" s="168">
        <f t="shared" si="6"/>
        <v>0</v>
      </c>
      <c r="AC35" s="168">
        <f t="shared" si="6"/>
        <v>0</v>
      </c>
      <c r="AD35" s="168">
        <f t="shared" si="6"/>
        <v>0</v>
      </c>
      <c r="AE35" s="168">
        <f t="shared" si="6"/>
        <v>0</v>
      </c>
      <c r="AF35" s="168">
        <f t="shared" si="6"/>
        <v>0</v>
      </c>
      <c r="AG35" s="168">
        <f t="shared" si="6"/>
        <v>0</v>
      </c>
    </row>
    <row r="36" spans="2:33" ht="12.75" x14ac:dyDescent="0.2">
      <c r="B36" s="266" t="str">
        <f>'Memoria Aporte FIA al Ejecutor'!C11</f>
        <v>Equipo Técnico 4: indicar nombre aquí</v>
      </c>
      <c r="C36" s="267"/>
      <c r="D36" s="163"/>
      <c r="E36" s="164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6">
        <f t="shared" si="7"/>
        <v>0</v>
      </c>
      <c r="U36" s="167">
        <v>19</v>
      </c>
      <c r="V36" s="168">
        <f t="shared" si="6"/>
        <v>0</v>
      </c>
      <c r="W36" s="168">
        <f t="shared" si="6"/>
        <v>0</v>
      </c>
      <c r="X36" s="168">
        <f t="shared" si="6"/>
        <v>0</v>
      </c>
      <c r="Y36" s="168">
        <f t="shared" si="6"/>
        <v>0</v>
      </c>
      <c r="Z36" s="168">
        <f t="shared" si="6"/>
        <v>0</v>
      </c>
      <c r="AA36" s="168">
        <f t="shared" si="6"/>
        <v>0</v>
      </c>
      <c r="AB36" s="168">
        <f t="shared" si="6"/>
        <v>0</v>
      </c>
      <c r="AC36" s="168">
        <f t="shared" si="6"/>
        <v>0</v>
      </c>
      <c r="AD36" s="168">
        <f t="shared" si="6"/>
        <v>0</v>
      </c>
      <c r="AE36" s="168">
        <f t="shared" si="6"/>
        <v>0</v>
      </c>
      <c r="AF36" s="168">
        <f t="shared" si="6"/>
        <v>0</v>
      </c>
      <c r="AG36" s="168">
        <f t="shared" si="6"/>
        <v>0</v>
      </c>
    </row>
    <row r="37" spans="2:33" ht="12.75" x14ac:dyDescent="0.2">
      <c r="B37" s="266" t="str">
        <f>'Memoria Aporte FIA al Ejecutor'!C12</f>
        <v>Equipo Técnico 5: indicar nombre aquí</v>
      </c>
      <c r="C37" s="267"/>
      <c r="D37" s="16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6">
        <f t="shared" si="7"/>
        <v>0</v>
      </c>
      <c r="U37" s="167">
        <v>18</v>
      </c>
      <c r="V37" s="168">
        <f t="shared" si="6"/>
        <v>0</v>
      </c>
      <c r="W37" s="168">
        <f t="shared" si="6"/>
        <v>0</v>
      </c>
      <c r="X37" s="168">
        <f t="shared" si="6"/>
        <v>0</v>
      </c>
      <c r="Y37" s="168">
        <f t="shared" si="6"/>
        <v>0</v>
      </c>
      <c r="Z37" s="168">
        <f t="shared" si="6"/>
        <v>0</v>
      </c>
      <c r="AA37" s="168">
        <f t="shared" si="6"/>
        <v>0</v>
      </c>
      <c r="AB37" s="168">
        <f t="shared" si="6"/>
        <v>0</v>
      </c>
      <c r="AC37" s="168">
        <f t="shared" si="6"/>
        <v>0</v>
      </c>
      <c r="AD37" s="168">
        <f t="shared" si="6"/>
        <v>0</v>
      </c>
      <c r="AE37" s="168">
        <f t="shared" si="6"/>
        <v>0</v>
      </c>
      <c r="AF37" s="168">
        <f t="shared" si="6"/>
        <v>0</v>
      </c>
      <c r="AG37" s="168">
        <f t="shared" si="6"/>
        <v>0</v>
      </c>
    </row>
    <row r="38" spans="2:33" ht="12.75" x14ac:dyDescent="0.2">
      <c r="B38" s="266" t="str">
        <f>'Memoria Aporte FIA al Ejecutor'!C13</f>
        <v>Equipo Técnico 6: indicar nombre aquí</v>
      </c>
      <c r="C38" s="267"/>
      <c r="D38" s="163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6">
        <f t="shared" si="7"/>
        <v>0</v>
      </c>
      <c r="U38" s="167">
        <v>17</v>
      </c>
      <c r="V38" s="168">
        <f t="shared" si="6"/>
        <v>0</v>
      </c>
      <c r="W38" s="168">
        <f t="shared" si="6"/>
        <v>0</v>
      </c>
      <c r="X38" s="168">
        <f t="shared" si="6"/>
        <v>0</v>
      </c>
      <c r="Y38" s="168">
        <f t="shared" si="6"/>
        <v>0</v>
      </c>
      <c r="Z38" s="168">
        <f t="shared" si="6"/>
        <v>0</v>
      </c>
      <c r="AA38" s="168">
        <f t="shared" si="6"/>
        <v>0</v>
      </c>
      <c r="AB38" s="168">
        <f t="shared" si="6"/>
        <v>0</v>
      </c>
      <c r="AC38" s="168">
        <f t="shared" si="6"/>
        <v>0</v>
      </c>
      <c r="AD38" s="168">
        <f t="shared" si="6"/>
        <v>0</v>
      </c>
      <c r="AE38" s="168">
        <f t="shared" si="6"/>
        <v>0</v>
      </c>
      <c r="AF38" s="168">
        <f t="shared" si="6"/>
        <v>0</v>
      </c>
      <c r="AG38" s="168">
        <f t="shared" si="6"/>
        <v>0</v>
      </c>
    </row>
    <row r="39" spans="2:33" ht="12.75" x14ac:dyDescent="0.2">
      <c r="B39" s="266" t="str">
        <f>'Memoria Aporte FIA al Ejecutor'!C14</f>
        <v>Equipo Técnico 7: indicar nombre aquí</v>
      </c>
      <c r="C39" s="267"/>
      <c r="D39" s="163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6">
        <f t="shared" si="7"/>
        <v>0</v>
      </c>
      <c r="U39" s="167">
        <v>16</v>
      </c>
      <c r="V39" s="168">
        <f t="shared" si="6"/>
        <v>0</v>
      </c>
      <c r="W39" s="168">
        <f t="shared" si="6"/>
        <v>0</v>
      </c>
      <c r="X39" s="168">
        <f t="shared" si="6"/>
        <v>0</v>
      </c>
      <c r="Y39" s="168">
        <f t="shared" si="6"/>
        <v>0</v>
      </c>
      <c r="Z39" s="168">
        <f t="shared" si="6"/>
        <v>0</v>
      </c>
      <c r="AA39" s="168">
        <f t="shared" si="6"/>
        <v>0</v>
      </c>
      <c r="AB39" s="168">
        <f t="shared" si="6"/>
        <v>0</v>
      </c>
      <c r="AC39" s="168">
        <f t="shared" si="6"/>
        <v>0</v>
      </c>
      <c r="AD39" s="168">
        <f t="shared" si="6"/>
        <v>0</v>
      </c>
      <c r="AE39" s="168">
        <f t="shared" si="6"/>
        <v>0</v>
      </c>
      <c r="AF39" s="168">
        <f t="shared" si="6"/>
        <v>0</v>
      </c>
      <c r="AG39" s="168">
        <f t="shared" si="6"/>
        <v>0</v>
      </c>
    </row>
    <row r="40" spans="2:33" ht="12.75" x14ac:dyDescent="0.2">
      <c r="B40" s="266" t="str">
        <f>'Memoria Aporte FIA al Ejecutor'!C15</f>
        <v>Equipo Técnico 8: indicar nombre aquí</v>
      </c>
      <c r="C40" s="267"/>
      <c r="D40" s="163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6">
        <f t="shared" si="7"/>
        <v>0</v>
      </c>
      <c r="U40" s="167">
        <v>15</v>
      </c>
      <c r="V40" s="168">
        <f t="shared" si="6"/>
        <v>0</v>
      </c>
      <c r="W40" s="168">
        <f t="shared" si="6"/>
        <v>0</v>
      </c>
      <c r="X40" s="168">
        <f t="shared" si="6"/>
        <v>0</v>
      </c>
      <c r="Y40" s="168">
        <f t="shared" si="6"/>
        <v>0</v>
      </c>
      <c r="Z40" s="168">
        <f t="shared" si="6"/>
        <v>0</v>
      </c>
      <c r="AA40" s="168">
        <f t="shared" si="6"/>
        <v>0</v>
      </c>
      <c r="AB40" s="168">
        <f t="shared" si="6"/>
        <v>0</v>
      </c>
      <c r="AC40" s="168">
        <f t="shared" si="6"/>
        <v>0</v>
      </c>
      <c r="AD40" s="168">
        <f t="shared" si="6"/>
        <v>0</v>
      </c>
      <c r="AE40" s="168">
        <f t="shared" si="6"/>
        <v>0</v>
      </c>
      <c r="AF40" s="168">
        <f t="shared" si="6"/>
        <v>0</v>
      </c>
      <c r="AG40" s="168">
        <f t="shared" si="6"/>
        <v>0</v>
      </c>
    </row>
    <row r="41" spans="2:33" ht="12.75" x14ac:dyDescent="0.2">
      <c r="B41" s="266" t="str">
        <f>'Memoria Aporte FIA al Ejecutor'!C16</f>
        <v>Equipo Técnico 9: indicar nombre aquí</v>
      </c>
      <c r="C41" s="267"/>
      <c r="D41" s="163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6">
        <f t="shared" si="7"/>
        <v>0</v>
      </c>
      <c r="U41" s="167">
        <v>14</v>
      </c>
      <c r="V41" s="168">
        <f t="shared" si="6"/>
        <v>0</v>
      </c>
      <c r="W41" s="168">
        <f t="shared" si="6"/>
        <v>0</v>
      </c>
      <c r="X41" s="168">
        <f t="shared" si="6"/>
        <v>0</v>
      </c>
      <c r="Y41" s="168">
        <f t="shared" si="6"/>
        <v>0</v>
      </c>
      <c r="Z41" s="168">
        <f t="shared" si="6"/>
        <v>0</v>
      </c>
      <c r="AA41" s="168">
        <f t="shared" si="6"/>
        <v>0</v>
      </c>
      <c r="AB41" s="168">
        <f t="shared" si="6"/>
        <v>0</v>
      </c>
      <c r="AC41" s="168">
        <f t="shared" si="6"/>
        <v>0</v>
      </c>
      <c r="AD41" s="168">
        <f t="shared" si="6"/>
        <v>0</v>
      </c>
      <c r="AE41" s="168">
        <f t="shared" si="6"/>
        <v>0</v>
      </c>
      <c r="AF41" s="168">
        <f t="shared" si="6"/>
        <v>0</v>
      </c>
      <c r="AG41" s="168">
        <f t="shared" si="6"/>
        <v>0</v>
      </c>
    </row>
    <row r="42" spans="2:33" ht="12.75" x14ac:dyDescent="0.2">
      <c r="B42" s="266" t="str">
        <f>'Memoria Aporte FIA al Ejecutor'!C17</f>
        <v>Equipo Técnico 10: indicar nombre aquí</v>
      </c>
      <c r="C42" s="267"/>
      <c r="D42" s="163"/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6">
        <f t="shared" si="7"/>
        <v>0</v>
      </c>
      <c r="U42" s="167">
        <v>13</v>
      </c>
      <c r="V42" s="168">
        <f t="shared" si="6"/>
        <v>0</v>
      </c>
      <c r="W42" s="168">
        <f t="shared" si="6"/>
        <v>0</v>
      </c>
      <c r="X42" s="168">
        <f t="shared" si="6"/>
        <v>0</v>
      </c>
      <c r="Y42" s="168">
        <f t="shared" si="6"/>
        <v>0</v>
      </c>
      <c r="Z42" s="168">
        <f t="shared" si="6"/>
        <v>0</v>
      </c>
      <c r="AA42" s="168">
        <f t="shared" si="6"/>
        <v>0</v>
      </c>
      <c r="AB42" s="168">
        <f t="shared" si="6"/>
        <v>0</v>
      </c>
      <c r="AC42" s="168">
        <f t="shared" si="6"/>
        <v>0</v>
      </c>
      <c r="AD42" s="168">
        <f t="shared" si="6"/>
        <v>0</v>
      </c>
      <c r="AE42" s="168">
        <f t="shared" si="6"/>
        <v>0</v>
      </c>
      <c r="AF42" s="168">
        <f t="shared" si="6"/>
        <v>0</v>
      </c>
      <c r="AG42" s="168">
        <f t="shared" si="6"/>
        <v>0</v>
      </c>
    </row>
    <row r="43" spans="2:33" ht="12.75" x14ac:dyDescent="0.2">
      <c r="B43" s="266" t="str">
        <f>'Memoria Aporte FIA al Ejecutor'!C18</f>
        <v>Equipo Técnico 11: indicar nombre aquí</v>
      </c>
      <c r="C43" s="267"/>
      <c r="D43" s="163"/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6">
        <f t="shared" si="7"/>
        <v>0</v>
      </c>
      <c r="U43" s="167">
        <v>12</v>
      </c>
      <c r="V43" s="168">
        <f t="shared" si="6"/>
        <v>0</v>
      </c>
      <c r="W43" s="168">
        <f t="shared" si="6"/>
        <v>0</v>
      </c>
      <c r="X43" s="168">
        <f t="shared" si="6"/>
        <v>0</v>
      </c>
      <c r="Y43" s="168">
        <f t="shared" si="6"/>
        <v>0</v>
      </c>
      <c r="Z43" s="168">
        <f t="shared" si="6"/>
        <v>0</v>
      </c>
      <c r="AA43" s="168">
        <f t="shared" si="6"/>
        <v>0</v>
      </c>
      <c r="AB43" s="168">
        <f t="shared" si="6"/>
        <v>0</v>
      </c>
      <c r="AC43" s="168">
        <f t="shared" si="6"/>
        <v>0</v>
      </c>
      <c r="AD43" s="168">
        <f t="shared" si="6"/>
        <v>0</v>
      </c>
      <c r="AE43" s="168">
        <f t="shared" si="6"/>
        <v>0</v>
      </c>
      <c r="AF43" s="168">
        <f t="shared" si="6"/>
        <v>0</v>
      </c>
      <c r="AG43" s="168">
        <f t="shared" si="6"/>
        <v>0</v>
      </c>
    </row>
    <row r="44" spans="2:33" ht="12.75" x14ac:dyDescent="0.2">
      <c r="B44" s="266" t="str">
        <f>'Memoria Aporte FIA al Ejecutor'!C19</f>
        <v>Equipo Técnico 12: indicar nombre aquí</v>
      </c>
      <c r="C44" s="267"/>
      <c r="D44" s="163"/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6">
        <f t="shared" si="7"/>
        <v>0</v>
      </c>
      <c r="U44" s="167">
        <v>11</v>
      </c>
      <c r="V44" s="168">
        <f t="shared" si="6"/>
        <v>0</v>
      </c>
      <c r="W44" s="168">
        <f t="shared" si="6"/>
        <v>0</v>
      </c>
      <c r="X44" s="168">
        <f t="shared" si="6"/>
        <v>0</v>
      </c>
      <c r="Y44" s="168">
        <f t="shared" si="6"/>
        <v>0</v>
      </c>
      <c r="Z44" s="168">
        <f t="shared" si="6"/>
        <v>0</v>
      </c>
      <c r="AA44" s="168">
        <f t="shared" si="6"/>
        <v>0</v>
      </c>
      <c r="AB44" s="168">
        <f t="shared" si="6"/>
        <v>0</v>
      </c>
      <c r="AC44" s="168">
        <f t="shared" si="6"/>
        <v>0</v>
      </c>
      <c r="AD44" s="168">
        <f t="shared" si="6"/>
        <v>0</v>
      </c>
      <c r="AE44" s="168">
        <f t="shared" si="6"/>
        <v>0</v>
      </c>
      <c r="AF44" s="168">
        <f t="shared" si="6"/>
        <v>0</v>
      </c>
      <c r="AG44" s="168">
        <f t="shared" si="6"/>
        <v>0</v>
      </c>
    </row>
    <row r="45" spans="2:33" ht="12.75" x14ac:dyDescent="0.2">
      <c r="B45" s="266" t="str">
        <f>'Memoria Aporte FIA al Ejecutor'!C20</f>
        <v>Equipo Técnico 13: indicar nombre aquí</v>
      </c>
      <c r="C45" s="267"/>
      <c r="D45" s="163"/>
      <c r="E45" s="164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6">
        <f t="shared" si="7"/>
        <v>0</v>
      </c>
      <c r="U45" s="167">
        <v>10</v>
      </c>
      <c r="V45" s="168">
        <f t="shared" si="6"/>
        <v>0</v>
      </c>
      <c r="W45" s="168">
        <f t="shared" si="6"/>
        <v>0</v>
      </c>
      <c r="X45" s="168">
        <f t="shared" si="6"/>
        <v>0</v>
      </c>
      <c r="Y45" s="168">
        <f t="shared" si="6"/>
        <v>0</v>
      </c>
      <c r="Z45" s="168">
        <f t="shared" si="6"/>
        <v>0</v>
      </c>
      <c r="AA45" s="168">
        <f t="shared" si="6"/>
        <v>0</v>
      </c>
      <c r="AB45" s="168">
        <f t="shared" si="6"/>
        <v>0</v>
      </c>
      <c r="AC45" s="168">
        <f t="shared" si="6"/>
        <v>0</v>
      </c>
      <c r="AD45" s="168">
        <f t="shared" si="6"/>
        <v>0</v>
      </c>
      <c r="AE45" s="168">
        <f t="shared" si="6"/>
        <v>0</v>
      </c>
      <c r="AF45" s="168">
        <f t="shared" si="6"/>
        <v>0</v>
      </c>
      <c r="AG45" s="168">
        <f t="shared" si="6"/>
        <v>0</v>
      </c>
    </row>
    <row r="46" spans="2:33" ht="12.75" x14ac:dyDescent="0.2">
      <c r="B46" s="266" t="str">
        <f>'Memoria Aporte FIA al Ejecutor'!C21</f>
        <v>Equipo Técnico 14: indicar nombre aquí</v>
      </c>
      <c r="C46" s="267"/>
      <c r="D46" s="163"/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6">
        <f t="shared" si="7"/>
        <v>0</v>
      </c>
      <c r="U46" s="167">
        <v>9</v>
      </c>
      <c r="V46" s="168">
        <f t="shared" si="6"/>
        <v>0</v>
      </c>
      <c r="W46" s="168">
        <f t="shared" si="6"/>
        <v>0</v>
      </c>
      <c r="X46" s="168">
        <f t="shared" si="6"/>
        <v>0</v>
      </c>
      <c r="Y46" s="168">
        <f t="shared" si="6"/>
        <v>0</v>
      </c>
      <c r="Z46" s="168">
        <f t="shared" si="6"/>
        <v>0</v>
      </c>
      <c r="AA46" s="168">
        <f t="shared" si="6"/>
        <v>0</v>
      </c>
      <c r="AB46" s="168">
        <f t="shared" si="6"/>
        <v>0</v>
      </c>
      <c r="AC46" s="168">
        <f t="shared" si="6"/>
        <v>0</v>
      </c>
      <c r="AD46" s="168">
        <f t="shared" si="6"/>
        <v>0</v>
      </c>
      <c r="AE46" s="168">
        <f t="shared" si="6"/>
        <v>0</v>
      </c>
      <c r="AF46" s="168">
        <f t="shared" si="6"/>
        <v>0</v>
      </c>
      <c r="AG46" s="168">
        <f t="shared" si="6"/>
        <v>0</v>
      </c>
    </row>
    <row r="47" spans="2:33" ht="12.75" x14ac:dyDescent="0.2">
      <c r="B47" s="266" t="str">
        <f>'Memoria Aporte FIA al Ejecutor'!C22</f>
        <v>Equipo Técnico 15: indicar nombre aquí</v>
      </c>
      <c r="C47" s="267"/>
      <c r="D47" s="163"/>
      <c r="E47" s="164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6">
        <f t="shared" si="7"/>
        <v>0</v>
      </c>
      <c r="U47" s="167">
        <v>8</v>
      </c>
      <c r="V47" s="168">
        <f t="shared" ref="V47:AG52" si="8">IF(ISBLANK(F47)=TRUE,0,1)</f>
        <v>0</v>
      </c>
      <c r="W47" s="168">
        <f t="shared" si="8"/>
        <v>0</v>
      </c>
      <c r="X47" s="168">
        <f t="shared" si="8"/>
        <v>0</v>
      </c>
      <c r="Y47" s="168">
        <f t="shared" si="8"/>
        <v>0</v>
      </c>
      <c r="Z47" s="168">
        <f t="shared" si="8"/>
        <v>0</v>
      </c>
      <c r="AA47" s="168">
        <f t="shared" si="8"/>
        <v>0</v>
      </c>
      <c r="AB47" s="168">
        <f t="shared" si="8"/>
        <v>0</v>
      </c>
      <c r="AC47" s="168">
        <f t="shared" si="8"/>
        <v>0</v>
      </c>
      <c r="AD47" s="168">
        <f t="shared" si="8"/>
        <v>0</v>
      </c>
      <c r="AE47" s="168">
        <f t="shared" si="8"/>
        <v>0</v>
      </c>
      <c r="AF47" s="168">
        <f t="shared" si="8"/>
        <v>0</v>
      </c>
      <c r="AG47" s="168">
        <f t="shared" si="8"/>
        <v>0</v>
      </c>
    </row>
    <row r="48" spans="2:33" ht="12.75" x14ac:dyDescent="0.2">
      <c r="B48" s="266" t="str">
        <f>'Memoria Aporte FIA al Ejecutor'!C23</f>
        <v>Equipo Técnico 16: indicar nombre aquí</v>
      </c>
      <c r="C48" s="267"/>
      <c r="D48" s="163"/>
      <c r="E48" s="16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6">
        <f t="shared" si="7"/>
        <v>0</v>
      </c>
      <c r="U48" s="167">
        <v>7</v>
      </c>
      <c r="V48" s="168">
        <f t="shared" si="8"/>
        <v>0</v>
      </c>
      <c r="W48" s="168">
        <f t="shared" si="8"/>
        <v>0</v>
      </c>
      <c r="X48" s="168">
        <f t="shared" si="8"/>
        <v>0</v>
      </c>
      <c r="Y48" s="168">
        <f t="shared" si="8"/>
        <v>0</v>
      </c>
      <c r="Z48" s="168">
        <f t="shared" si="8"/>
        <v>0</v>
      </c>
      <c r="AA48" s="168">
        <f t="shared" si="8"/>
        <v>0</v>
      </c>
      <c r="AB48" s="168">
        <f t="shared" si="8"/>
        <v>0</v>
      </c>
      <c r="AC48" s="168">
        <f t="shared" si="8"/>
        <v>0</v>
      </c>
      <c r="AD48" s="168">
        <f t="shared" si="8"/>
        <v>0</v>
      </c>
      <c r="AE48" s="168">
        <f t="shared" si="8"/>
        <v>0</v>
      </c>
      <c r="AF48" s="168">
        <f t="shared" si="8"/>
        <v>0</v>
      </c>
      <c r="AG48" s="168">
        <f t="shared" si="8"/>
        <v>0</v>
      </c>
    </row>
    <row r="49" spans="2:33" ht="12.75" x14ac:dyDescent="0.2">
      <c r="B49" s="266" t="str">
        <f>'Memoria Aporte FIA al Ejecutor'!C24</f>
        <v>Equipo Técnico 17: indicar nombre aquí</v>
      </c>
      <c r="C49" s="267"/>
      <c r="D49" s="163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6">
        <f t="shared" si="7"/>
        <v>0</v>
      </c>
      <c r="U49" s="167">
        <v>6</v>
      </c>
      <c r="V49" s="168">
        <f t="shared" si="8"/>
        <v>0</v>
      </c>
      <c r="W49" s="168">
        <f t="shared" si="8"/>
        <v>0</v>
      </c>
      <c r="X49" s="168">
        <f t="shared" si="8"/>
        <v>0</v>
      </c>
      <c r="Y49" s="168">
        <f t="shared" si="8"/>
        <v>0</v>
      </c>
      <c r="Z49" s="168">
        <f t="shared" si="8"/>
        <v>0</v>
      </c>
      <c r="AA49" s="168">
        <f t="shared" si="8"/>
        <v>0</v>
      </c>
      <c r="AB49" s="168">
        <f t="shared" si="8"/>
        <v>0</v>
      </c>
      <c r="AC49" s="168">
        <f t="shared" si="8"/>
        <v>0</v>
      </c>
      <c r="AD49" s="168">
        <f t="shared" si="8"/>
        <v>0</v>
      </c>
      <c r="AE49" s="168">
        <f t="shared" si="8"/>
        <v>0</v>
      </c>
      <c r="AF49" s="168">
        <f t="shared" si="8"/>
        <v>0</v>
      </c>
      <c r="AG49" s="168">
        <f t="shared" si="8"/>
        <v>0</v>
      </c>
    </row>
    <row r="50" spans="2:33" ht="12.75" x14ac:dyDescent="0.2">
      <c r="B50" s="266" t="str">
        <f>'Memoria Aporte FIA al Ejecutor'!C25</f>
        <v>Equipo Técnico 18: indicar nombre aquí</v>
      </c>
      <c r="C50" s="267"/>
      <c r="D50" s="163"/>
      <c r="E50" s="164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6">
        <f t="shared" si="7"/>
        <v>0</v>
      </c>
      <c r="U50" s="167">
        <v>5</v>
      </c>
      <c r="V50" s="168">
        <f t="shared" si="8"/>
        <v>0</v>
      </c>
      <c r="W50" s="168">
        <f t="shared" si="8"/>
        <v>0</v>
      </c>
      <c r="X50" s="168">
        <f t="shared" si="8"/>
        <v>0</v>
      </c>
      <c r="Y50" s="168">
        <f t="shared" si="8"/>
        <v>0</v>
      </c>
      <c r="Z50" s="168">
        <f t="shared" si="8"/>
        <v>0</v>
      </c>
      <c r="AA50" s="168">
        <f t="shared" si="8"/>
        <v>0</v>
      </c>
      <c r="AB50" s="168">
        <f t="shared" si="8"/>
        <v>0</v>
      </c>
      <c r="AC50" s="168">
        <f t="shared" si="8"/>
        <v>0</v>
      </c>
      <c r="AD50" s="168">
        <f t="shared" si="8"/>
        <v>0</v>
      </c>
      <c r="AE50" s="168">
        <f t="shared" si="8"/>
        <v>0</v>
      </c>
      <c r="AF50" s="168">
        <f t="shared" si="8"/>
        <v>0</v>
      </c>
      <c r="AG50" s="168">
        <f t="shared" si="8"/>
        <v>0</v>
      </c>
    </row>
    <row r="51" spans="2:33" ht="12.75" x14ac:dyDescent="0.2">
      <c r="B51" s="266" t="str">
        <f>'Memoria Aporte FIA al Ejecutor'!C26</f>
        <v>Equipo Técnico 19: indicar nombre aquí</v>
      </c>
      <c r="C51" s="267"/>
      <c r="D51" s="163"/>
      <c r="E51" s="164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6">
        <f t="shared" si="7"/>
        <v>0</v>
      </c>
      <c r="U51" s="167">
        <v>4</v>
      </c>
      <c r="V51" s="168">
        <f t="shared" si="8"/>
        <v>0</v>
      </c>
      <c r="W51" s="168">
        <f t="shared" si="8"/>
        <v>0</v>
      </c>
      <c r="X51" s="168">
        <f t="shared" si="8"/>
        <v>0</v>
      </c>
      <c r="Y51" s="168">
        <f t="shared" si="8"/>
        <v>0</v>
      </c>
      <c r="Z51" s="168">
        <f t="shared" si="8"/>
        <v>0</v>
      </c>
      <c r="AA51" s="168">
        <f t="shared" si="8"/>
        <v>0</v>
      </c>
      <c r="AB51" s="168">
        <f t="shared" si="8"/>
        <v>0</v>
      </c>
      <c r="AC51" s="168">
        <f t="shared" si="8"/>
        <v>0</v>
      </c>
      <c r="AD51" s="168">
        <f t="shared" si="8"/>
        <v>0</v>
      </c>
      <c r="AE51" s="168">
        <f t="shared" si="8"/>
        <v>0</v>
      </c>
      <c r="AF51" s="168">
        <f t="shared" si="8"/>
        <v>0</v>
      </c>
      <c r="AG51" s="168">
        <f t="shared" si="8"/>
        <v>0</v>
      </c>
    </row>
    <row r="52" spans="2:33" ht="12.75" x14ac:dyDescent="0.2">
      <c r="B52" s="266" t="str">
        <f>'Memoria Aporte FIA al Ejecutor'!C27</f>
        <v>Equipo Técnico 20: indicar nombre aquí</v>
      </c>
      <c r="C52" s="267"/>
      <c r="D52" s="163"/>
      <c r="E52" s="164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6">
        <f t="shared" si="7"/>
        <v>0</v>
      </c>
      <c r="U52" s="167">
        <v>3</v>
      </c>
      <c r="V52" s="168">
        <f t="shared" si="8"/>
        <v>0</v>
      </c>
      <c r="W52" s="168">
        <f t="shared" si="8"/>
        <v>0</v>
      </c>
      <c r="X52" s="168">
        <f t="shared" si="8"/>
        <v>0</v>
      </c>
      <c r="Y52" s="168">
        <f t="shared" si="8"/>
        <v>0</v>
      </c>
      <c r="Z52" s="168">
        <f t="shared" si="8"/>
        <v>0</v>
      </c>
      <c r="AA52" s="168">
        <f t="shared" si="8"/>
        <v>0</v>
      </c>
      <c r="AB52" s="168">
        <f t="shared" si="8"/>
        <v>0</v>
      </c>
      <c r="AC52" s="168">
        <f t="shared" si="8"/>
        <v>0</v>
      </c>
      <c r="AD52" s="168">
        <f t="shared" si="8"/>
        <v>0</v>
      </c>
      <c r="AE52" s="168">
        <f t="shared" si="8"/>
        <v>0</v>
      </c>
      <c r="AF52" s="168">
        <f t="shared" si="8"/>
        <v>0</v>
      </c>
      <c r="AG52" s="168">
        <f t="shared" si="8"/>
        <v>0</v>
      </c>
    </row>
    <row r="53" spans="2:33" hidden="1" outlineLevel="1" x14ac:dyDescent="0.2">
      <c r="F53" s="171">
        <f>Q27+1</f>
        <v>43466</v>
      </c>
      <c r="G53" s="172">
        <f>F54+1</f>
        <v>43497</v>
      </c>
      <c r="H53" s="172">
        <f t="shared" ref="H53:Q53" si="9">G54+1</f>
        <v>43525</v>
      </c>
      <c r="I53" s="172">
        <f t="shared" si="9"/>
        <v>43556</v>
      </c>
      <c r="J53" s="172">
        <f t="shared" si="9"/>
        <v>43586</v>
      </c>
      <c r="K53" s="172">
        <f t="shared" si="9"/>
        <v>43617</v>
      </c>
      <c r="L53" s="172">
        <f t="shared" si="9"/>
        <v>43647</v>
      </c>
      <c r="M53" s="172">
        <f t="shared" si="9"/>
        <v>43678</v>
      </c>
      <c r="N53" s="172">
        <f t="shared" si="9"/>
        <v>43709</v>
      </c>
      <c r="O53" s="172">
        <f t="shared" si="9"/>
        <v>43739</v>
      </c>
      <c r="P53" s="172">
        <f t="shared" si="9"/>
        <v>43770</v>
      </c>
      <c r="Q53" s="172">
        <f t="shared" si="9"/>
        <v>43800</v>
      </c>
      <c r="U53" s="156">
        <v>2</v>
      </c>
      <c r="V53" s="173">
        <f>F53</f>
        <v>43466</v>
      </c>
      <c r="W53" s="173">
        <f t="shared" ref="W53:AG53" si="10">G53</f>
        <v>43497</v>
      </c>
      <c r="X53" s="173">
        <f t="shared" si="10"/>
        <v>43525</v>
      </c>
      <c r="Y53" s="173">
        <f t="shared" si="10"/>
        <v>43556</v>
      </c>
      <c r="Z53" s="173">
        <f t="shared" si="10"/>
        <v>43586</v>
      </c>
      <c r="AA53" s="173">
        <f t="shared" si="10"/>
        <v>43617</v>
      </c>
      <c r="AB53" s="173">
        <f t="shared" si="10"/>
        <v>43647</v>
      </c>
      <c r="AC53" s="173">
        <f t="shared" si="10"/>
        <v>43678</v>
      </c>
      <c r="AD53" s="173">
        <f t="shared" si="10"/>
        <v>43709</v>
      </c>
      <c r="AE53" s="173">
        <f t="shared" si="10"/>
        <v>43739</v>
      </c>
      <c r="AF53" s="173">
        <f t="shared" si="10"/>
        <v>43770</v>
      </c>
      <c r="AG53" s="173">
        <f t="shared" si="10"/>
        <v>43800</v>
      </c>
    </row>
    <row r="54" spans="2:33" hidden="1" outlineLevel="1" x14ac:dyDescent="0.2">
      <c r="C54" s="153"/>
      <c r="F54" s="171">
        <f>EDATE(F53,1)-1</f>
        <v>43496</v>
      </c>
      <c r="G54" s="171">
        <f>EDATE(G53,1)-1</f>
        <v>43524</v>
      </c>
      <c r="H54" s="171">
        <f t="shared" ref="H54:Q54" si="11">EDATE(H53,1)-1</f>
        <v>43555</v>
      </c>
      <c r="I54" s="171">
        <f t="shared" si="11"/>
        <v>43585</v>
      </c>
      <c r="J54" s="171">
        <f t="shared" si="11"/>
        <v>43616</v>
      </c>
      <c r="K54" s="171">
        <f t="shared" si="11"/>
        <v>43646</v>
      </c>
      <c r="L54" s="171">
        <f t="shared" si="11"/>
        <v>43677</v>
      </c>
      <c r="M54" s="171">
        <f t="shared" si="11"/>
        <v>43708</v>
      </c>
      <c r="N54" s="171">
        <f t="shared" si="11"/>
        <v>43738</v>
      </c>
      <c r="O54" s="171">
        <f t="shared" si="11"/>
        <v>43769</v>
      </c>
      <c r="P54" s="171">
        <f t="shared" si="11"/>
        <v>43799</v>
      </c>
      <c r="Q54" s="171">
        <f t="shared" si="11"/>
        <v>43830</v>
      </c>
    </row>
    <row r="55" spans="2:33" s="178" customFormat="1" collapsed="1" x14ac:dyDescent="0.2">
      <c r="C55" s="179"/>
      <c r="E55" s="180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</row>
    <row r="56" spans="2:33" x14ac:dyDescent="0.2">
      <c r="B56" s="153" t="s">
        <v>74</v>
      </c>
      <c r="C56" s="153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33" x14ac:dyDescent="0.2">
      <c r="B57" s="157" t="s">
        <v>75</v>
      </c>
      <c r="C57" s="177">
        <f>C30+1</f>
        <v>2020</v>
      </c>
      <c r="D57" s="159" t="s">
        <v>76</v>
      </c>
      <c r="E57" s="160" t="s">
        <v>77</v>
      </c>
      <c r="F57" s="161" t="s">
        <v>78</v>
      </c>
      <c r="G57" s="161" t="s">
        <v>79</v>
      </c>
      <c r="H57" s="161" t="s">
        <v>80</v>
      </c>
      <c r="I57" s="161" t="s">
        <v>81</v>
      </c>
      <c r="J57" s="161" t="s">
        <v>82</v>
      </c>
      <c r="K57" s="161" t="s">
        <v>83</v>
      </c>
      <c r="L57" s="161" t="s">
        <v>84</v>
      </c>
      <c r="M57" s="161" t="s">
        <v>85</v>
      </c>
      <c r="N57" s="161" t="s">
        <v>86</v>
      </c>
      <c r="O57" s="161" t="s">
        <v>87</v>
      </c>
      <c r="P57" s="161" t="s">
        <v>88</v>
      </c>
      <c r="Q57" s="161" t="s">
        <v>89</v>
      </c>
      <c r="R57" s="159" t="s">
        <v>90</v>
      </c>
    </row>
    <row r="58" spans="2:33" ht="12.75" x14ac:dyDescent="0.2">
      <c r="B58" s="266" t="str">
        <f>'Memoria Aporte FIA al Ejecutor'!C6</f>
        <v>Coordinador Principal: indicar nombre aquí</v>
      </c>
      <c r="C58" s="267"/>
      <c r="D58" s="163"/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>
        <f>SUM(F58:Q58)</f>
        <v>0</v>
      </c>
      <c r="U58" s="167">
        <v>24</v>
      </c>
      <c r="V58" s="168">
        <f t="shared" ref="V58:AG73" si="12">IF(ISBLANK(F58)=TRUE,0,1)</f>
        <v>0</v>
      </c>
      <c r="W58" s="168">
        <f t="shared" si="12"/>
        <v>0</v>
      </c>
      <c r="X58" s="168">
        <f t="shared" si="12"/>
        <v>0</v>
      </c>
      <c r="Y58" s="168">
        <f t="shared" si="12"/>
        <v>0</v>
      </c>
      <c r="Z58" s="168">
        <f t="shared" si="12"/>
        <v>0</v>
      </c>
      <c r="AA58" s="168">
        <f t="shared" si="12"/>
        <v>0</v>
      </c>
      <c r="AB58" s="168">
        <f t="shared" si="12"/>
        <v>0</v>
      </c>
      <c r="AC58" s="168">
        <f t="shared" si="12"/>
        <v>0</v>
      </c>
      <c r="AD58" s="168">
        <f t="shared" si="12"/>
        <v>0</v>
      </c>
      <c r="AE58" s="168">
        <f t="shared" si="12"/>
        <v>0</v>
      </c>
      <c r="AF58" s="168">
        <f t="shared" si="12"/>
        <v>0</v>
      </c>
      <c r="AG58" s="168">
        <f t="shared" si="12"/>
        <v>0</v>
      </c>
    </row>
    <row r="59" spans="2:33" ht="12.75" x14ac:dyDescent="0.2">
      <c r="B59" s="266" t="str">
        <f>'Memoria Aporte FIA al Ejecutor'!C7</f>
        <v>Coordinador Alterno: indicar nombre aquí</v>
      </c>
      <c r="C59" s="267"/>
      <c r="D59" s="163"/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>
        <f t="shared" ref="R59:R79" si="13">SUM(F59:Q59)</f>
        <v>0</v>
      </c>
      <c r="U59" s="167">
        <v>23</v>
      </c>
      <c r="V59" s="168">
        <f t="shared" si="12"/>
        <v>0</v>
      </c>
      <c r="W59" s="168">
        <f t="shared" si="12"/>
        <v>0</v>
      </c>
      <c r="X59" s="168">
        <f t="shared" si="12"/>
        <v>0</v>
      </c>
      <c r="Y59" s="168">
        <f t="shared" si="12"/>
        <v>0</v>
      </c>
      <c r="Z59" s="168">
        <f t="shared" si="12"/>
        <v>0</v>
      </c>
      <c r="AA59" s="168">
        <f t="shared" si="12"/>
        <v>0</v>
      </c>
      <c r="AB59" s="168">
        <f t="shared" si="12"/>
        <v>0</v>
      </c>
      <c r="AC59" s="168">
        <f t="shared" si="12"/>
        <v>0</v>
      </c>
      <c r="AD59" s="168">
        <f t="shared" si="12"/>
        <v>0</v>
      </c>
      <c r="AE59" s="168">
        <f t="shared" si="12"/>
        <v>0</v>
      </c>
      <c r="AF59" s="168">
        <f t="shared" si="12"/>
        <v>0</v>
      </c>
      <c r="AG59" s="168">
        <f t="shared" si="12"/>
        <v>0</v>
      </c>
    </row>
    <row r="60" spans="2:33" ht="12.75" x14ac:dyDescent="0.2">
      <c r="B60" s="266" t="str">
        <f>'Memoria Aporte FIA al Ejecutor'!C8</f>
        <v>Equipo Técnico 1: indicar nombre aquí</v>
      </c>
      <c r="C60" s="267"/>
      <c r="D60" s="163"/>
      <c r="E60" s="164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6">
        <f t="shared" si="13"/>
        <v>0</v>
      </c>
      <c r="U60" s="167">
        <v>22</v>
      </c>
      <c r="V60" s="168">
        <f t="shared" si="12"/>
        <v>0</v>
      </c>
      <c r="W60" s="168">
        <f t="shared" si="12"/>
        <v>0</v>
      </c>
      <c r="X60" s="168">
        <f t="shared" si="12"/>
        <v>0</v>
      </c>
      <c r="Y60" s="168">
        <f t="shared" si="12"/>
        <v>0</v>
      </c>
      <c r="Z60" s="168">
        <f t="shared" si="12"/>
        <v>0</v>
      </c>
      <c r="AA60" s="168">
        <f t="shared" si="12"/>
        <v>0</v>
      </c>
      <c r="AB60" s="168">
        <f t="shared" si="12"/>
        <v>0</v>
      </c>
      <c r="AC60" s="168">
        <f t="shared" si="12"/>
        <v>0</v>
      </c>
      <c r="AD60" s="168">
        <f t="shared" si="12"/>
        <v>0</v>
      </c>
      <c r="AE60" s="168">
        <f t="shared" si="12"/>
        <v>0</v>
      </c>
      <c r="AF60" s="168">
        <f t="shared" si="12"/>
        <v>0</v>
      </c>
      <c r="AG60" s="168">
        <f t="shared" si="12"/>
        <v>0</v>
      </c>
    </row>
    <row r="61" spans="2:33" ht="12.75" x14ac:dyDescent="0.2">
      <c r="B61" s="266" t="str">
        <f>'Memoria Aporte FIA al Ejecutor'!C9</f>
        <v>Equipo Técnico 2: indicar nombre aquí</v>
      </c>
      <c r="C61" s="267"/>
      <c r="D61" s="163"/>
      <c r="E61" s="164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6">
        <f t="shared" si="13"/>
        <v>0</v>
      </c>
      <c r="U61" s="167">
        <v>21</v>
      </c>
      <c r="V61" s="168">
        <f t="shared" si="12"/>
        <v>0</v>
      </c>
      <c r="W61" s="168">
        <f t="shared" si="12"/>
        <v>0</v>
      </c>
      <c r="X61" s="168">
        <f t="shared" si="12"/>
        <v>0</v>
      </c>
      <c r="Y61" s="168">
        <f t="shared" si="12"/>
        <v>0</v>
      </c>
      <c r="Z61" s="168">
        <f t="shared" si="12"/>
        <v>0</v>
      </c>
      <c r="AA61" s="168">
        <f t="shared" si="12"/>
        <v>0</v>
      </c>
      <c r="AB61" s="168">
        <f t="shared" si="12"/>
        <v>0</v>
      </c>
      <c r="AC61" s="168">
        <f t="shared" si="12"/>
        <v>0</v>
      </c>
      <c r="AD61" s="168">
        <f t="shared" si="12"/>
        <v>0</v>
      </c>
      <c r="AE61" s="168">
        <f t="shared" si="12"/>
        <v>0</v>
      </c>
      <c r="AF61" s="168">
        <f t="shared" si="12"/>
        <v>0</v>
      </c>
      <c r="AG61" s="168">
        <f t="shared" si="12"/>
        <v>0</v>
      </c>
    </row>
    <row r="62" spans="2:33" ht="12.75" x14ac:dyDescent="0.2">
      <c r="B62" s="266" t="str">
        <f>'Memoria Aporte FIA al Ejecutor'!C10</f>
        <v>Equipo Técnico 3: indicar nombre aquí</v>
      </c>
      <c r="C62" s="267"/>
      <c r="D62" s="163"/>
      <c r="E62" s="164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6">
        <f t="shared" si="13"/>
        <v>0</v>
      </c>
      <c r="U62" s="167">
        <v>20</v>
      </c>
      <c r="V62" s="168">
        <f t="shared" si="12"/>
        <v>0</v>
      </c>
      <c r="W62" s="168">
        <f t="shared" si="12"/>
        <v>0</v>
      </c>
      <c r="X62" s="168">
        <f t="shared" si="12"/>
        <v>0</v>
      </c>
      <c r="Y62" s="168">
        <f t="shared" si="12"/>
        <v>0</v>
      </c>
      <c r="Z62" s="168">
        <f t="shared" si="12"/>
        <v>0</v>
      </c>
      <c r="AA62" s="168">
        <f t="shared" si="12"/>
        <v>0</v>
      </c>
      <c r="AB62" s="168">
        <f t="shared" si="12"/>
        <v>0</v>
      </c>
      <c r="AC62" s="168">
        <f t="shared" si="12"/>
        <v>0</v>
      </c>
      <c r="AD62" s="168">
        <f t="shared" si="12"/>
        <v>0</v>
      </c>
      <c r="AE62" s="168">
        <f t="shared" si="12"/>
        <v>0</v>
      </c>
      <c r="AF62" s="168">
        <f t="shared" si="12"/>
        <v>0</v>
      </c>
      <c r="AG62" s="168">
        <f t="shared" si="12"/>
        <v>0</v>
      </c>
    </row>
    <row r="63" spans="2:33" ht="12.75" x14ac:dyDescent="0.2">
      <c r="B63" s="266" t="str">
        <f>'Memoria Aporte FIA al Ejecutor'!C11</f>
        <v>Equipo Técnico 4: indicar nombre aquí</v>
      </c>
      <c r="C63" s="267"/>
      <c r="D63" s="163"/>
      <c r="E63" s="164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6">
        <f t="shared" si="13"/>
        <v>0</v>
      </c>
      <c r="U63" s="167">
        <v>19</v>
      </c>
      <c r="V63" s="168">
        <f t="shared" si="12"/>
        <v>0</v>
      </c>
      <c r="W63" s="168">
        <f t="shared" si="12"/>
        <v>0</v>
      </c>
      <c r="X63" s="168">
        <f t="shared" si="12"/>
        <v>0</v>
      </c>
      <c r="Y63" s="168">
        <f t="shared" si="12"/>
        <v>0</v>
      </c>
      <c r="Z63" s="168">
        <f t="shared" si="12"/>
        <v>0</v>
      </c>
      <c r="AA63" s="168">
        <f t="shared" si="12"/>
        <v>0</v>
      </c>
      <c r="AB63" s="168">
        <f t="shared" si="12"/>
        <v>0</v>
      </c>
      <c r="AC63" s="168">
        <f t="shared" si="12"/>
        <v>0</v>
      </c>
      <c r="AD63" s="168">
        <f t="shared" si="12"/>
        <v>0</v>
      </c>
      <c r="AE63" s="168">
        <f t="shared" si="12"/>
        <v>0</v>
      </c>
      <c r="AF63" s="168">
        <f t="shared" si="12"/>
        <v>0</v>
      </c>
      <c r="AG63" s="168">
        <f t="shared" si="12"/>
        <v>0</v>
      </c>
    </row>
    <row r="64" spans="2:33" ht="12.75" x14ac:dyDescent="0.2">
      <c r="B64" s="266" t="str">
        <f>'Memoria Aporte FIA al Ejecutor'!C12</f>
        <v>Equipo Técnico 5: indicar nombre aquí</v>
      </c>
      <c r="C64" s="267"/>
      <c r="D64" s="163"/>
      <c r="E64" s="164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6">
        <f t="shared" si="13"/>
        <v>0</v>
      </c>
      <c r="U64" s="167">
        <v>18</v>
      </c>
      <c r="V64" s="168">
        <f t="shared" si="12"/>
        <v>0</v>
      </c>
      <c r="W64" s="168">
        <f t="shared" si="12"/>
        <v>0</v>
      </c>
      <c r="X64" s="168">
        <f t="shared" si="12"/>
        <v>0</v>
      </c>
      <c r="Y64" s="168">
        <f t="shared" si="12"/>
        <v>0</v>
      </c>
      <c r="Z64" s="168">
        <f t="shared" si="12"/>
        <v>0</v>
      </c>
      <c r="AA64" s="168">
        <f t="shared" si="12"/>
        <v>0</v>
      </c>
      <c r="AB64" s="168">
        <f t="shared" si="12"/>
        <v>0</v>
      </c>
      <c r="AC64" s="168">
        <f t="shared" si="12"/>
        <v>0</v>
      </c>
      <c r="AD64" s="168">
        <f t="shared" si="12"/>
        <v>0</v>
      </c>
      <c r="AE64" s="168">
        <f t="shared" si="12"/>
        <v>0</v>
      </c>
      <c r="AF64" s="168">
        <f t="shared" si="12"/>
        <v>0</v>
      </c>
      <c r="AG64" s="168">
        <f t="shared" si="12"/>
        <v>0</v>
      </c>
    </row>
    <row r="65" spans="2:33" ht="12.75" x14ac:dyDescent="0.2">
      <c r="B65" s="266" t="str">
        <f>'Memoria Aporte FIA al Ejecutor'!C13</f>
        <v>Equipo Técnico 6: indicar nombre aquí</v>
      </c>
      <c r="C65" s="267"/>
      <c r="D65" s="163"/>
      <c r="E65" s="164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6">
        <f t="shared" si="13"/>
        <v>0</v>
      </c>
      <c r="U65" s="167">
        <v>17</v>
      </c>
      <c r="V65" s="168">
        <f t="shared" si="12"/>
        <v>0</v>
      </c>
      <c r="W65" s="168">
        <f t="shared" si="12"/>
        <v>0</v>
      </c>
      <c r="X65" s="168">
        <f t="shared" si="12"/>
        <v>0</v>
      </c>
      <c r="Y65" s="168">
        <f t="shared" si="12"/>
        <v>0</v>
      </c>
      <c r="Z65" s="168">
        <f t="shared" si="12"/>
        <v>0</v>
      </c>
      <c r="AA65" s="168">
        <f t="shared" si="12"/>
        <v>0</v>
      </c>
      <c r="AB65" s="168">
        <f t="shared" si="12"/>
        <v>0</v>
      </c>
      <c r="AC65" s="168">
        <f t="shared" si="12"/>
        <v>0</v>
      </c>
      <c r="AD65" s="168">
        <f t="shared" si="12"/>
        <v>0</v>
      </c>
      <c r="AE65" s="168">
        <f t="shared" si="12"/>
        <v>0</v>
      </c>
      <c r="AF65" s="168">
        <f t="shared" si="12"/>
        <v>0</v>
      </c>
      <c r="AG65" s="168">
        <f t="shared" si="12"/>
        <v>0</v>
      </c>
    </row>
    <row r="66" spans="2:33" ht="12.75" x14ac:dyDescent="0.2">
      <c r="B66" s="266" t="str">
        <f>'Memoria Aporte FIA al Ejecutor'!C14</f>
        <v>Equipo Técnico 7: indicar nombre aquí</v>
      </c>
      <c r="C66" s="267"/>
      <c r="D66" s="163"/>
      <c r="E66" s="164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6">
        <f t="shared" si="13"/>
        <v>0</v>
      </c>
      <c r="U66" s="167">
        <v>16</v>
      </c>
      <c r="V66" s="168">
        <f t="shared" si="12"/>
        <v>0</v>
      </c>
      <c r="W66" s="168">
        <f t="shared" si="12"/>
        <v>0</v>
      </c>
      <c r="X66" s="168">
        <f t="shared" si="12"/>
        <v>0</v>
      </c>
      <c r="Y66" s="168">
        <f t="shared" si="12"/>
        <v>0</v>
      </c>
      <c r="Z66" s="168">
        <f t="shared" si="12"/>
        <v>0</v>
      </c>
      <c r="AA66" s="168">
        <f t="shared" si="12"/>
        <v>0</v>
      </c>
      <c r="AB66" s="168">
        <f t="shared" si="12"/>
        <v>0</v>
      </c>
      <c r="AC66" s="168">
        <f t="shared" si="12"/>
        <v>0</v>
      </c>
      <c r="AD66" s="168">
        <f t="shared" si="12"/>
        <v>0</v>
      </c>
      <c r="AE66" s="168">
        <f t="shared" si="12"/>
        <v>0</v>
      </c>
      <c r="AF66" s="168">
        <f t="shared" si="12"/>
        <v>0</v>
      </c>
      <c r="AG66" s="168">
        <f t="shared" si="12"/>
        <v>0</v>
      </c>
    </row>
    <row r="67" spans="2:33" ht="12.75" x14ac:dyDescent="0.2">
      <c r="B67" s="266" t="str">
        <f>'Memoria Aporte FIA al Ejecutor'!C15</f>
        <v>Equipo Técnico 8: indicar nombre aquí</v>
      </c>
      <c r="C67" s="267"/>
      <c r="D67" s="163"/>
      <c r="E67" s="164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6">
        <f t="shared" si="13"/>
        <v>0</v>
      </c>
      <c r="U67" s="167">
        <v>15</v>
      </c>
      <c r="V67" s="168">
        <f t="shared" si="12"/>
        <v>0</v>
      </c>
      <c r="W67" s="168">
        <f t="shared" si="12"/>
        <v>0</v>
      </c>
      <c r="X67" s="168">
        <f t="shared" si="12"/>
        <v>0</v>
      </c>
      <c r="Y67" s="168">
        <f t="shared" si="12"/>
        <v>0</v>
      </c>
      <c r="Z67" s="168">
        <f t="shared" si="12"/>
        <v>0</v>
      </c>
      <c r="AA67" s="168">
        <f t="shared" si="12"/>
        <v>0</v>
      </c>
      <c r="AB67" s="168">
        <f t="shared" si="12"/>
        <v>0</v>
      </c>
      <c r="AC67" s="168">
        <f t="shared" si="12"/>
        <v>0</v>
      </c>
      <c r="AD67" s="168">
        <f t="shared" si="12"/>
        <v>0</v>
      </c>
      <c r="AE67" s="168">
        <f t="shared" si="12"/>
        <v>0</v>
      </c>
      <c r="AF67" s="168">
        <f t="shared" si="12"/>
        <v>0</v>
      </c>
      <c r="AG67" s="168">
        <f t="shared" si="12"/>
        <v>0</v>
      </c>
    </row>
    <row r="68" spans="2:33" ht="12.75" x14ac:dyDescent="0.2">
      <c r="B68" s="266" t="str">
        <f>'Memoria Aporte FIA al Ejecutor'!C16</f>
        <v>Equipo Técnico 9: indicar nombre aquí</v>
      </c>
      <c r="C68" s="267"/>
      <c r="D68" s="163"/>
      <c r="E68" s="164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6">
        <f t="shared" si="13"/>
        <v>0</v>
      </c>
      <c r="U68" s="167">
        <v>14</v>
      </c>
      <c r="V68" s="168">
        <f t="shared" si="12"/>
        <v>0</v>
      </c>
      <c r="W68" s="168">
        <f t="shared" si="12"/>
        <v>0</v>
      </c>
      <c r="X68" s="168">
        <f t="shared" si="12"/>
        <v>0</v>
      </c>
      <c r="Y68" s="168">
        <f t="shared" si="12"/>
        <v>0</v>
      </c>
      <c r="Z68" s="168">
        <f t="shared" si="12"/>
        <v>0</v>
      </c>
      <c r="AA68" s="168">
        <f t="shared" si="12"/>
        <v>0</v>
      </c>
      <c r="AB68" s="168">
        <f t="shared" si="12"/>
        <v>0</v>
      </c>
      <c r="AC68" s="168">
        <f t="shared" si="12"/>
        <v>0</v>
      </c>
      <c r="AD68" s="168">
        <f t="shared" si="12"/>
        <v>0</v>
      </c>
      <c r="AE68" s="168">
        <f t="shared" si="12"/>
        <v>0</v>
      </c>
      <c r="AF68" s="168">
        <f t="shared" si="12"/>
        <v>0</v>
      </c>
      <c r="AG68" s="168">
        <f t="shared" si="12"/>
        <v>0</v>
      </c>
    </row>
    <row r="69" spans="2:33" ht="12.75" x14ac:dyDescent="0.2">
      <c r="B69" s="266" t="str">
        <f>'Memoria Aporte FIA al Ejecutor'!C17</f>
        <v>Equipo Técnico 10: indicar nombre aquí</v>
      </c>
      <c r="C69" s="267"/>
      <c r="D69" s="163"/>
      <c r="E69" s="164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6">
        <f t="shared" si="13"/>
        <v>0</v>
      </c>
      <c r="U69" s="167">
        <v>13</v>
      </c>
      <c r="V69" s="168">
        <f t="shared" si="12"/>
        <v>0</v>
      </c>
      <c r="W69" s="168">
        <f t="shared" si="12"/>
        <v>0</v>
      </c>
      <c r="X69" s="168">
        <f t="shared" si="12"/>
        <v>0</v>
      </c>
      <c r="Y69" s="168">
        <f t="shared" si="12"/>
        <v>0</v>
      </c>
      <c r="Z69" s="168">
        <f t="shared" si="12"/>
        <v>0</v>
      </c>
      <c r="AA69" s="168">
        <f t="shared" si="12"/>
        <v>0</v>
      </c>
      <c r="AB69" s="168">
        <f t="shared" si="12"/>
        <v>0</v>
      </c>
      <c r="AC69" s="168">
        <f t="shared" si="12"/>
        <v>0</v>
      </c>
      <c r="AD69" s="168">
        <f t="shared" si="12"/>
        <v>0</v>
      </c>
      <c r="AE69" s="168">
        <f t="shared" si="12"/>
        <v>0</v>
      </c>
      <c r="AF69" s="168">
        <f t="shared" si="12"/>
        <v>0</v>
      </c>
      <c r="AG69" s="168">
        <f t="shared" si="12"/>
        <v>0</v>
      </c>
    </row>
    <row r="70" spans="2:33" ht="12.75" x14ac:dyDescent="0.2">
      <c r="B70" s="266" t="str">
        <f>'Memoria Aporte FIA al Ejecutor'!C18</f>
        <v>Equipo Técnico 11: indicar nombre aquí</v>
      </c>
      <c r="C70" s="267"/>
      <c r="D70" s="163"/>
      <c r="E70" s="164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6">
        <f t="shared" si="13"/>
        <v>0</v>
      </c>
      <c r="U70" s="167">
        <v>12</v>
      </c>
      <c r="V70" s="168">
        <f t="shared" si="12"/>
        <v>0</v>
      </c>
      <c r="W70" s="168">
        <f t="shared" si="12"/>
        <v>0</v>
      </c>
      <c r="X70" s="168">
        <f t="shared" si="12"/>
        <v>0</v>
      </c>
      <c r="Y70" s="168">
        <f t="shared" si="12"/>
        <v>0</v>
      </c>
      <c r="Z70" s="168">
        <f t="shared" si="12"/>
        <v>0</v>
      </c>
      <c r="AA70" s="168">
        <f t="shared" si="12"/>
        <v>0</v>
      </c>
      <c r="AB70" s="168">
        <f t="shared" si="12"/>
        <v>0</v>
      </c>
      <c r="AC70" s="168">
        <f t="shared" si="12"/>
        <v>0</v>
      </c>
      <c r="AD70" s="168">
        <f t="shared" si="12"/>
        <v>0</v>
      </c>
      <c r="AE70" s="168">
        <f t="shared" si="12"/>
        <v>0</v>
      </c>
      <c r="AF70" s="168">
        <f t="shared" si="12"/>
        <v>0</v>
      </c>
      <c r="AG70" s="168">
        <f t="shared" si="12"/>
        <v>0</v>
      </c>
    </row>
    <row r="71" spans="2:33" ht="12.75" x14ac:dyDescent="0.2">
      <c r="B71" s="266" t="str">
        <f>'Memoria Aporte FIA al Ejecutor'!C19</f>
        <v>Equipo Técnico 12: indicar nombre aquí</v>
      </c>
      <c r="C71" s="267"/>
      <c r="D71" s="163"/>
      <c r="E71" s="164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6">
        <f t="shared" si="13"/>
        <v>0</v>
      </c>
      <c r="U71" s="167">
        <v>11</v>
      </c>
      <c r="V71" s="168">
        <f t="shared" si="12"/>
        <v>0</v>
      </c>
      <c r="W71" s="168">
        <f t="shared" si="12"/>
        <v>0</v>
      </c>
      <c r="X71" s="168">
        <f t="shared" si="12"/>
        <v>0</v>
      </c>
      <c r="Y71" s="168">
        <f t="shared" si="12"/>
        <v>0</v>
      </c>
      <c r="Z71" s="168">
        <f t="shared" si="12"/>
        <v>0</v>
      </c>
      <c r="AA71" s="168">
        <f t="shared" si="12"/>
        <v>0</v>
      </c>
      <c r="AB71" s="168">
        <f t="shared" si="12"/>
        <v>0</v>
      </c>
      <c r="AC71" s="168">
        <f t="shared" si="12"/>
        <v>0</v>
      </c>
      <c r="AD71" s="168">
        <f t="shared" si="12"/>
        <v>0</v>
      </c>
      <c r="AE71" s="168">
        <f t="shared" si="12"/>
        <v>0</v>
      </c>
      <c r="AF71" s="168">
        <f t="shared" si="12"/>
        <v>0</v>
      </c>
      <c r="AG71" s="168">
        <f t="shared" si="12"/>
        <v>0</v>
      </c>
    </row>
    <row r="72" spans="2:33" ht="12.75" x14ac:dyDescent="0.2">
      <c r="B72" s="266" t="str">
        <f>'Memoria Aporte FIA al Ejecutor'!C20</f>
        <v>Equipo Técnico 13: indicar nombre aquí</v>
      </c>
      <c r="C72" s="267"/>
      <c r="D72" s="163"/>
      <c r="E72" s="164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6">
        <f t="shared" si="13"/>
        <v>0</v>
      </c>
      <c r="U72" s="167">
        <v>10</v>
      </c>
      <c r="V72" s="168">
        <f t="shared" si="12"/>
        <v>0</v>
      </c>
      <c r="W72" s="168">
        <f t="shared" si="12"/>
        <v>0</v>
      </c>
      <c r="X72" s="168">
        <f t="shared" si="12"/>
        <v>0</v>
      </c>
      <c r="Y72" s="168">
        <f t="shared" si="12"/>
        <v>0</v>
      </c>
      <c r="Z72" s="168">
        <f t="shared" si="12"/>
        <v>0</v>
      </c>
      <c r="AA72" s="168">
        <f t="shared" si="12"/>
        <v>0</v>
      </c>
      <c r="AB72" s="168">
        <f t="shared" si="12"/>
        <v>0</v>
      </c>
      <c r="AC72" s="168">
        <f t="shared" si="12"/>
        <v>0</v>
      </c>
      <c r="AD72" s="168">
        <f t="shared" si="12"/>
        <v>0</v>
      </c>
      <c r="AE72" s="168">
        <f t="shared" si="12"/>
        <v>0</v>
      </c>
      <c r="AF72" s="168">
        <f t="shared" si="12"/>
        <v>0</v>
      </c>
      <c r="AG72" s="168">
        <f t="shared" si="12"/>
        <v>0</v>
      </c>
    </row>
    <row r="73" spans="2:33" ht="12.75" x14ac:dyDescent="0.2">
      <c r="B73" s="266" t="str">
        <f>'Memoria Aporte FIA al Ejecutor'!C21</f>
        <v>Equipo Técnico 14: indicar nombre aquí</v>
      </c>
      <c r="C73" s="267"/>
      <c r="D73" s="163"/>
      <c r="E73" s="164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6">
        <f t="shared" si="13"/>
        <v>0</v>
      </c>
      <c r="U73" s="167">
        <v>9</v>
      </c>
      <c r="V73" s="168">
        <f t="shared" si="12"/>
        <v>0</v>
      </c>
      <c r="W73" s="168">
        <f t="shared" si="12"/>
        <v>0</v>
      </c>
      <c r="X73" s="168">
        <f t="shared" si="12"/>
        <v>0</v>
      </c>
      <c r="Y73" s="168">
        <f t="shared" si="12"/>
        <v>0</v>
      </c>
      <c r="Z73" s="168">
        <f t="shared" si="12"/>
        <v>0</v>
      </c>
      <c r="AA73" s="168">
        <f t="shared" si="12"/>
        <v>0</v>
      </c>
      <c r="AB73" s="168">
        <f t="shared" si="12"/>
        <v>0</v>
      </c>
      <c r="AC73" s="168">
        <f t="shared" si="12"/>
        <v>0</v>
      </c>
      <c r="AD73" s="168">
        <f t="shared" si="12"/>
        <v>0</v>
      </c>
      <c r="AE73" s="168">
        <f t="shared" si="12"/>
        <v>0</v>
      </c>
      <c r="AF73" s="168">
        <f t="shared" si="12"/>
        <v>0</v>
      </c>
      <c r="AG73" s="168">
        <f t="shared" si="12"/>
        <v>0</v>
      </c>
    </row>
    <row r="74" spans="2:33" ht="12.75" x14ac:dyDescent="0.2">
      <c r="B74" s="266" t="str">
        <f>'Memoria Aporte FIA al Ejecutor'!C22</f>
        <v>Equipo Técnico 15: indicar nombre aquí</v>
      </c>
      <c r="C74" s="267"/>
      <c r="D74" s="163"/>
      <c r="E74" s="164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6">
        <f t="shared" si="13"/>
        <v>0</v>
      </c>
      <c r="U74" s="167">
        <v>8</v>
      </c>
      <c r="V74" s="168">
        <f t="shared" ref="V74:AG79" si="14">IF(ISBLANK(F74)=TRUE,0,1)</f>
        <v>0</v>
      </c>
      <c r="W74" s="168">
        <f t="shared" si="14"/>
        <v>0</v>
      </c>
      <c r="X74" s="168">
        <f t="shared" si="14"/>
        <v>0</v>
      </c>
      <c r="Y74" s="168">
        <f t="shared" si="14"/>
        <v>0</v>
      </c>
      <c r="Z74" s="168">
        <f t="shared" si="14"/>
        <v>0</v>
      </c>
      <c r="AA74" s="168">
        <f t="shared" si="14"/>
        <v>0</v>
      </c>
      <c r="AB74" s="168">
        <f t="shared" si="14"/>
        <v>0</v>
      </c>
      <c r="AC74" s="168">
        <f t="shared" si="14"/>
        <v>0</v>
      </c>
      <c r="AD74" s="168">
        <f t="shared" si="14"/>
        <v>0</v>
      </c>
      <c r="AE74" s="168">
        <f t="shared" si="14"/>
        <v>0</v>
      </c>
      <c r="AF74" s="168">
        <f t="shared" si="14"/>
        <v>0</v>
      </c>
      <c r="AG74" s="168">
        <f t="shared" si="14"/>
        <v>0</v>
      </c>
    </row>
    <row r="75" spans="2:33" ht="12.75" x14ac:dyDescent="0.2">
      <c r="B75" s="266" t="str">
        <f>'Memoria Aporte FIA al Ejecutor'!C23</f>
        <v>Equipo Técnico 16: indicar nombre aquí</v>
      </c>
      <c r="C75" s="267"/>
      <c r="D75" s="163"/>
      <c r="E75" s="164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6">
        <f t="shared" si="13"/>
        <v>0</v>
      </c>
      <c r="U75" s="167">
        <v>7</v>
      </c>
      <c r="V75" s="168">
        <f t="shared" si="14"/>
        <v>0</v>
      </c>
      <c r="W75" s="168">
        <f t="shared" si="14"/>
        <v>0</v>
      </c>
      <c r="X75" s="168">
        <f t="shared" si="14"/>
        <v>0</v>
      </c>
      <c r="Y75" s="168">
        <f t="shared" si="14"/>
        <v>0</v>
      </c>
      <c r="Z75" s="168">
        <f t="shared" si="14"/>
        <v>0</v>
      </c>
      <c r="AA75" s="168">
        <f t="shared" si="14"/>
        <v>0</v>
      </c>
      <c r="AB75" s="168">
        <f t="shared" si="14"/>
        <v>0</v>
      </c>
      <c r="AC75" s="168">
        <f t="shared" si="14"/>
        <v>0</v>
      </c>
      <c r="AD75" s="168">
        <f t="shared" si="14"/>
        <v>0</v>
      </c>
      <c r="AE75" s="168">
        <f t="shared" si="14"/>
        <v>0</v>
      </c>
      <c r="AF75" s="168">
        <f t="shared" si="14"/>
        <v>0</v>
      </c>
      <c r="AG75" s="168">
        <f t="shared" si="14"/>
        <v>0</v>
      </c>
    </row>
    <row r="76" spans="2:33" ht="12.75" x14ac:dyDescent="0.2">
      <c r="B76" s="266" t="str">
        <f>'Memoria Aporte FIA al Ejecutor'!C24</f>
        <v>Equipo Técnico 17: indicar nombre aquí</v>
      </c>
      <c r="C76" s="267"/>
      <c r="D76" s="163"/>
      <c r="E76" s="164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6">
        <f t="shared" si="13"/>
        <v>0</v>
      </c>
      <c r="U76" s="167">
        <v>6</v>
      </c>
      <c r="V76" s="168">
        <f t="shared" si="14"/>
        <v>0</v>
      </c>
      <c r="W76" s="168">
        <f t="shared" si="14"/>
        <v>0</v>
      </c>
      <c r="X76" s="168">
        <f t="shared" si="14"/>
        <v>0</v>
      </c>
      <c r="Y76" s="168">
        <f t="shared" si="14"/>
        <v>0</v>
      </c>
      <c r="Z76" s="168">
        <f t="shared" si="14"/>
        <v>0</v>
      </c>
      <c r="AA76" s="168">
        <f t="shared" si="14"/>
        <v>0</v>
      </c>
      <c r="AB76" s="168">
        <f t="shared" si="14"/>
        <v>0</v>
      </c>
      <c r="AC76" s="168">
        <f t="shared" si="14"/>
        <v>0</v>
      </c>
      <c r="AD76" s="168">
        <f t="shared" si="14"/>
        <v>0</v>
      </c>
      <c r="AE76" s="168">
        <f t="shared" si="14"/>
        <v>0</v>
      </c>
      <c r="AF76" s="168">
        <f t="shared" si="14"/>
        <v>0</v>
      </c>
      <c r="AG76" s="168">
        <f t="shared" si="14"/>
        <v>0</v>
      </c>
    </row>
    <row r="77" spans="2:33" ht="12.75" x14ac:dyDescent="0.2">
      <c r="B77" s="266" t="str">
        <f>'Memoria Aporte FIA al Ejecutor'!C25</f>
        <v>Equipo Técnico 18: indicar nombre aquí</v>
      </c>
      <c r="C77" s="267"/>
      <c r="D77" s="163"/>
      <c r="E77" s="164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6">
        <f t="shared" si="13"/>
        <v>0</v>
      </c>
      <c r="U77" s="167">
        <v>5</v>
      </c>
      <c r="V77" s="168">
        <f t="shared" si="14"/>
        <v>0</v>
      </c>
      <c r="W77" s="168">
        <f t="shared" si="14"/>
        <v>0</v>
      </c>
      <c r="X77" s="168">
        <f t="shared" si="14"/>
        <v>0</v>
      </c>
      <c r="Y77" s="168">
        <f t="shared" si="14"/>
        <v>0</v>
      </c>
      <c r="Z77" s="168">
        <f t="shared" si="14"/>
        <v>0</v>
      </c>
      <c r="AA77" s="168">
        <f t="shared" si="14"/>
        <v>0</v>
      </c>
      <c r="AB77" s="168">
        <f t="shared" si="14"/>
        <v>0</v>
      </c>
      <c r="AC77" s="168">
        <f t="shared" si="14"/>
        <v>0</v>
      </c>
      <c r="AD77" s="168">
        <f t="shared" si="14"/>
        <v>0</v>
      </c>
      <c r="AE77" s="168">
        <f t="shared" si="14"/>
        <v>0</v>
      </c>
      <c r="AF77" s="168">
        <f t="shared" si="14"/>
        <v>0</v>
      </c>
      <c r="AG77" s="168">
        <f t="shared" si="14"/>
        <v>0</v>
      </c>
    </row>
    <row r="78" spans="2:33" ht="12.75" x14ac:dyDescent="0.2">
      <c r="B78" s="266" t="str">
        <f>'Memoria Aporte FIA al Ejecutor'!C26</f>
        <v>Equipo Técnico 19: indicar nombre aquí</v>
      </c>
      <c r="C78" s="267"/>
      <c r="D78" s="163"/>
      <c r="E78" s="164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6">
        <f t="shared" si="13"/>
        <v>0</v>
      </c>
      <c r="U78" s="167">
        <v>4</v>
      </c>
      <c r="V78" s="168">
        <f t="shared" si="14"/>
        <v>0</v>
      </c>
      <c r="W78" s="168">
        <f t="shared" si="14"/>
        <v>0</v>
      </c>
      <c r="X78" s="168">
        <f t="shared" si="14"/>
        <v>0</v>
      </c>
      <c r="Y78" s="168">
        <f t="shared" si="14"/>
        <v>0</v>
      </c>
      <c r="Z78" s="168">
        <f t="shared" si="14"/>
        <v>0</v>
      </c>
      <c r="AA78" s="168">
        <f t="shared" si="14"/>
        <v>0</v>
      </c>
      <c r="AB78" s="168">
        <f t="shared" si="14"/>
        <v>0</v>
      </c>
      <c r="AC78" s="168">
        <f t="shared" si="14"/>
        <v>0</v>
      </c>
      <c r="AD78" s="168">
        <f t="shared" si="14"/>
        <v>0</v>
      </c>
      <c r="AE78" s="168">
        <f t="shared" si="14"/>
        <v>0</v>
      </c>
      <c r="AF78" s="168">
        <f t="shared" si="14"/>
        <v>0</v>
      </c>
      <c r="AG78" s="168">
        <f t="shared" si="14"/>
        <v>0</v>
      </c>
    </row>
    <row r="79" spans="2:33" ht="12.75" x14ac:dyDescent="0.2">
      <c r="B79" s="266" t="str">
        <f>'Memoria Aporte FIA al Ejecutor'!C27</f>
        <v>Equipo Técnico 20: indicar nombre aquí</v>
      </c>
      <c r="C79" s="267"/>
      <c r="D79" s="163"/>
      <c r="E79" s="164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6">
        <f t="shared" si="13"/>
        <v>0</v>
      </c>
      <c r="U79" s="167">
        <v>3</v>
      </c>
      <c r="V79" s="168">
        <f t="shared" si="14"/>
        <v>0</v>
      </c>
      <c r="W79" s="168">
        <f t="shared" si="14"/>
        <v>0</v>
      </c>
      <c r="X79" s="168">
        <f t="shared" si="14"/>
        <v>0</v>
      </c>
      <c r="Y79" s="168">
        <f t="shared" si="14"/>
        <v>0</v>
      </c>
      <c r="Z79" s="168">
        <f t="shared" si="14"/>
        <v>0</v>
      </c>
      <c r="AA79" s="168">
        <f t="shared" si="14"/>
        <v>0</v>
      </c>
      <c r="AB79" s="168">
        <f t="shared" si="14"/>
        <v>0</v>
      </c>
      <c r="AC79" s="168">
        <f t="shared" si="14"/>
        <v>0</v>
      </c>
      <c r="AD79" s="168">
        <f t="shared" si="14"/>
        <v>0</v>
      </c>
      <c r="AE79" s="168">
        <f t="shared" si="14"/>
        <v>0</v>
      </c>
      <c r="AF79" s="168">
        <f t="shared" si="14"/>
        <v>0</v>
      </c>
      <c r="AG79" s="168">
        <f t="shared" si="14"/>
        <v>0</v>
      </c>
    </row>
    <row r="80" spans="2:33" hidden="1" outlineLevel="1" x14ac:dyDescent="0.2">
      <c r="F80" s="171">
        <f>Q54+1</f>
        <v>43831</v>
      </c>
      <c r="G80" s="172">
        <f>F81+1</f>
        <v>43862</v>
      </c>
      <c r="H80" s="172">
        <f t="shared" ref="H80:Q80" si="15">G81+1</f>
        <v>43891</v>
      </c>
      <c r="I80" s="172">
        <f t="shared" si="15"/>
        <v>43922</v>
      </c>
      <c r="J80" s="172">
        <f t="shared" si="15"/>
        <v>43952</v>
      </c>
      <c r="K80" s="172">
        <f t="shared" si="15"/>
        <v>43983</v>
      </c>
      <c r="L80" s="172">
        <f t="shared" si="15"/>
        <v>44013</v>
      </c>
      <c r="M80" s="172">
        <f t="shared" si="15"/>
        <v>44044</v>
      </c>
      <c r="N80" s="172">
        <f t="shared" si="15"/>
        <v>44075</v>
      </c>
      <c r="O80" s="172">
        <f t="shared" si="15"/>
        <v>44105</v>
      </c>
      <c r="P80" s="172">
        <f t="shared" si="15"/>
        <v>44136</v>
      </c>
      <c r="Q80" s="172">
        <f t="shared" si="15"/>
        <v>44166</v>
      </c>
      <c r="U80" s="156">
        <v>2</v>
      </c>
      <c r="V80" s="173">
        <f>F80</f>
        <v>43831</v>
      </c>
      <c r="W80" s="173">
        <f t="shared" ref="W80:AG80" si="16">G80</f>
        <v>43862</v>
      </c>
      <c r="X80" s="173">
        <f t="shared" si="16"/>
        <v>43891</v>
      </c>
      <c r="Y80" s="173">
        <f t="shared" si="16"/>
        <v>43922</v>
      </c>
      <c r="Z80" s="173">
        <f t="shared" si="16"/>
        <v>43952</v>
      </c>
      <c r="AA80" s="173">
        <f t="shared" si="16"/>
        <v>43983</v>
      </c>
      <c r="AB80" s="173">
        <f t="shared" si="16"/>
        <v>44013</v>
      </c>
      <c r="AC80" s="173">
        <f t="shared" si="16"/>
        <v>44044</v>
      </c>
      <c r="AD80" s="173">
        <f t="shared" si="16"/>
        <v>44075</v>
      </c>
      <c r="AE80" s="173">
        <f t="shared" si="16"/>
        <v>44105</v>
      </c>
      <c r="AF80" s="173">
        <f t="shared" si="16"/>
        <v>44136</v>
      </c>
      <c r="AG80" s="173">
        <f t="shared" si="16"/>
        <v>44166</v>
      </c>
    </row>
    <row r="81" spans="2:33" hidden="1" outlineLevel="1" x14ac:dyDescent="0.2">
      <c r="C81" s="153"/>
      <c r="F81" s="171">
        <f>EDATE(F80,1)-1</f>
        <v>43861</v>
      </c>
      <c r="G81" s="171">
        <f>EDATE(G80,1)-1</f>
        <v>43890</v>
      </c>
      <c r="H81" s="171">
        <f t="shared" ref="H81:Q81" si="17">EDATE(H80,1)-1</f>
        <v>43921</v>
      </c>
      <c r="I81" s="171">
        <f t="shared" si="17"/>
        <v>43951</v>
      </c>
      <c r="J81" s="171">
        <f t="shared" si="17"/>
        <v>43982</v>
      </c>
      <c r="K81" s="171">
        <f t="shared" si="17"/>
        <v>44012</v>
      </c>
      <c r="L81" s="171">
        <f t="shared" si="17"/>
        <v>44043</v>
      </c>
      <c r="M81" s="171">
        <f t="shared" si="17"/>
        <v>44074</v>
      </c>
      <c r="N81" s="171">
        <f t="shared" si="17"/>
        <v>44104</v>
      </c>
      <c r="O81" s="171">
        <f t="shared" si="17"/>
        <v>44135</v>
      </c>
      <c r="P81" s="171">
        <f t="shared" si="17"/>
        <v>44165</v>
      </c>
      <c r="Q81" s="171">
        <f t="shared" si="17"/>
        <v>44196</v>
      </c>
    </row>
    <row r="82" spans="2:33" s="178" customFormat="1" collapsed="1" x14ac:dyDescent="0.2">
      <c r="C82" s="179"/>
      <c r="E82" s="180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</row>
    <row r="83" spans="2:33" x14ac:dyDescent="0.2">
      <c r="B83" s="153" t="s">
        <v>74</v>
      </c>
      <c r="C83" s="153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33" x14ac:dyDescent="0.2">
      <c r="B84" s="157" t="s">
        <v>75</v>
      </c>
      <c r="C84" s="177">
        <f>C57+1</f>
        <v>2021</v>
      </c>
      <c r="D84" s="159" t="s">
        <v>76</v>
      </c>
      <c r="E84" s="160" t="s">
        <v>77</v>
      </c>
      <c r="F84" s="161" t="s">
        <v>78</v>
      </c>
      <c r="G84" s="161" t="s">
        <v>79</v>
      </c>
      <c r="H84" s="161" t="s">
        <v>80</v>
      </c>
      <c r="I84" s="161" t="s">
        <v>81</v>
      </c>
      <c r="J84" s="161" t="s">
        <v>82</v>
      </c>
      <c r="K84" s="161" t="s">
        <v>83</v>
      </c>
      <c r="L84" s="161" t="s">
        <v>84</v>
      </c>
      <c r="M84" s="161" t="s">
        <v>85</v>
      </c>
      <c r="N84" s="161" t="s">
        <v>86</v>
      </c>
      <c r="O84" s="161" t="s">
        <v>87</v>
      </c>
      <c r="P84" s="161" t="s">
        <v>88</v>
      </c>
      <c r="Q84" s="161" t="s">
        <v>89</v>
      </c>
      <c r="R84" s="159" t="s">
        <v>90</v>
      </c>
    </row>
    <row r="85" spans="2:33" ht="12.75" x14ac:dyDescent="0.2">
      <c r="B85" s="266" t="str">
        <f>'Memoria Aporte FIA al Ejecutor'!C6</f>
        <v>Coordinador Principal: indicar nombre aquí</v>
      </c>
      <c r="C85" s="267"/>
      <c r="D85" s="163"/>
      <c r="E85" s="164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6">
        <f>SUM(F85:Q85)</f>
        <v>0</v>
      </c>
      <c r="U85" s="167">
        <v>24</v>
      </c>
      <c r="V85" s="168">
        <f t="shared" ref="V85:AG100" si="18">IF(ISBLANK(F85)=TRUE,0,1)</f>
        <v>0</v>
      </c>
      <c r="W85" s="168">
        <f t="shared" si="18"/>
        <v>0</v>
      </c>
      <c r="X85" s="168">
        <f t="shared" si="18"/>
        <v>0</v>
      </c>
      <c r="Y85" s="168">
        <f t="shared" si="18"/>
        <v>0</v>
      </c>
      <c r="Z85" s="168">
        <f t="shared" si="18"/>
        <v>0</v>
      </c>
      <c r="AA85" s="168">
        <f t="shared" si="18"/>
        <v>0</v>
      </c>
      <c r="AB85" s="168">
        <f t="shared" si="18"/>
        <v>0</v>
      </c>
      <c r="AC85" s="168">
        <f t="shared" si="18"/>
        <v>0</v>
      </c>
      <c r="AD85" s="168">
        <f t="shared" si="18"/>
        <v>0</v>
      </c>
      <c r="AE85" s="168">
        <f t="shared" si="18"/>
        <v>0</v>
      </c>
      <c r="AF85" s="168">
        <f t="shared" si="18"/>
        <v>0</v>
      </c>
      <c r="AG85" s="168">
        <f t="shared" si="18"/>
        <v>0</v>
      </c>
    </row>
    <row r="86" spans="2:33" ht="12.75" x14ac:dyDescent="0.2">
      <c r="B86" s="266" t="str">
        <f>'Memoria Aporte FIA al Ejecutor'!C7</f>
        <v>Coordinador Alterno: indicar nombre aquí</v>
      </c>
      <c r="C86" s="267"/>
      <c r="D86" s="163"/>
      <c r="E86" s="164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6">
        <f t="shared" ref="R86:R106" si="19">SUM(F86:Q86)</f>
        <v>0</v>
      </c>
      <c r="U86" s="167">
        <v>23</v>
      </c>
      <c r="V86" s="168">
        <f t="shared" si="18"/>
        <v>0</v>
      </c>
      <c r="W86" s="168">
        <f t="shared" si="18"/>
        <v>0</v>
      </c>
      <c r="X86" s="168">
        <f t="shared" si="18"/>
        <v>0</v>
      </c>
      <c r="Y86" s="168">
        <f t="shared" si="18"/>
        <v>0</v>
      </c>
      <c r="Z86" s="168">
        <f t="shared" si="18"/>
        <v>0</v>
      </c>
      <c r="AA86" s="168">
        <f t="shared" si="18"/>
        <v>0</v>
      </c>
      <c r="AB86" s="168">
        <f t="shared" si="18"/>
        <v>0</v>
      </c>
      <c r="AC86" s="168">
        <f t="shared" si="18"/>
        <v>0</v>
      </c>
      <c r="AD86" s="168">
        <f t="shared" si="18"/>
        <v>0</v>
      </c>
      <c r="AE86" s="168">
        <f t="shared" si="18"/>
        <v>0</v>
      </c>
      <c r="AF86" s="168">
        <f t="shared" si="18"/>
        <v>0</v>
      </c>
      <c r="AG86" s="168">
        <f t="shared" si="18"/>
        <v>0</v>
      </c>
    </row>
    <row r="87" spans="2:33" ht="12.75" x14ac:dyDescent="0.2">
      <c r="B87" s="266" t="str">
        <f>'Memoria Aporte FIA al Ejecutor'!C8</f>
        <v>Equipo Técnico 1: indicar nombre aquí</v>
      </c>
      <c r="C87" s="267"/>
      <c r="D87" s="163"/>
      <c r="E87" s="164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6">
        <f t="shared" si="19"/>
        <v>0</v>
      </c>
      <c r="U87" s="167">
        <v>22</v>
      </c>
      <c r="V87" s="168">
        <f t="shared" si="18"/>
        <v>0</v>
      </c>
      <c r="W87" s="168">
        <f t="shared" si="18"/>
        <v>0</v>
      </c>
      <c r="X87" s="168">
        <f t="shared" si="18"/>
        <v>0</v>
      </c>
      <c r="Y87" s="168">
        <f t="shared" si="18"/>
        <v>0</v>
      </c>
      <c r="Z87" s="168">
        <f t="shared" si="18"/>
        <v>0</v>
      </c>
      <c r="AA87" s="168">
        <f t="shared" si="18"/>
        <v>0</v>
      </c>
      <c r="AB87" s="168">
        <f t="shared" si="18"/>
        <v>0</v>
      </c>
      <c r="AC87" s="168">
        <f t="shared" si="18"/>
        <v>0</v>
      </c>
      <c r="AD87" s="168">
        <f t="shared" si="18"/>
        <v>0</v>
      </c>
      <c r="AE87" s="168">
        <f t="shared" si="18"/>
        <v>0</v>
      </c>
      <c r="AF87" s="168">
        <f t="shared" si="18"/>
        <v>0</v>
      </c>
      <c r="AG87" s="168">
        <f t="shared" si="18"/>
        <v>0</v>
      </c>
    </row>
    <row r="88" spans="2:33" ht="12.75" x14ac:dyDescent="0.2">
      <c r="B88" s="266" t="str">
        <f>'Memoria Aporte FIA al Ejecutor'!C9</f>
        <v>Equipo Técnico 2: indicar nombre aquí</v>
      </c>
      <c r="C88" s="267"/>
      <c r="D88" s="163"/>
      <c r="E88" s="164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6">
        <f t="shared" si="19"/>
        <v>0</v>
      </c>
      <c r="U88" s="167">
        <v>21</v>
      </c>
      <c r="V88" s="168">
        <f t="shared" si="18"/>
        <v>0</v>
      </c>
      <c r="W88" s="168">
        <f t="shared" si="18"/>
        <v>0</v>
      </c>
      <c r="X88" s="168">
        <f t="shared" si="18"/>
        <v>0</v>
      </c>
      <c r="Y88" s="168">
        <f t="shared" si="18"/>
        <v>0</v>
      </c>
      <c r="Z88" s="168">
        <f t="shared" si="18"/>
        <v>0</v>
      </c>
      <c r="AA88" s="168">
        <f t="shared" si="18"/>
        <v>0</v>
      </c>
      <c r="AB88" s="168">
        <f t="shared" si="18"/>
        <v>0</v>
      </c>
      <c r="AC88" s="168">
        <f t="shared" si="18"/>
        <v>0</v>
      </c>
      <c r="AD88" s="168">
        <f t="shared" si="18"/>
        <v>0</v>
      </c>
      <c r="AE88" s="168">
        <f t="shared" si="18"/>
        <v>0</v>
      </c>
      <c r="AF88" s="168">
        <f t="shared" si="18"/>
        <v>0</v>
      </c>
      <c r="AG88" s="168">
        <f t="shared" si="18"/>
        <v>0</v>
      </c>
    </row>
    <row r="89" spans="2:33" ht="12.75" x14ac:dyDescent="0.2">
      <c r="B89" s="266" t="str">
        <f>'Memoria Aporte FIA al Ejecutor'!C10</f>
        <v>Equipo Técnico 3: indicar nombre aquí</v>
      </c>
      <c r="C89" s="267"/>
      <c r="D89" s="163"/>
      <c r="E89" s="164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6">
        <f t="shared" si="19"/>
        <v>0</v>
      </c>
      <c r="U89" s="167">
        <v>20</v>
      </c>
      <c r="V89" s="168">
        <f t="shared" si="18"/>
        <v>0</v>
      </c>
      <c r="W89" s="168">
        <f t="shared" si="18"/>
        <v>0</v>
      </c>
      <c r="X89" s="168">
        <f t="shared" si="18"/>
        <v>0</v>
      </c>
      <c r="Y89" s="168">
        <f t="shared" si="18"/>
        <v>0</v>
      </c>
      <c r="Z89" s="168">
        <f t="shared" si="18"/>
        <v>0</v>
      </c>
      <c r="AA89" s="168">
        <f t="shared" si="18"/>
        <v>0</v>
      </c>
      <c r="AB89" s="168">
        <f t="shared" si="18"/>
        <v>0</v>
      </c>
      <c r="AC89" s="168">
        <f t="shared" si="18"/>
        <v>0</v>
      </c>
      <c r="AD89" s="168">
        <f t="shared" si="18"/>
        <v>0</v>
      </c>
      <c r="AE89" s="168">
        <f t="shared" si="18"/>
        <v>0</v>
      </c>
      <c r="AF89" s="168">
        <f t="shared" si="18"/>
        <v>0</v>
      </c>
      <c r="AG89" s="168">
        <f t="shared" si="18"/>
        <v>0</v>
      </c>
    </row>
    <row r="90" spans="2:33" ht="12.75" x14ac:dyDescent="0.2">
      <c r="B90" s="266" t="str">
        <f>'Memoria Aporte FIA al Ejecutor'!C11</f>
        <v>Equipo Técnico 4: indicar nombre aquí</v>
      </c>
      <c r="C90" s="267"/>
      <c r="D90" s="163"/>
      <c r="E90" s="164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6">
        <f t="shared" si="19"/>
        <v>0</v>
      </c>
      <c r="U90" s="167">
        <v>19</v>
      </c>
      <c r="V90" s="168">
        <f t="shared" si="18"/>
        <v>0</v>
      </c>
      <c r="W90" s="168">
        <f t="shared" si="18"/>
        <v>0</v>
      </c>
      <c r="X90" s="168">
        <f t="shared" si="18"/>
        <v>0</v>
      </c>
      <c r="Y90" s="168">
        <f t="shared" si="18"/>
        <v>0</v>
      </c>
      <c r="Z90" s="168">
        <f t="shared" si="18"/>
        <v>0</v>
      </c>
      <c r="AA90" s="168">
        <f t="shared" si="18"/>
        <v>0</v>
      </c>
      <c r="AB90" s="168">
        <f t="shared" si="18"/>
        <v>0</v>
      </c>
      <c r="AC90" s="168">
        <f t="shared" si="18"/>
        <v>0</v>
      </c>
      <c r="AD90" s="168">
        <f t="shared" si="18"/>
        <v>0</v>
      </c>
      <c r="AE90" s="168">
        <f t="shared" si="18"/>
        <v>0</v>
      </c>
      <c r="AF90" s="168">
        <f t="shared" si="18"/>
        <v>0</v>
      </c>
      <c r="AG90" s="168">
        <f t="shared" si="18"/>
        <v>0</v>
      </c>
    </row>
    <row r="91" spans="2:33" ht="12.75" x14ac:dyDescent="0.2">
      <c r="B91" s="266" t="str">
        <f>'Memoria Aporte FIA al Ejecutor'!C12</f>
        <v>Equipo Técnico 5: indicar nombre aquí</v>
      </c>
      <c r="C91" s="267"/>
      <c r="D91" s="163"/>
      <c r="E91" s="164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6">
        <f t="shared" si="19"/>
        <v>0</v>
      </c>
      <c r="U91" s="167">
        <v>18</v>
      </c>
      <c r="V91" s="168">
        <f t="shared" si="18"/>
        <v>0</v>
      </c>
      <c r="W91" s="168">
        <f t="shared" si="18"/>
        <v>0</v>
      </c>
      <c r="X91" s="168">
        <f t="shared" si="18"/>
        <v>0</v>
      </c>
      <c r="Y91" s="168">
        <f t="shared" si="18"/>
        <v>0</v>
      </c>
      <c r="Z91" s="168">
        <f t="shared" si="18"/>
        <v>0</v>
      </c>
      <c r="AA91" s="168">
        <f t="shared" si="18"/>
        <v>0</v>
      </c>
      <c r="AB91" s="168">
        <f t="shared" si="18"/>
        <v>0</v>
      </c>
      <c r="AC91" s="168">
        <f t="shared" si="18"/>
        <v>0</v>
      </c>
      <c r="AD91" s="168">
        <f t="shared" si="18"/>
        <v>0</v>
      </c>
      <c r="AE91" s="168">
        <f t="shared" si="18"/>
        <v>0</v>
      </c>
      <c r="AF91" s="168">
        <f t="shared" si="18"/>
        <v>0</v>
      </c>
      <c r="AG91" s="168">
        <f t="shared" si="18"/>
        <v>0</v>
      </c>
    </row>
    <row r="92" spans="2:33" ht="12.75" x14ac:dyDescent="0.2">
      <c r="B92" s="266" t="str">
        <f>'Memoria Aporte FIA al Ejecutor'!C13</f>
        <v>Equipo Técnico 6: indicar nombre aquí</v>
      </c>
      <c r="C92" s="267"/>
      <c r="D92" s="163"/>
      <c r="E92" s="164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6">
        <f t="shared" si="19"/>
        <v>0</v>
      </c>
      <c r="U92" s="167">
        <v>17</v>
      </c>
      <c r="V92" s="168">
        <f t="shared" si="18"/>
        <v>0</v>
      </c>
      <c r="W92" s="168">
        <f t="shared" si="18"/>
        <v>0</v>
      </c>
      <c r="X92" s="168">
        <f t="shared" si="18"/>
        <v>0</v>
      </c>
      <c r="Y92" s="168">
        <f t="shared" si="18"/>
        <v>0</v>
      </c>
      <c r="Z92" s="168">
        <f t="shared" si="18"/>
        <v>0</v>
      </c>
      <c r="AA92" s="168">
        <f t="shared" si="18"/>
        <v>0</v>
      </c>
      <c r="AB92" s="168">
        <f t="shared" si="18"/>
        <v>0</v>
      </c>
      <c r="AC92" s="168">
        <f t="shared" si="18"/>
        <v>0</v>
      </c>
      <c r="AD92" s="168">
        <f t="shared" si="18"/>
        <v>0</v>
      </c>
      <c r="AE92" s="168">
        <f t="shared" si="18"/>
        <v>0</v>
      </c>
      <c r="AF92" s="168">
        <f t="shared" si="18"/>
        <v>0</v>
      </c>
      <c r="AG92" s="168">
        <f t="shared" si="18"/>
        <v>0</v>
      </c>
    </row>
    <row r="93" spans="2:33" ht="12.75" x14ac:dyDescent="0.2">
      <c r="B93" s="266" t="str">
        <f>'Memoria Aporte FIA al Ejecutor'!C14</f>
        <v>Equipo Técnico 7: indicar nombre aquí</v>
      </c>
      <c r="C93" s="267"/>
      <c r="D93" s="163"/>
      <c r="E93" s="164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6">
        <f t="shared" si="19"/>
        <v>0</v>
      </c>
      <c r="U93" s="167">
        <v>16</v>
      </c>
      <c r="V93" s="168">
        <f t="shared" si="18"/>
        <v>0</v>
      </c>
      <c r="W93" s="168">
        <f t="shared" si="18"/>
        <v>0</v>
      </c>
      <c r="X93" s="168">
        <f t="shared" si="18"/>
        <v>0</v>
      </c>
      <c r="Y93" s="168">
        <f t="shared" si="18"/>
        <v>0</v>
      </c>
      <c r="Z93" s="168">
        <f t="shared" si="18"/>
        <v>0</v>
      </c>
      <c r="AA93" s="168">
        <f t="shared" si="18"/>
        <v>0</v>
      </c>
      <c r="AB93" s="168">
        <f t="shared" si="18"/>
        <v>0</v>
      </c>
      <c r="AC93" s="168">
        <f t="shared" si="18"/>
        <v>0</v>
      </c>
      <c r="AD93" s="168">
        <f t="shared" si="18"/>
        <v>0</v>
      </c>
      <c r="AE93" s="168">
        <f t="shared" si="18"/>
        <v>0</v>
      </c>
      <c r="AF93" s="168">
        <f t="shared" si="18"/>
        <v>0</v>
      </c>
      <c r="AG93" s="168">
        <f t="shared" si="18"/>
        <v>0</v>
      </c>
    </row>
    <row r="94" spans="2:33" ht="12.75" x14ac:dyDescent="0.2">
      <c r="B94" s="266" t="str">
        <f>'Memoria Aporte FIA al Ejecutor'!C15</f>
        <v>Equipo Técnico 8: indicar nombre aquí</v>
      </c>
      <c r="C94" s="267"/>
      <c r="D94" s="163"/>
      <c r="E94" s="164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6">
        <f t="shared" si="19"/>
        <v>0</v>
      </c>
      <c r="U94" s="167">
        <v>15</v>
      </c>
      <c r="V94" s="168">
        <f t="shared" si="18"/>
        <v>0</v>
      </c>
      <c r="W94" s="168">
        <f t="shared" si="18"/>
        <v>0</v>
      </c>
      <c r="X94" s="168">
        <f t="shared" si="18"/>
        <v>0</v>
      </c>
      <c r="Y94" s="168">
        <f t="shared" si="18"/>
        <v>0</v>
      </c>
      <c r="Z94" s="168">
        <f t="shared" si="18"/>
        <v>0</v>
      </c>
      <c r="AA94" s="168">
        <f t="shared" si="18"/>
        <v>0</v>
      </c>
      <c r="AB94" s="168">
        <f t="shared" si="18"/>
        <v>0</v>
      </c>
      <c r="AC94" s="168">
        <f t="shared" si="18"/>
        <v>0</v>
      </c>
      <c r="AD94" s="168">
        <f t="shared" si="18"/>
        <v>0</v>
      </c>
      <c r="AE94" s="168">
        <f t="shared" si="18"/>
        <v>0</v>
      </c>
      <c r="AF94" s="168">
        <f t="shared" si="18"/>
        <v>0</v>
      </c>
      <c r="AG94" s="168">
        <f t="shared" si="18"/>
        <v>0</v>
      </c>
    </row>
    <row r="95" spans="2:33" ht="12.75" x14ac:dyDescent="0.2">
      <c r="B95" s="266" t="str">
        <f>'Memoria Aporte FIA al Ejecutor'!C16</f>
        <v>Equipo Técnico 9: indicar nombre aquí</v>
      </c>
      <c r="C95" s="267"/>
      <c r="D95" s="163"/>
      <c r="E95" s="164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6">
        <f t="shared" si="19"/>
        <v>0</v>
      </c>
      <c r="U95" s="167">
        <v>14</v>
      </c>
      <c r="V95" s="168">
        <f t="shared" si="18"/>
        <v>0</v>
      </c>
      <c r="W95" s="168">
        <f t="shared" si="18"/>
        <v>0</v>
      </c>
      <c r="X95" s="168">
        <f t="shared" si="18"/>
        <v>0</v>
      </c>
      <c r="Y95" s="168">
        <f t="shared" si="18"/>
        <v>0</v>
      </c>
      <c r="Z95" s="168">
        <f t="shared" si="18"/>
        <v>0</v>
      </c>
      <c r="AA95" s="168">
        <f t="shared" si="18"/>
        <v>0</v>
      </c>
      <c r="AB95" s="168">
        <f t="shared" si="18"/>
        <v>0</v>
      </c>
      <c r="AC95" s="168">
        <f t="shared" si="18"/>
        <v>0</v>
      </c>
      <c r="AD95" s="168">
        <f t="shared" si="18"/>
        <v>0</v>
      </c>
      <c r="AE95" s="168">
        <f t="shared" si="18"/>
        <v>0</v>
      </c>
      <c r="AF95" s="168">
        <f t="shared" si="18"/>
        <v>0</v>
      </c>
      <c r="AG95" s="168">
        <f t="shared" si="18"/>
        <v>0</v>
      </c>
    </row>
    <row r="96" spans="2:33" ht="12.75" x14ac:dyDescent="0.2">
      <c r="B96" s="266" t="str">
        <f>'Memoria Aporte FIA al Ejecutor'!C17</f>
        <v>Equipo Técnico 10: indicar nombre aquí</v>
      </c>
      <c r="C96" s="267"/>
      <c r="D96" s="163"/>
      <c r="E96" s="164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6">
        <f t="shared" si="19"/>
        <v>0</v>
      </c>
      <c r="U96" s="167">
        <v>13</v>
      </c>
      <c r="V96" s="168">
        <f t="shared" si="18"/>
        <v>0</v>
      </c>
      <c r="W96" s="168">
        <f t="shared" si="18"/>
        <v>0</v>
      </c>
      <c r="X96" s="168">
        <f t="shared" si="18"/>
        <v>0</v>
      </c>
      <c r="Y96" s="168">
        <f t="shared" si="18"/>
        <v>0</v>
      </c>
      <c r="Z96" s="168">
        <f t="shared" si="18"/>
        <v>0</v>
      </c>
      <c r="AA96" s="168">
        <f t="shared" si="18"/>
        <v>0</v>
      </c>
      <c r="AB96" s="168">
        <f t="shared" si="18"/>
        <v>0</v>
      </c>
      <c r="AC96" s="168">
        <f t="shared" si="18"/>
        <v>0</v>
      </c>
      <c r="AD96" s="168">
        <f t="shared" si="18"/>
        <v>0</v>
      </c>
      <c r="AE96" s="168">
        <f t="shared" si="18"/>
        <v>0</v>
      </c>
      <c r="AF96" s="168">
        <f t="shared" si="18"/>
        <v>0</v>
      </c>
      <c r="AG96" s="168">
        <f t="shared" si="18"/>
        <v>0</v>
      </c>
    </row>
    <row r="97" spans="2:33" ht="12.75" x14ac:dyDescent="0.2">
      <c r="B97" s="266" t="str">
        <f>'Memoria Aporte FIA al Ejecutor'!C18</f>
        <v>Equipo Técnico 11: indicar nombre aquí</v>
      </c>
      <c r="C97" s="267"/>
      <c r="D97" s="163"/>
      <c r="E97" s="164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6">
        <f t="shared" si="19"/>
        <v>0</v>
      </c>
      <c r="U97" s="167">
        <v>12</v>
      </c>
      <c r="V97" s="168">
        <f t="shared" si="18"/>
        <v>0</v>
      </c>
      <c r="W97" s="168">
        <f t="shared" si="18"/>
        <v>0</v>
      </c>
      <c r="X97" s="168">
        <f t="shared" si="18"/>
        <v>0</v>
      </c>
      <c r="Y97" s="168">
        <f t="shared" si="18"/>
        <v>0</v>
      </c>
      <c r="Z97" s="168">
        <f t="shared" si="18"/>
        <v>0</v>
      </c>
      <c r="AA97" s="168">
        <f t="shared" si="18"/>
        <v>0</v>
      </c>
      <c r="AB97" s="168">
        <f t="shared" si="18"/>
        <v>0</v>
      </c>
      <c r="AC97" s="168">
        <f t="shared" si="18"/>
        <v>0</v>
      </c>
      <c r="AD97" s="168">
        <f t="shared" si="18"/>
        <v>0</v>
      </c>
      <c r="AE97" s="168">
        <f t="shared" si="18"/>
        <v>0</v>
      </c>
      <c r="AF97" s="168">
        <f t="shared" si="18"/>
        <v>0</v>
      </c>
      <c r="AG97" s="168">
        <f t="shared" si="18"/>
        <v>0</v>
      </c>
    </row>
    <row r="98" spans="2:33" ht="12.75" x14ac:dyDescent="0.2">
      <c r="B98" s="266" t="str">
        <f>'Memoria Aporte FIA al Ejecutor'!C19</f>
        <v>Equipo Técnico 12: indicar nombre aquí</v>
      </c>
      <c r="C98" s="267"/>
      <c r="D98" s="163"/>
      <c r="E98" s="164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6">
        <f t="shared" si="19"/>
        <v>0</v>
      </c>
      <c r="U98" s="167">
        <v>11</v>
      </c>
      <c r="V98" s="168">
        <f t="shared" si="18"/>
        <v>0</v>
      </c>
      <c r="W98" s="168">
        <f t="shared" si="18"/>
        <v>0</v>
      </c>
      <c r="X98" s="168">
        <f t="shared" si="18"/>
        <v>0</v>
      </c>
      <c r="Y98" s="168">
        <f t="shared" si="18"/>
        <v>0</v>
      </c>
      <c r="Z98" s="168">
        <f t="shared" si="18"/>
        <v>0</v>
      </c>
      <c r="AA98" s="168">
        <f t="shared" si="18"/>
        <v>0</v>
      </c>
      <c r="AB98" s="168">
        <f t="shared" si="18"/>
        <v>0</v>
      </c>
      <c r="AC98" s="168">
        <f t="shared" si="18"/>
        <v>0</v>
      </c>
      <c r="AD98" s="168">
        <f t="shared" si="18"/>
        <v>0</v>
      </c>
      <c r="AE98" s="168">
        <f t="shared" si="18"/>
        <v>0</v>
      </c>
      <c r="AF98" s="168">
        <f t="shared" si="18"/>
        <v>0</v>
      </c>
      <c r="AG98" s="168">
        <f t="shared" si="18"/>
        <v>0</v>
      </c>
    </row>
    <row r="99" spans="2:33" ht="12.75" x14ac:dyDescent="0.2">
      <c r="B99" s="266" t="str">
        <f>'Memoria Aporte FIA al Ejecutor'!C20</f>
        <v>Equipo Técnico 13: indicar nombre aquí</v>
      </c>
      <c r="C99" s="267"/>
      <c r="D99" s="163"/>
      <c r="E99" s="164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6">
        <f t="shared" si="19"/>
        <v>0</v>
      </c>
      <c r="U99" s="167">
        <v>10</v>
      </c>
      <c r="V99" s="168">
        <f t="shared" si="18"/>
        <v>0</v>
      </c>
      <c r="W99" s="168">
        <f t="shared" si="18"/>
        <v>0</v>
      </c>
      <c r="X99" s="168">
        <f t="shared" si="18"/>
        <v>0</v>
      </c>
      <c r="Y99" s="168">
        <f t="shared" si="18"/>
        <v>0</v>
      </c>
      <c r="Z99" s="168">
        <f t="shared" si="18"/>
        <v>0</v>
      </c>
      <c r="AA99" s="168">
        <f t="shared" si="18"/>
        <v>0</v>
      </c>
      <c r="AB99" s="168">
        <f t="shared" si="18"/>
        <v>0</v>
      </c>
      <c r="AC99" s="168">
        <f t="shared" si="18"/>
        <v>0</v>
      </c>
      <c r="AD99" s="168">
        <f t="shared" si="18"/>
        <v>0</v>
      </c>
      <c r="AE99" s="168">
        <f t="shared" si="18"/>
        <v>0</v>
      </c>
      <c r="AF99" s="168">
        <f t="shared" si="18"/>
        <v>0</v>
      </c>
      <c r="AG99" s="168">
        <f t="shared" si="18"/>
        <v>0</v>
      </c>
    </row>
    <row r="100" spans="2:33" ht="12.75" x14ac:dyDescent="0.2">
      <c r="B100" s="266" t="str">
        <f>'Memoria Aporte FIA al Ejecutor'!C21</f>
        <v>Equipo Técnico 14: indicar nombre aquí</v>
      </c>
      <c r="C100" s="267"/>
      <c r="D100" s="163"/>
      <c r="E100" s="164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6">
        <f t="shared" si="19"/>
        <v>0</v>
      </c>
      <c r="U100" s="167">
        <v>9</v>
      </c>
      <c r="V100" s="168">
        <f t="shared" si="18"/>
        <v>0</v>
      </c>
      <c r="W100" s="168">
        <f t="shared" si="18"/>
        <v>0</v>
      </c>
      <c r="X100" s="168">
        <f t="shared" si="18"/>
        <v>0</v>
      </c>
      <c r="Y100" s="168">
        <f t="shared" si="18"/>
        <v>0</v>
      </c>
      <c r="Z100" s="168">
        <f t="shared" si="18"/>
        <v>0</v>
      </c>
      <c r="AA100" s="168">
        <f t="shared" si="18"/>
        <v>0</v>
      </c>
      <c r="AB100" s="168">
        <f t="shared" si="18"/>
        <v>0</v>
      </c>
      <c r="AC100" s="168">
        <f t="shared" si="18"/>
        <v>0</v>
      </c>
      <c r="AD100" s="168">
        <f t="shared" si="18"/>
        <v>0</v>
      </c>
      <c r="AE100" s="168">
        <f t="shared" si="18"/>
        <v>0</v>
      </c>
      <c r="AF100" s="168">
        <f t="shared" si="18"/>
        <v>0</v>
      </c>
      <c r="AG100" s="168">
        <f t="shared" si="18"/>
        <v>0</v>
      </c>
    </row>
    <row r="101" spans="2:33" ht="12.75" x14ac:dyDescent="0.2">
      <c r="B101" s="266" t="str">
        <f>'Memoria Aporte FIA al Ejecutor'!C22</f>
        <v>Equipo Técnico 15: indicar nombre aquí</v>
      </c>
      <c r="C101" s="267"/>
      <c r="D101" s="163"/>
      <c r="E101" s="164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6">
        <f t="shared" si="19"/>
        <v>0</v>
      </c>
      <c r="U101" s="167">
        <v>8</v>
      </c>
      <c r="V101" s="168">
        <f t="shared" ref="V101:AG106" si="20">IF(ISBLANK(F101)=TRUE,0,1)</f>
        <v>0</v>
      </c>
      <c r="W101" s="168">
        <f t="shared" si="20"/>
        <v>0</v>
      </c>
      <c r="X101" s="168">
        <f t="shared" si="20"/>
        <v>0</v>
      </c>
      <c r="Y101" s="168">
        <f t="shared" si="20"/>
        <v>0</v>
      </c>
      <c r="Z101" s="168">
        <f t="shared" si="20"/>
        <v>0</v>
      </c>
      <c r="AA101" s="168">
        <f t="shared" si="20"/>
        <v>0</v>
      </c>
      <c r="AB101" s="168">
        <f t="shared" si="20"/>
        <v>0</v>
      </c>
      <c r="AC101" s="168">
        <f t="shared" si="20"/>
        <v>0</v>
      </c>
      <c r="AD101" s="168">
        <f t="shared" si="20"/>
        <v>0</v>
      </c>
      <c r="AE101" s="168">
        <f t="shared" si="20"/>
        <v>0</v>
      </c>
      <c r="AF101" s="168">
        <f t="shared" si="20"/>
        <v>0</v>
      </c>
      <c r="AG101" s="168">
        <f t="shared" si="20"/>
        <v>0</v>
      </c>
    </row>
    <row r="102" spans="2:33" ht="12.75" x14ac:dyDescent="0.2">
      <c r="B102" s="266" t="str">
        <f>'Memoria Aporte FIA al Ejecutor'!C23</f>
        <v>Equipo Técnico 16: indicar nombre aquí</v>
      </c>
      <c r="C102" s="267"/>
      <c r="D102" s="163"/>
      <c r="E102" s="164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6">
        <f t="shared" si="19"/>
        <v>0</v>
      </c>
      <c r="U102" s="167">
        <v>7</v>
      </c>
      <c r="V102" s="168">
        <f t="shared" si="20"/>
        <v>0</v>
      </c>
      <c r="W102" s="168">
        <f t="shared" si="20"/>
        <v>0</v>
      </c>
      <c r="X102" s="168">
        <f t="shared" si="20"/>
        <v>0</v>
      </c>
      <c r="Y102" s="168">
        <f t="shared" si="20"/>
        <v>0</v>
      </c>
      <c r="Z102" s="168">
        <f t="shared" si="20"/>
        <v>0</v>
      </c>
      <c r="AA102" s="168">
        <f t="shared" si="20"/>
        <v>0</v>
      </c>
      <c r="AB102" s="168">
        <f t="shared" si="20"/>
        <v>0</v>
      </c>
      <c r="AC102" s="168">
        <f t="shared" si="20"/>
        <v>0</v>
      </c>
      <c r="AD102" s="168">
        <f t="shared" si="20"/>
        <v>0</v>
      </c>
      <c r="AE102" s="168">
        <f t="shared" si="20"/>
        <v>0</v>
      </c>
      <c r="AF102" s="168">
        <f t="shared" si="20"/>
        <v>0</v>
      </c>
      <c r="AG102" s="168">
        <f t="shared" si="20"/>
        <v>0</v>
      </c>
    </row>
    <row r="103" spans="2:33" ht="12.75" x14ac:dyDescent="0.2">
      <c r="B103" s="266" t="str">
        <f>'Memoria Aporte FIA al Ejecutor'!C24</f>
        <v>Equipo Técnico 17: indicar nombre aquí</v>
      </c>
      <c r="C103" s="267"/>
      <c r="D103" s="163"/>
      <c r="E103" s="164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6">
        <f t="shared" si="19"/>
        <v>0</v>
      </c>
      <c r="U103" s="167">
        <v>6</v>
      </c>
      <c r="V103" s="168">
        <f t="shared" si="20"/>
        <v>0</v>
      </c>
      <c r="W103" s="168">
        <f t="shared" si="20"/>
        <v>0</v>
      </c>
      <c r="X103" s="168">
        <f t="shared" si="20"/>
        <v>0</v>
      </c>
      <c r="Y103" s="168">
        <f t="shared" si="20"/>
        <v>0</v>
      </c>
      <c r="Z103" s="168">
        <f t="shared" si="20"/>
        <v>0</v>
      </c>
      <c r="AA103" s="168">
        <f t="shared" si="20"/>
        <v>0</v>
      </c>
      <c r="AB103" s="168">
        <f t="shared" si="20"/>
        <v>0</v>
      </c>
      <c r="AC103" s="168">
        <f t="shared" si="20"/>
        <v>0</v>
      </c>
      <c r="AD103" s="168">
        <f t="shared" si="20"/>
        <v>0</v>
      </c>
      <c r="AE103" s="168">
        <f t="shared" si="20"/>
        <v>0</v>
      </c>
      <c r="AF103" s="168">
        <f t="shared" si="20"/>
        <v>0</v>
      </c>
      <c r="AG103" s="168">
        <f t="shared" si="20"/>
        <v>0</v>
      </c>
    </row>
    <row r="104" spans="2:33" ht="12.75" x14ac:dyDescent="0.2">
      <c r="B104" s="266" t="str">
        <f>'Memoria Aporte FIA al Ejecutor'!C25</f>
        <v>Equipo Técnico 18: indicar nombre aquí</v>
      </c>
      <c r="C104" s="267"/>
      <c r="D104" s="163"/>
      <c r="E104" s="164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6">
        <f t="shared" si="19"/>
        <v>0</v>
      </c>
      <c r="U104" s="167">
        <v>5</v>
      </c>
      <c r="V104" s="168">
        <f t="shared" si="20"/>
        <v>0</v>
      </c>
      <c r="W104" s="168">
        <f t="shared" si="20"/>
        <v>0</v>
      </c>
      <c r="X104" s="168">
        <f t="shared" si="20"/>
        <v>0</v>
      </c>
      <c r="Y104" s="168">
        <f t="shared" si="20"/>
        <v>0</v>
      </c>
      <c r="Z104" s="168">
        <f t="shared" si="20"/>
        <v>0</v>
      </c>
      <c r="AA104" s="168">
        <f t="shared" si="20"/>
        <v>0</v>
      </c>
      <c r="AB104" s="168">
        <f t="shared" si="20"/>
        <v>0</v>
      </c>
      <c r="AC104" s="168">
        <f t="shared" si="20"/>
        <v>0</v>
      </c>
      <c r="AD104" s="168">
        <f t="shared" si="20"/>
        <v>0</v>
      </c>
      <c r="AE104" s="168">
        <f t="shared" si="20"/>
        <v>0</v>
      </c>
      <c r="AF104" s="168">
        <f t="shared" si="20"/>
        <v>0</v>
      </c>
      <c r="AG104" s="168">
        <f t="shared" si="20"/>
        <v>0</v>
      </c>
    </row>
    <row r="105" spans="2:33" ht="12.75" x14ac:dyDescent="0.2">
      <c r="B105" s="266" t="str">
        <f>'Memoria Aporte FIA al Ejecutor'!C26</f>
        <v>Equipo Técnico 19: indicar nombre aquí</v>
      </c>
      <c r="C105" s="267"/>
      <c r="D105" s="163"/>
      <c r="E105" s="164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6">
        <f t="shared" si="19"/>
        <v>0</v>
      </c>
      <c r="U105" s="167">
        <v>4</v>
      </c>
      <c r="V105" s="168">
        <f t="shared" si="20"/>
        <v>0</v>
      </c>
      <c r="W105" s="168">
        <f t="shared" si="20"/>
        <v>0</v>
      </c>
      <c r="X105" s="168">
        <f t="shared" si="20"/>
        <v>0</v>
      </c>
      <c r="Y105" s="168">
        <f t="shared" si="20"/>
        <v>0</v>
      </c>
      <c r="Z105" s="168">
        <f t="shared" si="20"/>
        <v>0</v>
      </c>
      <c r="AA105" s="168">
        <f t="shared" si="20"/>
        <v>0</v>
      </c>
      <c r="AB105" s="168">
        <f t="shared" si="20"/>
        <v>0</v>
      </c>
      <c r="AC105" s="168">
        <f t="shared" si="20"/>
        <v>0</v>
      </c>
      <c r="AD105" s="168">
        <f t="shared" si="20"/>
        <v>0</v>
      </c>
      <c r="AE105" s="168">
        <f t="shared" si="20"/>
        <v>0</v>
      </c>
      <c r="AF105" s="168">
        <f t="shared" si="20"/>
        <v>0</v>
      </c>
      <c r="AG105" s="168">
        <f t="shared" si="20"/>
        <v>0</v>
      </c>
    </row>
    <row r="106" spans="2:33" ht="12.75" x14ac:dyDescent="0.2">
      <c r="B106" s="266" t="str">
        <f>'Memoria Aporte FIA al Ejecutor'!C27</f>
        <v>Equipo Técnico 20: indicar nombre aquí</v>
      </c>
      <c r="C106" s="267"/>
      <c r="D106" s="163"/>
      <c r="E106" s="164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6">
        <f t="shared" si="19"/>
        <v>0</v>
      </c>
      <c r="U106" s="167">
        <v>3</v>
      </c>
      <c r="V106" s="168">
        <f t="shared" si="20"/>
        <v>0</v>
      </c>
      <c r="W106" s="168">
        <f t="shared" si="20"/>
        <v>0</v>
      </c>
      <c r="X106" s="168">
        <f t="shared" si="20"/>
        <v>0</v>
      </c>
      <c r="Y106" s="168">
        <f t="shared" si="20"/>
        <v>0</v>
      </c>
      <c r="Z106" s="168">
        <f t="shared" si="20"/>
        <v>0</v>
      </c>
      <c r="AA106" s="168">
        <f t="shared" si="20"/>
        <v>0</v>
      </c>
      <c r="AB106" s="168">
        <f t="shared" si="20"/>
        <v>0</v>
      </c>
      <c r="AC106" s="168">
        <f t="shared" si="20"/>
        <v>0</v>
      </c>
      <c r="AD106" s="168">
        <f t="shared" si="20"/>
        <v>0</v>
      </c>
      <c r="AE106" s="168">
        <f t="shared" si="20"/>
        <v>0</v>
      </c>
      <c r="AF106" s="168">
        <f t="shared" si="20"/>
        <v>0</v>
      </c>
      <c r="AG106" s="168">
        <f t="shared" si="20"/>
        <v>0</v>
      </c>
    </row>
    <row r="107" spans="2:33" hidden="1" outlineLevel="1" x14ac:dyDescent="0.2">
      <c r="F107" s="171">
        <f>Q81+1</f>
        <v>44197</v>
      </c>
      <c r="G107" s="172">
        <f>F108+1</f>
        <v>44228</v>
      </c>
      <c r="H107" s="172">
        <f t="shared" ref="H107:Q107" si="21">G108+1</f>
        <v>44256</v>
      </c>
      <c r="I107" s="172">
        <f t="shared" si="21"/>
        <v>44287</v>
      </c>
      <c r="J107" s="172">
        <f t="shared" si="21"/>
        <v>44317</v>
      </c>
      <c r="K107" s="172">
        <f t="shared" si="21"/>
        <v>44348</v>
      </c>
      <c r="L107" s="172">
        <f t="shared" si="21"/>
        <v>44378</v>
      </c>
      <c r="M107" s="172">
        <f t="shared" si="21"/>
        <v>44409</v>
      </c>
      <c r="N107" s="172">
        <f t="shared" si="21"/>
        <v>44440</v>
      </c>
      <c r="O107" s="172">
        <f t="shared" si="21"/>
        <v>44470</v>
      </c>
      <c r="P107" s="172">
        <f t="shared" si="21"/>
        <v>44501</v>
      </c>
      <c r="Q107" s="172">
        <f t="shared" si="21"/>
        <v>44531</v>
      </c>
      <c r="U107" s="156">
        <v>2</v>
      </c>
      <c r="V107" s="173">
        <f>F107</f>
        <v>44197</v>
      </c>
      <c r="W107" s="173">
        <f t="shared" ref="W107:AG107" si="22">G107</f>
        <v>44228</v>
      </c>
      <c r="X107" s="173">
        <f t="shared" si="22"/>
        <v>44256</v>
      </c>
      <c r="Y107" s="173">
        <f t="shared" si="22"/>
        <v>44287</v>
      </c>
      <c r="Z107" s="173">
        <f t="shared" si="22"/>
        <v>44317</v>
      </c>
      <c r="AA107" s="173">
        <f t="shared" si="22"/>
        <v>44348</v>
      </c>
      <c r="AB107" s="173">
        <f t="shared" si="22"/>
        <v>44378</v>
      </c>
      <c r="AC107" s="173">
        <f t="shared" si="22"/>
        <v>44409</v>
      </c>
      <c r="AD107" s="173">
        <f t="shared" si="22"/>
        <v>44440</v>
      </c>
      <c r="AE107" s="173">
        <f t="shared" si="22"/>
        <v>44470</v>
      </c>
      <c r="AF107" s="173">
        <f t="shared" si="22"/>
        <v>44501</v>
      </c>
      <c r="AG107" s="173">
        <f t="shared" si="22"/>
        <v>44531</v>
      </c>
    </row>
    <row r="108" spans="2:33" hidden="1" outlineLevel="1" x14ac:dyDescent="0.2">
      <c r="C108" s="182"/>
      <c r="F108" s="171">
        <f>EDATE(F107,1)-1</f>
        <v>44227</v>
      </c>
      <c r="G108" s="171">
        <f>EDATE(G107,1)-1</f>
        <v>44255</v>
      </c>
      <c r="H108" s="171">
        <f t="shared" ref="H108:Q108" si="23">EDATE(H107,1)-1</f>
        <v>44286</v>
      </c>
      <c r="I108" s="171">
        <f t="shared" si="23"/>
        <v>44316</v>
      </c>
      <c r="J108" s="171">
        <f t="shared" si="23"/>
        <v>44347</v>
      </c>
      <c r="K108" s="171">
        <f t="shared" si="23"/>
        <v>44377</v>
      </c>
      <c r="L108" s="171">
        <f t="shared" si="23"/>
        <v>44408</v>
      </c>
      <c r="M108" s="171">
        <f t="shared" si="23"/>
        <v>44439</v>
      </c>
      <c r="N108" s="171">
        <f t="shared" si="23"/>
        <v>44469</v>
      </c>
      <c r="O108" s="171">
        <f t="shared" si="23"/>
        <v>44500</v>
      </c>
      <c r="P108" s="171">
        <f t="shared" si="23"/>
        <v>44530</v>
      </c>
      <c r="Q108" s="171">
        <f t="shared" si="23"/>
        <v>44561</v>
      </c>
    </row>
    <row r="109" spans="2:33" s="178" customFormat="1" collapsed="1" x14ac:dyDescent="0.2">
      <c r="C109" s="183"/>
      <c r="E109" s="180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  <c r="AG109" s="181"/>
    </row>
    <row r="110" spans="2:33" s="178" customFormat="1" x14ac:dyDescent="0.2">
      <c r="B110" s="153" t="s">
        <v>74</v>
      </c>
      <c r="C110" s="153"/>
      <c r="D110" s="154"/>
      <c r="E110" s="155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54"/>
      <c r="U110" s="181"/>
      <c r="V110" s="181"/>
      <c r="W110" s="181"/>
      <c r="X110" s="181"/>
      <c r="Y110" s="181"/>
      <c r="Z110" s="181"/>
      <c r="AA110" s="181"/>
      <c r="AB110" s="181"/>
      <c r="AC110" s="181"/>
      <c r="AD110" s="181"/>
      <c r="AE110" s="181"/>
      <c r="AF110" s="181"/>
      <c r="AG110" s="181"/>
    </row>
    <row r="111" spans="2:33" s="178" customFormat="1" x14ac:dyDescent="0.2">
      <c r="B111" s="157" t="s">
        <v>75</v>
      </c>
      <c r="C111" s="177">
        <f>C84+1</f>
        <v>2022</v>
      </c>
      <c r="D111" s="159" t="s">
        <v>76</v>
      </c>
      <c r="E111" s="160" t="s">
        <v>77</v>
      </c>
      <c r="F111" s="161" t="s">
        <v>78</v>
      </c>
      <c r="G111" s="161" t="s">
        <v>79</v>
      </c>
      <c r="H111" s="161" t="s">
        <v>80</v>
      </c>
      <c r="I111" s="161" t="s">
        <v>81</v>
      </c>
      <c r="J111" s="161" t="s">
        <v>82</v>
      </c>
      <c r="K111" s="161" t="s">
        <v>83</v>
      </c>
      <c r="L111" s="161" t="s">
        <v>84</v>
      </c>
      <c r="M111" s="161" t="s">
        <v>85</v>
      </c>
      <c r="N111" s="161" t="s">
        <v>86</v>
      </c>
      <c r="O111" s="161" t="s">
        <v>87</v>
      </c>
      <c r="P111" s="161" t="s">
        <v>88</v>
      </c>
      <c r="Q111" s="161" t="s">
        <v>89</v>
      </c>
      <c r="R111" s="159" t="s">
        <v>90</v>
      </c>
      <c r="U111" s="181"/>
      <c r="V111" s="181"/>
      <c r="W111" s="181"/>
      <c r="X111" s="181"/>
      <c r="Y111" s="181"/>
      <c r="Z111" s="181"/>
      <c r="AA111" s="181"/>
      <c r="AB111" s="181"/>
      <c r="AC111" s="181"/>
      <c r="AD111" s="181"/>
      <c r="AE111" s="181"/>
      <c r="AF111" s="181"/>
      <c r="AG111" s="181"/>
    </row>
    <row r="112" spans="2:33" s="178" customFormat="1" ht="12.75" x14ac:dyDescent="0.2">
      <c r="B112" s="266" t="str">
        <f>B85</f>
        <v>Coordinador Principal: indicar nombre aquí</v>
      </c>
      <c r="C112" s="267"/>
      <c r="D112" s="163"/>
      <c r="E112" s="164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6">
        <f>SUM(F112:Q112)</f>
        <v>0</v>
      </c>
      <c r="U112" s="167">
        <v>24</v>
      </c>
      <c r="V112" s="168">
        <f t="shared" ref="V112:V133" si="24">IF(ISBLANK(F112)=TRUE,0,1)</f>
        <v>0</v>
      </c>
      <c r="W112" s="168">
        <f t="shared" ref="W112:W133" si="25">IF(ISBLANK(G112)=TRUE,0,1)</f>
        <v>0</v>
      </c>
      <c r="X112" s="168">
        <f t="shared" ref="X112:X133" si="26">IF(ISBLANK(H112)=TRUE,0,1)</f>
        <v>0</v>
      </c>
      <c r="Y112" s="168">
        <f t="shared" ref="Y112:Y133" si="27">IF(ISBLANK(I112)=TRUE,0,1)</f>
        <v>0</v>
      </c>
      <c r="Z112" s="168">
        <f t="shared" ref="Z112:Z133" si="28">IF(ISBLANK(J112)=TRUE,0,1)</f>
        <v>0</v>
      </c>
      <c r="AA112" s="168">
        <f t="shared" ref="AA112:AA133" si="29">IF(ISBLANK(K112)=TRUE,0,1)</f>
        <v>0</v>
      </c>
      <c r="AB112" s="168">
        <f t="shared" ref="AB112:AB133" si="30">IF(ISBLANK(L112)=TRUE,0,1)</f>
        <v>0</v>
      </c>
      <c r="AC112" s="168">
        <f t="shared" ref="AC112:AC133" si="31">IF(ISBLANK(M112)=TRUE,0,1)</f>
        <v>0</v>
      </c>
      <c r="AD112" s="168">
        <f t="shared" ref="AD112:AD133" si="32">IF(ISBLANK(N112)=TRUE,0,1)</f>
        <v>0</v>
      </c>
      <c r="AE112" s="168">
        <f t="shared" ref="AE112:AE133" si="33">IF(ISBLANK(O112)=TRUE,0,1)</f>
        <v>0</v>
      </c>
      <c r="AF112" s="168">
        <f t="shared" ref="AF112:AF133" si="34">IF(ISBLANK(P112)=TRUE,0,1)</f>
        <v>0</v>
      </c>
      <c r="AG112" s="168">
        <f t="shared" ref="AG112:AG133" si="35">IF(ISBLANK(Q112)=TRUE,0,1)</f>
        <v>0</v>
      </c>
    </row>
    <row r="113" spans="2:33" s="178" customFormat="1" ht="12.75" x14ac:dyDescent="0.2">
      <c r="B113" s="266" t="str">
        <f t="shared" ref="B113:B133" si="36">B86</f>
        <v>Coordinador Alterno: indicar nombre aquí</v>
      </c>
      <c r="C113" s="267"/>
      <c r="D113" s="163"/>
      <c r="E113" s="164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6">
        <f t="shared" ref="R113:R133" si="37">SUM(F113:Q113)</f>
        <v>0</v>
      </c>
      <c r="U113" s="167">
        <v>23</v>
      </c>
      <c r="V113" s="168">
        <f t="shared" si="24"/>
        <v>0</v>
      </c>
      <c r="W113" s="168">
        <f t="shared" si="25"/>
        <v>0</v>
      </c>
      <c r="X113" s="168">
        <f t="shared" si="26"/>
        <v>0</v>
      </c>
      <c r="Y113" s="168">
        <f t="shared" si="27"/>
        <v>0</v>
      </c>
      <c r="Z113" s="168">
        <f t="shared" si="28"/>
        <v>0</v>
      </c>
      <c r="AA113" s="168">
        <f t="shared" si="29"/>
        <v>0</v>
      </c>
      <c r="AB113" s="168">
        <f t="shared" si="30"/>
        <v>0</v>
      </c>
      <c r="AC113" s="168">
        <f t="shared" si="31"/>
        <v>0</v>
      </c>
      <c r="AD113" s="168">
        <f t="shared" si="32"/>
        <v>0</v>
      </c>
      <c r="AE113" s="168">
        <f t="shared" si="33"/>
        <v>0</v>
      </c>
      <c r="AF113" s="168">
        <f t="shared" si="34"/>
        <v>0</v>
      </c>
      <c r="AG113" s="168">
        <f t="shared" si="35"/>
        <v>0</v>
      </c>
    </row>
    <row r="114" spans="2:33" s="178" customFormat="1" ht="12.75" x14ac:dyDescent="0.2">
      <c r="B114" s="266" t="str">
        <f t="shared" si="36"/>
        <v>Equipo Técnico 1: indicar nombre aquí</v>
      </c>
      <c r="C114" s="267"/>
      <c r="D114" s="163"/>
      <c r="E114" s="164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6">
        <f t="shared" si="37"/>
        <v>0</v>
      </c>
      <c r="U114" s="167">
        <v>22</v>
      </c>
      <c r="V114" s="168">
        <f t="shared" si="24"/>
        <v>0</v>
      </c>
      <c r="W114" s="168">
        <f t="shared" si="25"/>
        <v>0</v>
      </c>
      <c r="X114" s="168">
        <f t="shared" si="26"/>
        <v>0</v>
      </c>
      <c r="Y114" s="168">
        <f t="shared" si="27"/>
        <v>0</v>
      </c>
      <c r="Z114" s="168">
        <f t="shared" si="28"/>
        <v>0</v>
      </c>
      <c r="AA114" s="168">
        <f t="shared" si="29"/>
        <v>0</v>
      </c>
      <c r="AB114" s="168">
        <f t="shared" si="30"/>
        <v>0</v>
      </c>
      <c r="AC114" s="168">
        <f t="shared" si="31"/>
        <v>0</v>
      </c>
      <c r="AD114" s="168">
        <f t="shared" si="32"/>
        <v>0</v>
      </c>
      <c r="AE114" s="168">
        <f t="shared" si="33"/>
        <v>0</v>
      </c>
      <c r="AF114" s="168">
        <f t="shared" si="34"/>
        <v>0</v>
      </c>
      <c r="AG114" s="168">
        <f t="shared" si="35"/>
        <v>0</v>
      </c>
    </row>
    <row r="115" spans="2:33" s="178" customFormat="1" ht="12.75" x14ac:dyDescent="0.2">
      <c r="B115" s="266" t="str">
        <f t="shared" si="36"/>
        <v>Equipo Técnico 2: indicar nombre aquí</v>
      </c>
      <c r="C115" s="267"/>
      <c r="D115" s="163"/>
      <c r="E115" s="164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6">
        <f t="shared" si="37"/>
        <v>0</v>
      </c>
      <c r="U115" s="167">
        <v>21</v>
      </c>
      <c r="V115" s="168">
        <f t="shared" si="24"/>
        <v>0</v>
      </c>
      <c r="W115" s="168">
        <f t="shared" si="25"/>
        <v>0</v>
      </c>
      <c r="X115" s="168">
        <f t="shared" si="26"/>
        <v>0</v>
      </c>
      <c r="Y115" s="168">
        <f t="shared" si="27"/>
        <v>0</v>
      </c>
      <c r="Z115" s="168">
        <f t="shared" si="28"/>
        <v>0</v>
      </c>
      <c r="AA115" s="168">
        <f t="shared" si="29"/>
        <v>0</v>
      </c>
      <c r="AB115" s="168">
        <f t="shared" si="30"/>
        <v>0</v>
      </c>
      <c r="AC115" s="168">
        <f t="shared" si="31"/>
        <v>0</v>
      </c>
      <c r="AD115" s="168">
        <f t="shared" si="32"/>
        <v>0</v>
      </c>
      <c r="AE115" s="168">
        <f t="shared" si="33"/>
        <v>0</v>
      </c>
      <c r="AF115" s="168">
        <f t="shared" si="34"/>
        <v>0</v>
      </c>
      <c r="AG115" s="168">
        <f t="shared" si="35"/>
        <v>0</v>
      </c>
    </row>
    <row r="116" spans="2:33" s="178" customFormat="1" ht="12.75" x14ac:dyDescent="0.2">
      <c r="B116" s="266" t="str">
        <f t="shared" si="36"/>
        <v>Equipo Técnico 3: indicar nombre aquí</v>
      </c>
      <c r="C116" s="267"/>
      <c r="D116" s="163"/>
      <c r="E116" s="164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6">
        <f t="shared" si="37"/>
        <v>0</v>
      </c>
      <c r="U116" s="167">
        <v>20</v>
      </c>
      <c r="V116" s="168">
        <f t="shared" si="24"/>
        <v>0</v>
      </c>
      <c r="W116" s="168">
        <f t="shared" si="25"/>
        <v>0</v>
      </c>
      <c r="X116" s="168">
        <f t="shared" si="26"/>
        <v>0</v>
      </c>
      <c r="Y116" s="168">
        <f t="shared" si="27"/>
        <v>0</v>
      </c>
      <c r="Z116" s="168">
        <f t="shared" si="28"/>
        <v>0</v>
      </c>
      <c r="AA116" s="168">
        <f t="shared" si="29"/>
        <v>0</v>
      </c>
      <c r="AB116" s="168">
        <f t="shared" si="30"/>
        <v>0</v>
      </c>
      <c r="AC116" s="168">
        <f t="shared" si="31"/>
        <v>0</v>
      </c>
      <c r="AD116" s="168">
        <f t="shared" si="32"/>
        <v>0</v>
      </c>
      <c r="AE116" s="168">
        <f t="shared" si="33"/>
        <v>0</v>
      </c>
      <c r="AF116" s="168">
        <f t="shared" si="34"/>
        <v>0</v>
      </c>
      <c r="AG116" s="168">
        <f t="shared" si="35"/>
        <v>0</v>
      </c>
    </row>
    <row r="117" spans="2:33" s="178" customFormat="1" ht="12.75" x14ac:dyDescent="0.2">
      <c r="B117" s="266" t="str">
        <f t="shared" si="36"/>
        <v>Equipo Técnico 4: indicar nombre aquí</v>
      </c>
      <c r="C117" s="267"/>
      <c r="D117" s="163"/>
      <c r="E117" s="164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6">
        <f t="shared" si="37"/>
        <v>0</v>
      </c>
      <c r="U117" s="167">
        <v>19</v>
      </c>
      <c r="V117" s="168">
        <f t="shared" si="24"/>
        <v>0</v>
      </c>
      <c r="W117" s="168">
        <f t="shared" si="25"/>
        <v>0</v>
      </c>
      <c r="X117" s="168">
        <f t="shared" si="26"/>
        <v>0</v>
      </c>
      <c r="Y117" s="168">
        <f t="shared" si="27"/>
        <v>0</v>
      </c>
      <c r="Z117" s="168">
        <f t="shared" si="28"/>
        <v>0</v>
      </c>
      <c r="AA117" s="168">
        <f t="shared" si="29"/>
        <v>0</v>
      </c>
      <c r="AB117" s="168">
        <f t="shared" si="30"/>
        <v>0</v>
      </c>
      <c r="AC117" s="168">
        <f t="shared" si="31"/>
        <v>0</v>
      </c>
      <c r="AD117" s="168">
        <f t="shared" si="32"/>
        <v>0</v>
      </c>
      <c r="AE117" s="168">
        <f t="shared" si="33"/>
        <v>0</v>
      </c>
      <c r="AF117" s="168">
        <f t="shared" si="34"/>
        <v>0</v>
      </c>
      <c r="AG117" s="168">
        <f t="shared" si="35"/>
        <v>0</v>
      </c>
    </row>
    <row r="118" spans="2:33" s="178" customFormat="1" ht="12.75" x14ac:dyDescent="0.2">
      <c r="B118" s="266" t="str">
        <f t="shared" si="36"/>
        <v>Equipo Técnico 5: indicar nombre aquí</v>
      </c>
      <c r="C118" s="267"/>
      <c r="D118" s="163"/>
      <c r="E118" s="164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6">
        <f t="shared" si="37"/>
        <v>0</v>
      </c>
      <c r="U118" s="167">
        <v>18</v>
      </c>
      <c r="V118" s="168">
        <f t="shared" si="24"/>
        <v>0</v>
      </c>
      <c r="W118" s="168">
        <f t="shared" si="25"/>
        <v>0</v>
      </c>
      <c r="X118" s="168">
        <f t="shared" si="26"/>
        <v>0</v>
      </c>
      <c r="Y118" s="168">
        <f t="shared" si="27"/>
        <v>0</v>
      </c>
      <c r="Z118" s="168">
        <f t="shared" si="28"/>
        <v>0</v>
      </c>
      <c r="AA118" s="168">
        <f t="shared" si="29"/>
        <v>0</v>
      </c>
      <c r="AB118" s="168">
        <f t="shared" si="30"/>
        <v>0</v>
      </c>
      <c r="AC118" s="168">
        <f t="shared" si="31"/>
        <v>0</v>
      </c>
      <c r="AD118" s="168">
        <f t="shared" si="32"/>
        <v>0</v>
      </c>
      <c r="AE118" s="168">
        <f t="shared" si="33"/>
        <v>0</v>
      </c>
      <c r="AF118" s="168">
        <f t="shared" si="34"/>
        <v>0</v>
      </c>
      <c r="AG118" s="168">
        <f t="shared" si="35"/>
        <v>0</v>
      </c>
    </row>
    <row r="119" spans="2:33" s="178" customFormat="1" ht="12.75" x14ac:dyDescent="0.2">
      <c r="B119" s="266" t="str">
        <f t="shared" si="36"/>
        <v>Equipo Técnico 6: indicar nombre aquí</v>
      </c>
      <c r="C119" s="267"/>
      <c r="D119" s="163"/>
      <c r="E119" s="164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6">
        <f t="shared" si="37"/>
        <v>0</v>
      </c>
      <c r="U119" s="167">
        <v>17</v>
      </c>
      <c r="V119" s="168">
        <f t="shared" si="24"/>
        <v>0</v>
      </c>
      <c r="W119" s="168">
        <f t="shared" si="25"/>
        <v>0</v>
      </c>
      <c r="X119" s="168">
        <f t="shared" si="26"/>
        <v>0</v>
      </c>
      <c r="Y119" s="168">
        <f t="shared" si="27"/>
        <v>0</v>
      </c>
      <c r="Z119" s="168">
        <f t="shared" si="28"/>
        <v>0</v>
      </c>
      <c r="AA119" s="168">
        <f t="shared" si="29"/>
        <v>0</v>
      </c>
      <c r="AB119" s="168">
        <f t="shared" si="30"/>
        <v>0</v>
      </c>
      <c r="AC119" s="168">
        <f t="shared" si="31"/>
        <v>0</v>
      </c>
      <c r="AD119" s="168">
        <f t="shared" si="32"/>
        <v>0</v>
      </c>
      <c r="AE119" s="168">
        <f t="shared" si="33"/>
        <v>0</v>
      </c>
      <c r="AF119" s="168">
        <f t="shared" si="34"/>
        <v>0</v>
      </c>
      <c r="AG119" s="168">
        <f t="shared" si="35"/>
        <v>0</v>
      </c>
    </row>
    <row r="120" spans="2:33" s="178" customFormat="1" ht="12.75" x14ac:dyDescent="0.2">
      <c r="B120" s="266" t="str">
        <f t="shared" si="36"/>
        <v>Equipo Técnico 7: indicar nombre aquí</v>
      </c>
      <c r="C120" s="267"/>
      <c r="D120" s="163"/>
      <c r="E120" s="164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6">
        <f t="shared" si="37"/>
        <v>0</v>
      </c>
      <c r="U120" s="167">
        <v>16</v>
      </c>
      <c r="V120" s="168">
        <f t="shared" si="24"/>
        <v>0</v>
      </c>
      <c r="W120" s="168">
        <f t="shared" si="25"/>
        <v>0</v>
      </c>
      <c r="X120" s="168">
        <f t="shared" si="26"/>
        <v>0</v>
      </c>
      <c r="Y120" s="168">
        <f t="shared" si="27"/>
        <v>0</v>
      </c>
      <c r="Z120" s="168">
        <f t="shared" si="28"/>
        <v>0</v>
      </c>
      <c r="AA120" s="168">
        <f t="shared" si="29"/>
        <v>0</v>
      </c>
      <c r="AB120" s="168">
        <f t="shared" si="30"/>
        <v>0</v>
      </c>
      <c r="AC120" s="168">
        <f t="shared" si="31"/>
        <v>0</v>
      </c>
      <c r="AD120" s="168">
        <f t="shared" si="32"/>
        <v>0</v>
      </c>
      <c r="AE120" s="168">
        <f t="shared" si="33"/>
        <v>0</v>
      </c>
      <c r="AF120" s="168">
        <f t="shared" si="34"/>
        <v>0</v>
      </c>
      <c r="AG120" s="168">
        <f t="shared" si="35"/>
        <v>0</v>
      </c>
    </row>
    <row r="121" spans="2:33" s="178" customFormat="1" ht="12.75" x14ac:dyDescent="0.2">
      <c r="B121" s="266" t="str">
        <f t="shared" si="36"/>
        <v>Equipo Técnico 8: indicar nombre aquí</v>
      </c>
      <c r="C121" s="267"/>
      <c r="D121" s="163"/>
      <c r="E121" s="164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6">
        <f t="shared" si="37"/>
        <v>0</v>
      </c>
      <c r="U121" s="167">
        <v>15</v>
      </c>
      <c r="V121" s="168">
        <f t="shared" si="24"/>
        <v>0</v>
      </c>
      <c r="W121" s="168">
        <f t="shared" si="25"/>
        <v>0</v>
      </c>
      <c r="X121" s="168">
        <f t="shared" si="26"/>
        <v>0</v>
      </c>
      <c r="Y121" s="168">
        <f t="shared" si="27"/>
        <v>0</v>
      </c>
      <c r="Z121" s="168">
        <f t="shared" si="28"/>
        <v>0</v>
      </c>
      <c r="AA121" s="168">
        <f t="shared" si="29"/>
        <v>0</v>
      </c>
      <c r="AB121" s="168">
        <f t="shared" si="30"/>
        <v>0</v>
      </c>
      <c r="AC121" s="168">
        <f t="shared" si="31"/>
        <v>0</v>
      </c>
      <c r="AD121" s="168">
        <f t="shared" si="32"/>
        <v>0</v>
      </c>
      <c r="AE121" s="168">
        <f t="shared" si="33"/>
        <v>0</v>
      </c>
      <c r="AF121" s="168">
        <f t="shared" si="34"/>
        <v>0</v>
      </c>
      <c r="AG121" s="168">
        <f t="shared" si="35"/>
        <v>0</v>
      </c>
    </row>
    <row r="122" spans="2:33" s="178" customFormat="1" ht="12.75" x14ac:dyDescent="0.2">
      <c r="B122" s="266" t="str">
        <f t="shared" si="36"/>
        <v>Equipo Técnico 9: indicar nombre aquí</v>
      </c>
      <c r="C122" s="267"/>
      <c r="D122" s="163"/>
      <c r="E122" s="164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6">
        <f t="shared" si="37"/>
        <v>0</v>
      </c>
      <c r="U122" s="167">
        <v>14</v>
      </c>
      <c r="V122" s="168">
        <f t="shared" si="24"/>
        <v>0</v>
      </c>
      <c r="W122" s="168">
        <f t="shared" si="25"/>
        <v>0</v>
      </c>
      <c r="X122" s="168">
        <f t="shared" si="26"/>
        <v>0</v>
      </c>
      <c r="Y122" s="168">
        <f t="shared" si="27"/>
        <v>0</v>
      </c>
      <c r="Z122" s="168">
        <f t="shared" si="28"/>
        <v>0</v>
      </c>
      <c r="AA122" s="168">
        <f t="shared" si="29"/>
        <v>0</v>
      </c>
      <c r="AB122" s="168">
        <f t="shared" si="30"/>
        <v>0</v>
      </c>
      <c r="AC122" s="168">
        <f t="shared" si="31"/>
        <v>0</v>
      </c>
      <c r="AD122" s="168">
        <f t="shared" si="32"/>
        <v>0</v>
      </c>
      <c r="AE122" s="168">
        <f t="shared" si="33"/>
        <v>0</v>
      </c>
      <c r="AF122" s="168">
        <f t="shared" si="34"/>
        <v>0</v>
      </c>
      <c r="AG122" s="168">
        <f t="shared" si="35"/>
        <v>0</v>
      </c>
    </row>
    <row r="123" spans="2:33" s="178" customFormat="1" ht="12.75" x14ac:dyDescent="0.2">
      <c r="B123" s="266" t="str">
        <f t="shared" si="36"/>
        <v>Equipo Técnico 10: indicar nombre aquí</v>
      </c>
      <c r="C123" s="267"/>
      <c r="D123" s="163"/>
      <c r="E123" s="164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6">
        <f t="shared" si="37"/>
        <v>0</v>
      </c>
      <c r="U123" s="167">
        <v>13</v>
      </c>
      <c r="V123" s="168">
        <f t="shared" si="24"/>
        <v>0</v>
      </c>
      <c r="W123" s="168">
        <f t="shared" si="25"/>
        <v>0</v>
      </c>
      <c r="X123" s="168">
        <f t="shared" si="26"/>
        <v>0</v>
      </c>
      <c r="Y123" s="168">
        <f t="shared" si="27"/>
        <v>0</v>
      </c>
      <c r="Z123" s="168">
        <f t="shared" si="28"/>
        <v>0</v>
      </c>
      <c r="AA123" s="168">
        <f t="shared" si="29"/>
        <v>0</v>
      </c>
      <c r="AB123" s="168">
        <f t="shared" si="30"/>
        <v>0</v>
      </c>
      <c r="AC123" s="168">
        <f t="shared" si="31"/>
        <v>0</v>
      </c>
      <c r="AD123" s="168">
        <f t="shared" si="32"/>
        <v>0</v>
      </c>
      <c r="AE123" s="168">
        <f t="shared" si="33"/>
        <v>0</v>
      </c>
      <c r="AF123" s="168">
        <f t="shared" si="34"/>
        <v>0</v>
      </c>
      <c r="AG123" s="168">
        <f t="shared" si="35"/>
        <v>0</v>
      </c>
    </row>
    <row r="124" spans="2:33" s="178" customFormat="1" ht="12.75" x14ac:dyDescent="0.2">
      <c r="B124" s="266" t="str">
        <f t="shared" si="36"/>
        <v>Equipo Técnico 11: indicar nombre aquí</v>
      </c>
      <c r="C124" s="267"/>
      <c r="D124" s="163"/>
      <c r="E124" s="164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6">
        <f t="shared" si="37"/>
        <v>0</v>
      </c>
      <c r="U124" s="167">
        <v>12</v>
      </c>
      <c r="V124" s="168">
        <f t="shared" si="24"/>
        <v>0</v>
      </c>
      <c r="W124" s="168">
        <f t="shared" si="25"/>
        <v>0</v>
      </c>
      <c r="X124" s="168">
        <f t="shared" si="26"/>
        <v>0</v>
      </c>
      <c r="Y124" s="168">
        <f t="shared" si="27"/>
        <v>0</v>
      </c>
      <c r="Z124" s="168">
        <f t="shared" si="28"/>
        <v>0</v>
      </c>
      <c r="AA124" s="168">
        <f t="shared" si="29"/>
        <v>0</v>
      </c>
      <c r="AB124" s="168">
        <f t="shared" si="30"/>
        <v>0</v>
      </c>
      <c r="AC124" s="168">
        <f t="shared" si="31"/>
        <v>0</v>
      </c>
      <c r="AD124" s="168">
        <f t="shared" si="32"/>
        <v>0</v>
      </c>
      <c r="AE124" s="168">
        <f t="shared" si="33"/>
        <v>0</v>
      </c>
      <c r="AF124" s="168">
        <f t="shared" si="34"/>
        <v>0</v>
      </c>
      <c r="AG124" s="168">
        <f t="shared" si="35"/>
        <v>0</v>
      </c>
    </row>
    <row r="125" spans="2:33" s="178" customFormat="1" ht="12.75" x14ac:dyDescent="0.2">
      <c r="B125" s="266" t="str">
        <f t="shared" si="36"/>
        <v>Equipo Técnico 12: indicar nombre aquí</v>
      </c>
      <c r="C125" s="267"/>
      <c r="D125" s="163"/>
      <c r="E125" s="164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6">
        <f t="shared" si="37"/>
        <v>0</v>
      </c>
      <c r="U125" s="167">
        <v>11</v>
      </c>
      <c r="V125" s="168">
        <f t="shared" si="24"/>
        <v>0</v>
      </c>
      <c r="W125" s="168">
        <f t="shared" si="25"/>
        <v>0</v>
      </c>
      <c r="X125" s="168">
        <f t="shared" si="26"/>
        <v>0</v>
      </c>
      <c r="Y125" s="168">
        <f t="shared" si="27"/>
        <v>0</v>
      </c>
      <c r="Z125" s="168">
        <f t="shared" si="28"/>
        <v>0</v>
      </c>
      <c r="AA125" s="168">
        <f t="shared" si="29"/>
        <v>0</v>
      </c>
      <c r="AB125" s="168">
        <f t="shared" si="30"/>
        <v>0</v>
      </c>
      <c r="AC125" s="168">
        <f t="shared" si="31"/>
        <v>0</v>
      </c>
      <c r="AD125" s="168">
        <f t="shared" si="32"/>
        <v>0</v>
      </c>
      <c r="AE125" s="168">
        <f t="shared" si="33"/>
        <v>0</v>
      </c>
      <c r="AF125" s="168">
        <f t="shared" si="34"/>
        <v>0</v>
      </c>
      <c r="AG125" s="168">
        <f t="shared" si="35"/>
        <v>0</v>
      </c>
    </row>
    <row r="126" spans="2:33" s="178" customFormat="1" ht="12.75" x14ac:dyDescent="0.2">
      <c r="B126" s="266" t="str">
        <f t="shared" si="36"/>
        <v>Equipo Técnico 13: indicar nombre aquí</v>
      </c>
      <c r="C126" s="267"/>
      <c r="D126" s="163"/>
      <c r="E126" s="164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6">
        <f t="shared" si="37"/>
        <v>0</v>
      </c>
      <c r="U126" s="167">
        <v>10</v>
      </c>
      <c r="V126" s="168">
        <f t="shared" si="24"/>
        <v>0</v>
      </c>
      <c r="W126" s="168">
        <f t="shared" si="25"/>
        <v>0</v>
      </c>
      <c r="X126" s="168">
        <f t="shared" si="26"/>
        <v>0</v>
      </c>
      <c r="Y126" s="168">
        <f t="shared" si="27"/>
        <v>0</v>
      </c>
      <c r="Z126" s="168">
        <f t="shared" si="28"/>
        <v>0</v>
      </c>
      <c r="AA126" s="168">
        <f t="shared" si="29"/>
        <v>0</v>
      </c>
      <c r="AB126" s="168">
        <f t="shared" si="30"/>
        <v>0</v>
      </c>
      <c r="AC126" s="168">
        <f t="shared" si="31"/>
        <v>0</v>
      </c>
      <c r="AD126" s="168">
        <f t="shared" si="32"/>
        <v>0</v>
      </c>
      <c r="AE126" s="168">
        <f t="shared" si="33"/>
        <v>0</v>
      </c>
      <c r="AF126" s="168">
        <f t="shared" si="34"/>
        <v>0</v>
      </c>
      <c r="AG126" s="168">
        <f t="shared" si="35"/>
        <v>0</v>
      </c>
    </row>
    <row r="127" spans="2:33" s="178" customFormat="1" ht="12.75" x14ac:dyDescent="0.2">
      <c r="B127" s="266" t="str">
        <f t="shared" si="36"/>
        <v>Equipo Técnico 14: indicar nombre aquí</v>
      </c>
      <c r="C127" s="267"/>
      <c r="D127" s="163"/>
      <c r="E127" s="164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6">
        <f t="shared" si="37"/>
        <v>0</v>
      </c>
      <c r="U127" s="167">
        <v>9</v>
      </c>
      <c r="V127" s="168">
        <f t="shared" si="24"/>
        <v>0</v>
      </c>
      <c r="W127" s="168">
        <f t="shared" si="25"/>
        <v>0</v>
      </c>
      <c r="X127" s="168">
        <f t="shared" si="26"/>
        <v>0</v>
      </c>
      <c r="Y127" s="168">
        <f t="shared" si="27"/>
        <v>0</v>
      </c>
      <c r="Z127" s="168">
        <f t="shared" si="28"/>
        <v>0</v>
      </c>
      <c r="AA127" s="168">
        <f t="shared" si="29"/>
        <v>0</v>
      </c>
      <c r="AB127" s="168">
        <f t="shared" si="30"/>
        <v>0</v>
      </c>
      <c r="AC127" s="168">
        <f t="shared" si="31"/>
        <v>0</v>
      </c>
      <c r="AD127" s="168">
        <f t="shared" si="32"/>
        <v>0</v>
      </c>
      <c r="AE127" s="168">
        <f t="shared" si="33"/>
        <v>0</v>
      </c>
      <c r="AF127" s="168">
        <f t="shared" si="34"/>
        <v>0</v>
      </c>
      <c r="AG127" s="168">
        <f t="shared" si="35"/>
        <v>0</v>
      </c>
    </row>
    <row r="128" spans="2:33" s="178" customFormat="1" ht="12.75" x14ac:dyDescent="0.2">
      <c r="B128" s="266" t="str">
        <f t="shared" si="36"/>
        <v>Equipo Técnico 15: indicar nombre aquí</v>
      </c>
      <c r="C128" s="267"/>
      <c r="D128" s="163"/>
      <c r="E128" s="164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6">
        <f t="shared" si="37"/>
        <v>0</v>
      </c>
      <c r="U128" s="167">
        <v>8</v>
      </c>
      <c r="V128" s="168">
        <f t="shared" si="24"/>
        <v>0</v>
      </c>
      <c r="W128" s="168">
        <f t="shared" si="25"/>
        <v>0</v>
      </c>
      <c r="X128" s="168">
        <f t="shared" si="26"/>
        <v>0</v>
      </c>
      <c r="Y128" s="168">
        <f t="shared" si="27"/>
        <v>0</v>
      </c>
      <c r="Z128" s="168">
        <f t="shared" si="28"/>
        <v>0</v>
      </c>
      <c r="AA128" s="168">
        <f t="shared" si="29"/>
        <v>0</v>
      </c>
      <c r="AB128" s="168">
        <f t="shared" si="30"/>
        <v>0</v>
      </c>
      <c r="AC128" s="168">
        <f t="shared" si="31"/>
        <v>0</v>
      </c>
      <c r="AD128" s="168">
        <f t="shared" si="32"/>
        <v>0</v>
      </c>
      <c r="AE128" s="168">
        <f t="shared" si="33"/>
        <v>0</v>
      </c>
      <c r="AF128" s="168">
        <f t="shared" si="34"/>
        <v>0</v>
      </c>
      <c r="AG128" s="168">
        <f t="shared" si="35"/>
        <v>0</v>
      </c>
    </row>
    <row r="129" spans="2:33" s="178" customFormat="1" ht="12.75" x14ac:dyDescent="0.2">
      <c r="B129" s="266" t="str">
        <f t="shared" si="36"/>
        <v>Equipo Técnico 16: indicar nombre aquí</v>
      </c>
      <c r="C129" s="267"/>
      <c r="D129" s="163"/>
      <c r="E129" s="164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6">
        <f t="shared" si="37"/>
        <v>0</v>
      </c>
      <c r="U129" s="167">
        <v>7</v>
      </c>
      <c r="V129" s="168">
        <f t="shared" si="24"/>
        <v>0</v>
      </c>
      <c r="W129" s="168">
        <f t="shared" si="25"/>
        <v>0</v>
      </c>
      <c r="X129" s="168">
        <f t="shared" si="26"/>
        <v>0</v>
      </c>
      <c r="Y129" s="168">
        <f t="shared" si="27"/>
        <v>0</v>
      </c>
      <c r="Z129" s="168">
        <f t="shared" si="28"/>
        <v>0</v>
      </c>
      <c r="AA129" s="168">
        <f t="shared" si="29"/>
        <v>0</v>
      </c>
      <c r="AB129" s="168">
        <f t="shared" si="30"/>
        <v>0</v>
      </c>
      <c r="AC129" s="168">
        <f t="shared" si="31"/>
        <v>0</v>
      </c>
      <c r="AD129" s="168">
        <f t="shared" si="32"/>
        <v>0</v>
      </c>
      <c r="AE129" s="168">
        <f t="shared" si="33"/>
        <v>0</v>
      </c>
      <c r="AF129" s="168">
        <f t="shared" si="34"/>
        <v>0</v>
      </c>
      <c r="AG129" s="168">
        <f t="shared" si="35"/>
        <v>0</v>
      </c>
    </row>
    <row r="130" spans="2:33" s="178" customFormat="1" ht="12.75" x14ac:dyDescent="0.2">
      <c r="B130" s="266" t="str">
        <f t="shared" si="36"/>
        <v>Equipo Técnico 17: indicar nombre aquí</v>
      </c>
      <c r="C130" s="267"/>
      <c r="D130" s="163"/>
      <c r="E130" s="164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6">
        <f t="shared" si="37"/>
        <v>0</v>
      </c>
      <c r="U130" s="167">
        <v>6</v>
      </c>
      <c r="V130" s="168">
        <f t="shared" si="24"/>
        <v>0</v>
      </c>
      <c r="W130" s="168">
        <f t="shared" si="25"/>
        <v>0</v>
      </c>
      <c r="X130" s="168">
        <f t="shared" si="26"/>
        <v>0</v>
      </c>
      <c r="Y130" s="168">
        <f t="shared" si="27"/>
        <v>0</v>
      </c>
      <c r="Z130" s="168">
        <f t="shared" si="28"/>
        <v>0</v>
      </c>
      <c r="AA130" s="168">
        <f t="shared" si="29"/>
        <v>0</v>
      </c>
      <c r="AB130" s="168">
        <f t="shared" si="30"/>
        <v>0</v>
      </c>
      <c r="AC130" s="168">
        <f t="shared" si="31"/>
        <v>0</v>
      </c>
      <c r="AD130" s="168">
        <f t="shared" si="32"/>
        <v>0</v>
      </c>
      <c r="AE130" s="168">
        <f t="shared" si="33"/>
        <v>0</v>
      </c>
      <c r="AF130" s="168">
        <f t="shared" si="34"/>
        <v>0</v>
      </c>
      <c r="AG130" s="168">
        <f t="shared" si="35"/>
        <v>0</v>
      </c>
    </row>
    <row r="131" spans="2:33" s="178" customFormat="1" ht="12.75" x14ac:dyDescent="0.2">
      <c r="B131" s="266" t="str">
        <f t="shared" si="36"/>
        <v>Equipo Técnico 18: indicar nombre aquí</v>
      </c>
      <c r="C131" s="267"/>
      <c r="D131" s="163"/>
      <c r="E131" s="164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6">
        <f t="shared" si="37"/>
        <v>0</v>
      </c>
      <c r="U131" s="167">
        <v>5</v>
      </c>
      <c r="V131" s="168">
        <f t="shared" si="24"/>
        <v>0</v>
      </c>
      <c r="W131" s="168">
        <f t="shared" si="25"/>
        <v>0</v>
      </c>
      <c r="X131" s="168">
        <f t="shared" si="26"/>
        <v>0</v>
      </c>
      <c r="Y131" s="168">
        <f t="shared" si="27"/>
        <v>0</v>
      </c>
      <c r="Z131" s="168">
        <f t="shared" si="28"/>
        <v>0</v>
      </c>
      <c r="AA131" s="168">
        <f t="shared" si="29"/>
        <v>0</v>
      </c>
      <c r="AB131" s="168">
        <f t="shared" si="30"/>
        <v>0</v>
      </c>
      <c r="AC131" s="168">
        <f t="shared" si="31"/>
        <v>0</v>
      </c>
      <c r="AD131" s="168">
        <f t="shared" si="32"/>
        <v>0</v>
      </c>
      <c r="AE131" s="168">
        <f t="shared" si="33"/>
        <v>0</v>
      </c>
      <c r="AF131" s="168">
        <f t="shared" si="34"/>
        <v>0</v>
      </c>
      <c r="AG131" s="168">
        <f t="shared" si="35"/>
        <v>0</v>
      </c>
    </row>
    <row r="132" spans="2:33" s="178" customFormat="1" ht="12.75" x14ac:dyDescent="0.2">
      <c r="B132" s="266" t="str">
        <f t="shared" si="36"/>
        <v>Equipo Técnico 19: indicar nombre aquí</v>
      </c>
      <c r="C132" s="267"/>
      <c r="D132" s="163"/>
      <c r="E132" s="164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6">
        <f t="shared" si="37"/>
        <v>0</v>
      </c>
      <c r="U132" s="167">
        <v>4</v>
      </c>
      <c r="V132" s="168">
        <f t="shared" si="24"/>
        <v>0</v>
      </c>
      <c r="W132" s="168">
        <f t="shared" si="25"/>
        <v>0</v>
      </c>
      <c r="X132" s="168">
        <f t="shared" si="26"/>
        <v>0</v>
      </c>
      <c r="Y132" s="168">
        <f t="shared" si="27"/>
        <v>0</v>
      </c>
      <c r="Z132" s="168">
        <f t="shared" si="28"/>
        <v>0</v>
      </c>
      <c r="AA132" s="168">
        <f t="shared" si="29"/>
        <v>0</v>
      </c>
      <c r="AB132" s="168">
        <f t="shared" si="30"/>
        <v>0</v>
      </c>
      <c r="AC132" s="168">
        <f t="shared" si="31"/>
        <v>0</v>
      </c>
      <c r="AD132" s="168">
        <f t="shared" si="32"/>
        <v>0</v>
      </c>
      <c r="AE132" s="168">
        <f t="shared" si="33"/>
        <v>0</v>
      </c>
      <c r="AF132" s="168">
        <f t="shared" si="34"/>
        <v>0</v>
      </c>
      <c r="AG132" s="168">
        <f t="shared" si="35"/>
        <v>0</v>
      </c>
    </row>
    <row r="133" spans="2:33" ht="12.75" x14ac:dyDescent="0.2">
      <c r="B133" s="266" t="str">
        <f t="shared" si="36"/>
        <v>Equipo Técnico 20: indicar nombre aquí</v>
      </c>
      <c r="C133" s="267"/>
      <c r="D133" s="163"/>
      <c r="E133" s="164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6">
        <f t="shared" si="37"/>
        <v>0</v>
      </c>
      <c r="U133" s="167">
        <v>3</v>
      </c>
      <c r="V133" s="168">
        <f t="shared" si="24"/>
        <v>0</v>
      </c>
      <c r="W133" s="168">
        <f t="shared" si="25"/>
        <v>0</v>
      </c>
      <c r="X133" s="168">
        <f t="shared" si="26"/>
        <v>0</v>
      </c>
      <c r="Y133" s="168">
        <f t="shared" si="27"/>
        <v>0</v>
      </c>
      <c r="Z133" s="168">
        <f t="shared" si="28"/>
        <v>0</v>
      </c>
      <c r="AA133" s="168">
        <f t="shared" si="29"/>
        <v>0</v>
      </c>
      <c r="AB133" s="168">
        <f t="shared" si="30"/>
        <v>0</v>
      </c>
      <c r="AC133" s="168">
        <f t="shared" si="31"/>
        <v>0</v>
      </c>
      <c r="AD133" s="168">
        <f t="shared" si="32"/>
        <v>0</v>
      </c>
      <c r="AE133" s="168">
        <f t="shared" si="33"/>
        <v>0</v>
      </c>
      <c r="AF133" s="168">
        <f t="shared" si="34"/>
        <v>0</v>
      </c>
      <c r="AG133" s="168">
        <f t="shared" si="35"/>
        <v>0</v>
      </c>
    </row>
    <row r="134" spans="2:33" ht="12.75" hidden="1" x14ac:dyDescent="0.2">
      <c r="B134" s="259"/>
      <c r="C134" s="260"/>
      <c r="D134" s="261"/>
      <c r="E134" s="262"/>
      <c r="F134" s="171">
        <f>Q108+1</f>
        <v>44562</v>
      </c>
      <c r="G134" s="172">
        <f>F135+1</f>
        <v>44593</v>
      </c>
      <c r="H134" s="172">
        <f t="shared" ref="H134" si="38">G135+1</f>
        <v>44621</v>
      </c>
      <c r="I134" s="172">
        <f t="shared" ref="I134" si="39">H135+1</f>
        <v>44652</v>
      </c>
      <c r="J134" s="172">
        <f t="shared" ref="J134" si="40">I135+1</f>
        <v>44682</v>
      </c>
      <c r="K134" s="172">
        <f t="shared" ref="K134" si="41">J135+1</f>
        <v>44713</v>
      </c>
      <c r="L134" s="172">
        <f t="shared" ref="L134" si="42">K135+1</f>
        <v>44743</v>
      </c>
      <c r="M134" s="172">
        <f t="shared" ref="M134" si="43">L135+1</f>
        <v>44774</v>
      </c>
      <c r="N134" s="172">
        <f t="shared" ref="N134" si="44">M135+1</f>
        <v>44805</v>
      </c>
      <c r="O134" s="172">
        <f t="shared" ref="O134" si="45">N135+1</f>
        <v>44835</v>
      </c>
      <c r="P134" s="172">
        <f t="shared" ref="P134" si="46">O135+1</f>
        <v>44866</v>
      </c>
      <c r="Q134" s="172">
        <f t="shared" ref="Q134" si="47">P135+1</f>
        <v>44896</v>
      </c>
      <c r="R134" s="264"/>
      <c r="U134" s="156">
        <v>2</v>
      </c>
      <c r="V134" s="173">
        <f>F134</f>
        <v>44562</v>
      </c>
      <c r="W134" s="173">
        <f t="shared" ref="W134" si="48">G134</f>
        <v>44593</v>
      </c>
      <c r="X134" s="173">
        <f t="shared" ref="X134" si="49">H134</f>
        <v>44621</v>
      </c>
      <c r="Y134" s="173">
        <f t="shared" ref="Y134" si="50">I134</f>
        <v>44652</v>
      </c>
      <c r="Z134" s="173">
        <f t="shared" ref="Z134" si="51">J134</f>
        <v>44682</v>
      </c>
      <c r="AA134" s="173">
        <f t="shared" ref="AA134" si="52">K134</f>
        <v>44713</v>
      </c>
      <c r="AB134" s="173">
        <f t="shared" ref="AB134" si="53">L134</f>
        <v>44743</v>
      </c>
      <c r="AC134" s="173">
        <f t="shared" ref="AC134" si="54">M134</f>
        <v>44774</v>
      </c>
      <c r="AD134" s="173">
        <f t="shared" ref="AD134" si="55">N134</f>
        <v>44805</v>
      </c>
      <c r="AE134" s="173">
        <f t="shared" ref="AE134" si="56">O134</f>
        <v>44835</v>
      </c>
      <c r="AF134" s="173">
        <f t="shared" ref="AF134" si="57">P134</f>
        <v>44866</v>
      </c>
      <c r="AG134" s="173">
        <f t="shared" ref="AG134" si="58">Q134</f>
        <v>44896</v>
      </c>
    </row>
    <row r="135" spans="2:33" ht="12.75" hidden="1" x14ac:dyDescent="0.2">
      <c r="B135" s="259"/>
      <c r="C135" s="260"/>
      <c r="D135" s="261"/>
      <c r="E135" s="262"/>
      <c r="F135" s="171">
        <f>EDATE(F134,1)-1</f>
        <v>44592</v>
      </c>
      <c r="G135" s="171">
        <f>EDATE(G134,1)-1</f>
        <v>44620</v>
      </c>
      <c r="H135" s="171">
        <f t="shared" ref="H135:Q135" si="59">EDATE(H134,1)-1</f>
        <v>44651</v>
      </c>
      <c r="I135" s="171">
        <f t="shared" si="59"/>
        <v>44681</v>
      </c>
      <c r="J135" s="171">
        <f t="shared" si="59"/>
        <v>44712</v>
      </c>
      <c r="K135" s="171">
        <f t="shared" si="59"/>
        <v>44742</v>
      </c>
      <c r="L135" s="171">
        <f t="shared" si="59"/>
        <v>44773</v>
      </c>
      <c r="M135" s="171">
        <f t="shared" si="59"/>
        <v>44804</v>
      </c>
      <c r="N135" s="171">
        <f t="shared" si="59"/>
        <v>44834</v>
      </c>
      <c r="O135" s="171">
        <f t="shared" si="59"/>
        <v>44865</v>
      </c>
      <c r="P135" s="171">
        <f t="shared" si="59"/>
        <v>44895</v>
      </c>
      <c r="Q135" s="171">
        <f t="shared" si="59"/>
        <v>44926</v>
      </c>
      <c r="R135" s="264"/>
    </row>
    <row r="136" spans="2:33" ht="12.75" x14ac:dyDescent="0.2">
      <c r="B136" s="259"/>
      <c r="C136" s="260"/>
      <c r="D136" s="261"/>
      <c r="E136" s="262"/>
      <c r="F136" s="263"/>
      <c r="G136" s="263"/>
      <c r="H136" s="263"/>
      <c r="I136" s="263"/>
      <c r="J136" s="263"/>
      <c r="K136" s="263"/>
      <c r="L136" s="263"/>
      <c r="M136" s="263"/>
      <c r="N136" s="263"/>
      <c r="O136" s="263"/>
      <c r="P136" s="263"/>
      <c r="Q136" s="263"/>
      <c r="R136" s="264"/>
    </row>
    <row r="137" spans="2:33" x14ac:dyDescent="0.2">
      <c r="B137" s="153" t="s">
        <v>93</v>
      </c>
    </row>
    <row r="138" spans="2:33" s="185" customFormat="1" ht="22.5" customHeight="1" x14ac:dyDescent="0.2">
      <c r="B138" s="273" t="s">
        <v>94</v>
      </c>
      <c r="C138" s="274"/>
      <c r="D138" s="258" t="s">
        <v>95</v>
      </c>
      <c r="E138" s="258" t="s">
        <v>96</v>
      </c>
      <c r="F138" s="275" t="s">
        <v>97</v>
      </c>
      <c r="G138" s="276"/>
      <c r="H138" s="277" t="s">
        <v>98</v>
      </c>
      <c r="I138" s="278"/>
      <c r="J138" s="184"/>
      <c r="K138" s="184"/>
      <c r="L138" s="184"/>
      <c r="M138" s="184"/>
      <c r="N138" s="184"/>
      <c r="O138" s="184"/>
      <c r="P138" s="184"/>
      <c r="Q138" s="184"/>
      <c r="U138" s="184"/>
      <c r="V138" s="184"/>
      <c r="W138" s="184"/>
      <c r="X138" s="184"/>
      <c r="Y138" s="184"/>
      <c r="Z138" s="184"/>
      <c r="AA138" s="184"/>
      <c r="AB138" s="184"/>
      <c r="AC138" s="184"/>
      <c r="AD138" s="184"/>
      <c r="AE138" s="184"/>
      <c r="AF138" s="184"/>
      <c r="AG138" s="184"/>
    </row>
    <row r="139" spans="2:33" ht="12.75" x14ac:dyDescent="0.2">
      <c r="B139" s="279" t="str">
        <f>'Memoria Aporte FIA al Ejecutor'!C6</f>
        <v>Coordinador Principal: indicar nombre aquí</v>
      </c>
      <c r="C139" s="280"/>
      <c r="D139" s="186" t="str">
        <f>IF(COUNT(F4:Q4)+COUNT(F31:Q31)+COUNT(F58:Q58)+COUNT(F85:Q85)+COUNT(F112:Q112)=0,"",COUNT(F4:Q4)+COUNT(F31:Q31)+COUNT(F58:Q58)+COUNT(F85:Q85)+COUNT(F112:Q112))</f>
        <v/>
      </c>
      <c r="E139" s="187" t="str">
        <f>IF(COUNT(F4:Q4)&gt;0,HLOOKUP(1,V4:AG$26,U5,FALSE),IF(COUNT(F31:Q31)&gt;0,HLOOKUP(1,V31:AG$53,U32,FALSE),IF(COUNT(F58:Q58)&gt;0,HLOOKUP(1,V58:AG$80,U59,FALSE),IF(COUNT(F85:Q85)&gt;0,HLOOKUP(1,V85:AG$107,U86,FALSE),IF(COUNT(F112:Q112)&gt;0,HLOOKUP(1,V112:AG$134,U113,FALSE),"")))))</f>
        <v/>
      </c>
      <c r="F139" s="269" t="str">
        <f>IF(COUNT(F112:Q112)&gt;0,HLOOKUP(300,F112:Q$135,U112,TRUE),IF(COUNT(F85:Q85)&gt;0,HLOOKUP(300,F85:Q$108,U85,TRUE),IF(COUNT(F58:Q58)&gt;0,HLOOKUP(300,F58:Q$81,U58,TRUE),IF(COUNT(F31:Q31)&gt;0,HLOOKUP(300,F31:Q$54,U31,TRUE),IF(COUNT(F4:Q4)&gt;0,HLOOKUP(300,F4:Q$27,U4,TRUE),"")))))</f>
        <v/>
      </c>
      <c r="G139" s="270"/>
      <c r="H139" s="271" t="str">
        <f>IF(OR(D139&lt;=0,D139=""),"",(SUM(F4:Q4)+SUM(F31:Q31)+SUM(F58:Q58)+SUM(F85:Q85)+SUM(F112:Q112))/D139)</f>
        <v/>
      </c>
      <c r="I139" s="272"/>
      <c r="J139" s="154"/>
      <c r="K139" s="154"/>
      <c r="L139" s="154"/>
      <c r="M139" s="154"/>
      <c r="N139" s="154"/>
      <c r="O139" s="154"/>
      <c r="P139" s="154"/>
      <c r="Q139" s="154"/>
      <c r="U139" s="154"/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</row>
    <row r="140" spans="2:33" ht="12.75" x14ac:dyDescent="0.2">
      <c r="B140" s="279" t="str">
        <f>'Memoria Aporte FIA al Ejecutor'!C7</f>
        <v>Coordinador Alterno: indicar nombre aquí</v>
      </c>
      <c r="C140" s="280"/>
      <c r="D140" s="186" t="str">
        <f t="shared" ref="D140:D160" si="60">IF(COUNT(F5:Q5)+COUNT(F32:Q32)+COUNT(F59:Q59)+COUNT(F86:Q86)+COUNT(F113:Q113)=0,"",COUNT(F5:Q5)+COUNT(F32:Q32)+COUNT(F59:Q59)+COUNT(F86:Q86)+COUNT(F113:Q113))</f>
        <v/>
      </c>
      <c r="E140" s="187" t="str">
        <f>IF(COUNT(F5:Q5)&gt;0,HLOOKUP(1,V5:AG$26,U6,FALSE),IF(COUNT(F32:Q32)&gt;0,HLOOKUP(1,V32:AG$53,U33,FALSE),IF(COUNT(F59:Q59)&gt;0,HLOOKUP(1,V59:AG$80,U60,FALSE),IF(COUNT(F86:Q86)&gt;0,HLOOKUP(1,V86:AG$107,U87,FALSE),IF(COUNT(F113:Q113)&gt;0,HLOOKUP(1,V113:AG$134,U114,FALSE),"")))))</f>
        <v/>
      </c>
      <c r="F140" s="269" t="str">
        <f>IF(COUNT(F113:Q113)&gt;0,HLOOKUP(300,F113:Q$135,U113,TRUE),IF(COUNT(F86:Q86)&gt;0,HLOOKUP(300,F86:Q$108,U86,TRUE),IF(COUNT(F59:Q59)&gt;0,HLOOKUP(300,F59:Q$81,U59,TRUE),IF(COUNT(F32:Q32)&gt;0,HLOOKUP(300,F32:Q$54,U32,TRUE),IF(COUNT(F5:Q5)&gt;0,HLOOKUP(300,F5:Q$27,U5,TRUE),"")))))</f>
        <v/>
      </c>
      <c r="G140" s="270"/>
      <c r="H140" s="271" t="str">
        <f t="shared" ref="H140:H160" si="61">IF(OR(D140&lt;=0,D140=""),"",(SUM(F5:Q5)+SUM(F32:Q32)+SUM(F59:Q59)+SUM(F86:Q86))/D140)</f>
        <v/>
      </c>
      <c r="I140" s="272"/>
      <c r="J140" s="154"/>
      <c r="K140" s="154"/>
      <c r="L140" s="154"/>
      <c r="M140" s="154"/>
      <c r="N140" s="154"/>
      <c r="O140" s="154"/>
      <c r="P140" s="154"/>
      <c r="Q140" s="154"/>
      <c r="U140" s="154"/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/>
      <c r="AF140" s="154"/>
      <c r="AG140" s="154"/>
    </row>
    <row r="141" spans="2:33" ht="12.75" x14ac:dyDescent="0.2">
      <c r="B141" s="279" t="str">
        <f>'Memoria Aporte FIA al Ejecutor'!C8</f>
        <v>Equipo Técnico 1: indicar nombre aquí</v>
      </c>
      <c r="C141" s="280"/>
      <c r="D141" s="186" t="str">
        <f t="shared" si="60"/>
        <v/>
      </c>
      <c r="E141" s="187" t="str">
        <f>IF(COUNT(F6:Q6)&gt;0,HLOOKUP(1,V6:AG$26,U7,FALSE),IF(COUNT(F33:Q33)&gt;0,HLOOKUP(1,V33:AG$53,U34,FALSE),IF(COUNT(F60:Q60)&gt;0,HLOOKUP(1,V60:AG$80,U61,FALSE),IF(COUNT(F87:Q87)&gt;0,HLOOKUP(1,V87:AG$107,U88,FALSE),IF(COUNT(F114:Q114)&gt;0,HLOOKUP(1,V114:AG$134,U115,FALSE),"")))))</f>
        <v/>
      </c>
      <c r="F141" s="269" t="str">
        <f>IF(COUNT(F114:Q114)&gt;0,HLOOKUP(300,F114:Q$135,U114,TRUE),IF(COUNT(F87:Q87)&gt;0,HLOOKUP(300,F87:Q$108,U87,TRUE),IF(COUNT(F60:Q60)&gt;0,HLOOKUP(300,F60:Q$81,U60,TRUE),IF(COUNT(F33:Q33)&gt;0,HLOOKUP(300,F33:Q$54,U33,TRUE),IF(COUNT(F6:Q6)&gt;0,HLOOKUP(300,F6:Q$27,U6,TRUE),"")))))</f>
        <v/>
      </c>
      <c r="G141" s="270"/>
      <c r="H141" s="271" t="str">
        <f t="shared" si="61"/>
        <v/>
      </c>
      <c r="I141" s="272"/>
      <c r="J141" s="154"/>
      <c r="K141" s="154"/>
      <c r="L141" s="154"/>
      <c r="M141" s="154"/>
      <c r="N141" s="154"/>
      <c r="O141" s="154"/>
      <c r="P141" s="154"/>
      <c r="Q141" s="154"/>
      <c r="U141" s="154"/>
      <c r="V141" s="154"/>
      <c r="W141" s="154"/>
      <c r="X141" s="154"/>
      <c r="Y141" s="154"/>
      <c r="Z141" s="154"/>
      <c r="AA141" s="154"/>
      <c r="AB141" s="154"/>
      <c r="AC141" s="154"/>
      <c r="AD141" s="154"/>
      <c r="AE141" s="154"/>
      <c r="AF141" s="154"/>
      <c r="AG141" s="154"/>
    </row>
    <row r="142" spans="2:33" ht="12.75" x14ac:dyDescent="0.2">
      <c r="B142" s="279" t="str">
        <f>'Memoria Aporte FIA al Ejecutor'!C9</f>
        <v>Equipo Técnico 2: indicar nombre aquí</v>
      </c>
      <c r="C142" s="280"/>
      <c r="D142" s="186" t="str">
        <f t="shared" si="60"/>
        <v/>
      </c>
      <c r="E142" s="187" t="str">
        <f>IF(COUNT(F7:Q7)&gt;0,HLOOKUP(1,V7:AG$26,U8,FALSE),IF(COUNT(F34:Q34)&gt;0,HLOOKUP(1,V34:AG$53,U35,FALSE),IF(COUNT(F61:Q61)&gt;0,HLOOKUP(1,V61:AG$80,U62,FALSE),IF(COUNT(F88:Q88)&gt;0,HLOOKUP(1,V88:AG$107,U89,FALSE),IF(COUNT(F115:Q115)&gt;0,HLOOKUP(1,V115:AG$134,U116,FALSE),"")))))</f>
        <v/>
      </c>
      <c r="F142" s="269" t="str">
        <f>IF(COUNT(F115:Q115)&gt;0,HLOOKUP(300,F115:Q$135,U115,TRUE),IF(COUNT(F88:Q88)&gt;0,HLOOKUP(300,F88:Q$108,U88,TRUE),IF(COUNT(F61:Q61)&gt;0,HLOOKUP(300,F61:Q$81,U61,TRUE),IF(COUNT(F34:Q34)&gt;0,HLOOKUP(300,F34:Q$54,U34,TRUE),IF(COUNT(F7:Q7)&gt;0,HLOOKUP(300,F7:Q$27,U7,TRUE),"")))))</f>
        <v/>
      </c>
      <c r="G142" s="270"/>
      <c r="H142" s="271" t="str">
        <f t="shared" si="61"/>
        <v/>
      </c>
      <c r="I142" s="272"/>
      <c r="J142" s="154"/>
      <c r="K142" s="154"/>
      <c r="L142" s="154"/>
      <c r="M142" s="154"/>
      <c r="N142" s="154"/>
      <c r="O142" s="154"/>
      <c r="P142" s="154"/>
      <c r="Q142" s="154"/>
      <c r="U142" s="154"/>
      <c r="V142" s="154"/>
      <c r="W142" s="154"/>
      <c r="X142" s="154"/>
      <c r="Y142" s="154"/>
      <c r="Z142" s="154"/>
      <c r="AA142" s="154"/>
      <c r="AB142" s="154"/>
      <c r="AC142" s="154"/>
      <c r="AD142" s="154"/>
      <c r="AE142" s="154"/>
      <c r="AF142" s="154"/>
      <c r="AG142" s="154"/>
    </row>
    <row r="143" spans="2:33" ht="12.75" x14ac:dyDescent="0.2">
      <c r="B143" s="279" t="str">
        <f>'Memoria Aporte FIA al Ejecutor'!C10</f>
        <v>Equipo Técnico 3: indicar nombre aquí</v>
      </c>
      <c r="C143" s="280"/>
      <c r="D143" s="186" t="str">
        <f t="shared" si="60"/>
        <v/>
      </c>
      <c r="E143" s="187" t="str">
        <f>IF(COUNT(F8:Q8)&gt;0,HLOOKUP(1,V8:AG$26,U9,FALSE),IF(COUNT(F35:Q35)&gt;0,HLOOKUP(1,V35:AG$53,U36,FALSE),IF(COUNT(F62:Q62)&gt;0,HLOOKUP(1,V62:AG$80,U63,FALSE),IF(COUNT(F89:Q89)&gt;0,HLOOKUP(1,V89:AG$107,U90,FALSE),IF(COUNT(F116:Q116)&gt;0,HLOOKUP(1,V116:AG$134,U117,FALSE),"")))))</f>
        <v/>
      </c>
      <c r="F143" s="269" t="str">
        <f>IF(COUNT(F116:Q116)&gt;0,HLOOKUP(300,F116:Q$135,U116,TRUE),IF(COUNT(F89:Q89)&gt;0,HLOOKUP(300,F89:Q$108,U89,TRUE),IF(COUNT(F62:Q62)&gt;0,HLOOKUP(300,F62:Q$81,U62,TRUE),IF(COUNT(F35:Q35)&gt;0,HLOOKUP(300,F35:Q$54,U35,TRUE),IF(COUNT(F8:Q8)&gt;0,HLOOKUP(300,F8:Q$27,U8,TRUE),"")))))</f>
        <v/>
      </c>
      <c r="G143" s="270"/>
      <c r="H143" s="271" t="str">
        <f t="shared" si="61"/>
        <v/>
      </c>
      <c r="I143" s="272"/>
      <c r="J143" s="154"/>
      <c r="K143" s="154"/>
      <c r="L143" s="154"/>
      <c r="M143" s="154"/>
      <c r="N143" s="154"/>
      <c r="O143" s="154"/>
      <c r="P143" s="154"/>
      <c r="Q143" s="154"/>
      <c r="U143" s="154"/>
      <c r="V143" s="154"/>
      <c r="W143" s="154"/>
      <c r="X143" s="154"/>
      <c r="Y143" s="154"/>
      <c r="Z143" s="154"/>
      <c r="AA143" s="154"/>
      <c r="AB143" s="154"/>
      <c r="AC143" s="154"/>
      <c r="AD143" s="154"/>
      <c r="AE143" s="154"/>
      <c r="AF143" s="154"/>
      <c r="AG143" s="154"/>
    </row>
    <row r="144" spans="2:33" ht="12.75" x14ac:dyDescent="0.2">
      <c r="B144" s="279" t="str">
        <f>'Memoria Aporte FIA al Ejecutor'!C11</f>
        <v>Equipo Técnico 4: indicar nombre aquí</v>
      </c>
      <c r="C144" s="280"/>
      <c r="D144" s="186" t="str">
        <f t="shared" si="60"/>
        <v/>
      </c>
      <c r="E144" s="187" t="str">
        <f>IF(COUNT(F9:Q9)&gt;0,HLOOKUP(1,V9:AG$26,U10,FALSE),IF(COUNT(F36:Q36)&gt;0,HLOOKUP(1,V36:AG$53,U37,FALSE),IF(COUNT(F63:Q63)&gt;0,HLOOKUP(1,V63:AG$80,U64,FALSE),IF(COUNT(F90:Q90)&gt;0,HLOOKUP(1,V90:AG$107,U91,FALSE),IF(COUNT(F117:Q117)&gt;0,HLOOKUP(1,V117:AG$134,U118,FALSE),"")))))</f>
        <v/>
      </c>
      <c r="F144" s="269" t="str">
        <f>IF(COUNT(F117:Q117)&gt;0,HLOOKUP(300,F117:Q$135,U117,TRUE),IF(COUNT(F90:Q90)&gt;0,HLOOKUP(300,F90:Q$108,U90,TRUE),IF(COUNT(F63:Q63)&gt;0,HLOOKUP(300,F63:Q$81,U63,TRUE),IF(COUNT(F36:Q36)&gt;0,HLOOKUP(300,F36:Q$54,U36,TRUE),IF(COUNT(F9:Q9)&gt;0,HLOOKUP(300,F9:Q$27,U9,TRUE),"")))))</f>
        <v/>
      </c>
      <c r="G144" s="270"/>
      <c r="H144" s="271" t="str">
        <f t="shared" si="61"/>
        <v/>
      </c>
      <c r="I144" s="272"/>
      <c r="J144" s="154"/>
      <c r="K144" s="154"/>
      <c r="L144" s="154"/>
      <c r="M144" s="154"/>
      <c r="N144" s="154"/>
      <c r="O144" s="154"/>
      <c r="P144" s="154"/>
      <c r="Q144" s="154"/>
      <c r="U144" s="154"/>
      <c r="V144" s="154"/>
      <c r="W144" s="154"/>
      <c r="X144" s="154"/>
      <c r="Y144" s="154"/>
      <c r="Z144" s="154"/>
      <c r="AA144" s="154"/>
      <c r="AB144" s="154"/>
      <c r="AC144" s="154"/>
      <c r="AD144" s="154"/>
      <c r="AE144" s="154"/>
      <c r="AF144" s="154"/>
      <c r="AG144" s="154"/>
    </row>
    <row r="145" spans="2:33" ht="12.75" x14ac:dyDescent="0.2">
      <c r="B145" s="279" t="str">
        <f>'Memoria Aporte FIA al Ejecutor'!C12</f>
        <v>Equipo Técnico 5: indicar nombre aquí</v>
      </c>
      <c r="C145" s="280"/>
      <c r="D145" s="186" t="str">
        <f t="shared" si="60"/>
        <v/>
      </c>
      <c r="E145" s="187" t="str">
        <f>IF(COUNT(F10:Q10)&gt;0,HLOOKUP(1,V10:AG$26,U11,FALSE),IF(COUNT(F37:Q37)&gt;0,HLOOKUP(1,V37:AG$53,U38,FALSE),IF(COUNT(F64:Q64)&gt;0,HLOOKUP(1,V64:AG$80,U65,FALSE),IF(COUNT(F91:Q91)&gt;0,HLOOKUP(1,V91:AG$107,U92,FALSE),IF(COUNT(F118:Q118)&gt;0,HLOOKUP(1,V118:AG$134,U119,FALSE),"")))))</f>
        <v/>
      </c>
      <c r="F145" s="269" t="str">
        <f>IF(COUNT(F118:Q118)&gt;0,HLOOKUP(300,F118:Q$135,U118,TRUE),IF(COUNT(F91:Q91)&gt;0,HLOOKUP(300,F91:Q$108,U91,TRUE),IF(COUNT(F64:Q64)&gt;0,HLOOKUP(300,F64:Q$81,U64,TRUE),IF(COUNT(F37:Q37)&gt;0,HLOOKUP(300,F37:Q$54,U37,TRUE),IF(COUNT(F10:Q10)&gt;0,HLOOKUP(300,F10:Q$27,U10,TRUE),"")))))</f>
        <v/>
      </c>
      <c r="G145" s="270"/>
      <c r="H145" s="271" t="str">
        <f t="shared" si="61"/>
        <v/>
      </c>
      <c r="I145" s="272"/>
      <c r="J145" s="154"/>
      <c r="K145" s="154"/>
      <c r="L145" s="154"/>
      <c r="M145" s="154"/>
      <c r="N145" s="154"/>
      <c r="O145" s="154"/>
      <c r="P145" s="154"/>
      <c r="Q145" s="154"/>
      <c r="U145" s="154"/>
      <c r="V145" s="154"/>
      <c r="W145" s="154"/>
      <c r="X145" s="154"/>
      <c r="Y145" s="154"/>
      <c r="Z145" s="154"/>
      <c r="AA145" s="154"/>
      <c r="AB145" s="154"/>
      <c r="AC145" s="154"/>
      <c r="AD145" s="154"/>
      <c r="AE145" s="154"/>
      <c r="AF145" s="154"/>
      <c r="AG145" s="154"/>
    </row>
    <row r="146" spans="2:33" ht="12.75" x14ac:dyDescent="0.2">
      <c r="B146" s="279" t="str">
        <f>'Memoria Aporte FIA al Ejecutor'!C13</f>
        <v>Equipo Técnico 6: indicar nombre aquí</v>
      </c>
      <c r="C146" s="280"/>
      <c r="D146" s="186" t="str">
        <f t="shared" si="60"/>
        <v/>
      </c>
      <c r="E146" s="187" t="str">
        <f>IF(COUNT(F11:Q11)&gt;0,HLOOKUP(1,V11:AG$26,U12,FALSE),IF(COUNT(F38:Q38)&gt;0,HLOOKUP(1,V38:AG$53,U39,FALSE),IF(COUNT(F65:Q65)&gt;0,HLOOKUP(1,V65:AG$80,U66,FALSE),IF(COUNT(F92:Q92)&gt;0,HLOOKUP(1,V92:AG$107,U93,FALSE),IF(COUNT(F119:Q119)&gt;0,HLOOKUP(1,V119:AG$134,U120,FALSE),"")))))</f>
        <v/>
      </c>
      <c r="F146" s="269" t="str">
        <f>IF(COUNT(F119:Q119)&gt;0,HLOOKUP(300,F119:Q$135,U119,TRUE),IF(COUNT(F92:Q92)&gt;0,HLOOKUP(300,F92:Q$108,U92,TRUE),IF(COUNT(F65:Q65)&gt;0,HLOOKUP(300,F65:Q$81,U65,TRUE),IF(COUNT(F38:Q38)&gt;0,HLOOKUP(300,F38:Q$54,U38,TRUE),IF(COUNT(F11:Q11)&gt;0,HLOOKUP(300,F11:Q$27,U11,TRUE),"")))))</f>
        <v/>
      </c>
      <c r="G146" s="270"/>
      <c r="H146" s="271" t="str">
        <f t="shared" si="61"/>
        <v/>
      </c>
      <c r="I146" s="272"/>
      <c r="J146" s="154"/>
      <c r="K146" s="154"/>
      <c r="L146" s="154"/>
      <c r="M146" s="154"/>
      <c r="N146" s="154"/>
      <c r="O146" s="154"/>
      <c r="P146" s="154"/>
      <c r="Q146" s="154"/>
      <c r="U146" s="154"/>
      <c r="V146" s="154"/>
      <c r="W146" s="154"/>
      <c r="X146" s="154"/>
      <c r="Y146" s="154"/>
      <c r="Z146" s="154"/>
      <c r="AA146" s="154"/>
      <c r="AB146" s="154"/>
      <c r="AC146" s="154"/>
      <c r="AD146" s="154"/>
      <c r="AE146" s="154"/>
      <c r="AF146" s="154"/>
      <c r="AG146" s="154"/>
    </row>
    <row r="147" spans="2:33" ht="12.75" x14ac:dyDescent="0.2">
      <c r="B147" s="279" t="str">
        <f>'Memoria Aporte FIA al Ejecutor'!C14</f>
        <v>Equipo Técnico 7: indicar nombre aquí</v>
      </c>
      <c r="C147" s="280"/>
      <c r="D147" s="186" t="str">
        <f t="shared" si="60"/>
        <v/>
      </c>
      <c r="E147" s="187" t="str">
        <f>IF(COUNT(F12:Q12)&gt;0,HLOOKUP(1,V12:AG$26,U13,FALSE),IF(COUNT(F39:Q39)&gt;0,HLOOKUP(1,V39:AG$53,U40,FALSE),IF(COUNT(F66:Q66)&gt;0,HLOOKUP(1,V66:AG$80,U67,FALSE),IF(COUNT(F93:Q93)&gt;0,HLOOKUP(1,V93:AG$107,U94,FALSE),IF(COUNT(F120:Q120)&gt;0,HLOOKUP(1,V120:AG$134,U121,FALSE),"")))))</f>
        <v/>
      </c>
      <c r="F147" s="269" t="str">
        <f>IF(COUNT(F120:Q120)&gt;0,HLOOKUP(300,F120:Q$135,U120,TRUE),IF(COUNT(F93:Q93)&gt;0,HLOOKUP(300,F93:Q$108,U93,TRUE),IF(COUNT(F66:Q66)&gt;0,HLOOKUP(300,F66:Q$81,U66,TRUE),IF(COUNT(F39:Q39)&gt;0,HLOOKUP(300,F39:Q$54,U39,TRUE),IF(COUNT(F12:Q12)&gt;0,HLOOKUP(300,F12:Q$27,U12,TRUE),"")))))</f>
        <v/>
      </c>
      <c r="G147" s="270"/>
      <c r="H147" s="271" t="str">
        <f t="shared" si="61"/>
        <v/>
      </c>
      <c r="I147" s="272"/>
      <c r="J147" s="154"/>
      <c r="K147" s="154"/>
      <c r="L147" s="154"/>
      <c r="M147" s="154"/>
      <c r="N147" s="154"/>
      <c r="O147" s="154"/>
      <c r="P147" s="154"/>
      <c r="Q147" s="154"/>
      <c r="U147" s="154"/>
      <c r="V147" s="154"/>
      <c r="W147" s="154"/>
      <c r="X147" s="154"/>
      <c r="Y147" s="154"/>
      <c r="Z147" s="154"/>
      <c r="AA147" s="154"/>
      <c r="AB147" s="154"/>
      <c r="AC147" s="154"/>
      <c r="AD147" s="154"/>
      <c r="AE147" s="154"/>
      <c r="AF147" s="154"/>
      <c r="AG147" s="154"/>
    </row>
    <row r="148" spans="2:33" ht="12.75" x14ac:dyDescent="0.2">
      <c r="B148" s="279" t="str">
        <f>'Memoria Aporte FIA al Ejecutor'!C15</f>
        <v>Equipo Técnico 8: indicar nombre aquí</v>
      </c>
      <c r="C148" s="280"/>
      <c r="D148" s="186" t="str">
        <f t="shared" si="60"/>
        <v/>
      </c>
      <c r="E148" s="187" t="str">
        <f>IF(COUNT(F13:Q13)&gt;0,HLOOKUP(1,V13:AG$26,U14,FALSE),IF(COUNT(F40:Q40)&gt;0,HLOOKUP(1,V40:AG$53,U41,FALSE),IF(COUNT(F67:Q67)&gt;0,HLOOKUP(1,V67:AG$80,U68,FALSE),IF(COUNT(F94:Q94)&gt;0,HLOOKUP(1,V94:AG$107,U95,FALSE),IF(COUNT(F121:Q121)&gt;0,HLOOKUP(1,V121:AG$134,U122,FALSE),"")))))</f>
        <v/>
      </c>
      <c r="F148" s="269" t="str">
        <f>IF(COUNT(F121:Q121)&gt;0,HLOOKUP(300,F121:Q$135,U121,TRUE),IF(COUNT(F94:Q94)&gt;0,HLOOKUP(300,F94:Q$108,U94,TRUE),IF(COUNT(F67:Q67)&gt;0,HLOOKUP(300,F67:Q$81,U67,TRUE),IF(COUNT(F40:Q40)&gt;0,HLOOKUP(300,F40:Q$54,U40,TRUE),IF(COUNT(F13:Q13)&gt;0,HLOOKUP(300,F13:Q$27,U13,TRUE),"")))))</f>
        <v/>
      </c>
      <c r="G148" s="270"/>
      <c r="H148" s="271" t="str">
        <f t="shared" si="61"/>
        <v/>
      </c>
      <c r="I148" s="272"/>
      <c r="J148" s="154"/>
      <c r="K148" s="154"/>
      <c r="L148" s="154"/>
      <c r="M148" s="154"/>
      <c r="N148" s="154"/>
      <c r="O148" s="154"/>
      <c r="P148" s="154"/>
      <c r="Q148" s="154"/>
      <c r="U148" s="154"/>
      <c r="V148" s="154"/>
      <c r="W148" s="154"/>
      <c r="X148" s="154"/>
      <c r="Y148" s="154"/>
      <c r="Z148" s="154"/>
      <c r="AA148" s="154"/>
      <c r="AB148" s="154"/>
      <c r="AC148" s="154"/>
      <c r="AD148" s="154"/>
      <c r="AE148" s="154"/>
      <c r="AF148" s="154"/>
      <c r="AG148" s="154"/>
    </row>
    <row r="149" spans="2:33" ht="12.75" x14ac:dyDescent="0.2">
      <c r="B149" s="279" t="str">
        <f>'Memoria Aporte FIA al Ejecutor'!C16</f>
        <v>Equipo Técnico 9: indicar nombre aquí</v>
      </c>
      <c r="C149" s="280"/>
      <c r="D149" s="186" t="str">
        <f t="shared" si="60"/>
        <v/>
      </c>
      <c r="E149" s="187" t="str">
        <f>IF(COUNT(F14:Q14)&gt;0,HLOOKUP(1,V14:AG$26,U15,FALSE),IF(COUNT(F41:Q41)&gt;0,HLOOKUP(1,V41:AG$53,U42,FALSE),IF(COUNT(F68:Q68)&gt;0,HLOOKUP(1,V68:AG$80,U69,FALSE),IF(COUNT(F95:Q95)&gt;0,HLOOKUP(1,V95:AG$107,U96,FALSE),IF(COUNT(F122:Q122)&gt;0,HLOOKUP(1,V122:AG$134,U123,FALSE),"")))))</f>
        <v/>
      </c>
      <c r="F149" s="269" t="str">
        <f>IF(COUNT(F122:Q122)&gt;0,HLOOKUP(300,F122:Q$135,U122,TRUE),IF(COUNT(F95:Q95)&gt;0,HLOOKUP(300,F95:Q$108,U95,TRUE),IF(COUNT(F68:Q68)&gt;0,HLOOKUP(300,F68:Q$81,U68,TRUE),IF(COUNT(F41:Q41)&gt;0,HLOOKUP(300,F41:Q$54,U41,TRUE),IF(COUNT(F14:Q14)&gt;0,HLOOKUP(300,F14:Q$27,U14,TRUE),"")))))</f>
        <v/>
      </c>
      <c r="G149" s="270"/>
      <c r="H149" s="271" t="str">
        <f t="shared" si="61"/>
        <v/>
      </c>
      <c r="I149" s="272"/>
      <c r="J149" s="154"/>
      <c r="K149" s="154"/>
      <c r="L149" s="154"/>
      <c r="M149" s="154"/>
      <c r="N149" s="154"/>
      <c r="O149" s="154"/>
      <c r="P149" s="154"/>
      <c r="Q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</row>
    <row r="150" spans="2:33" ht="12.75" x14ac:dyDescent="0.2">
      <c r="B150" s="279" t="str">
        <f>'Memoria Aporte FIA al Ejecutor'!C17</f>
        <v>Equipo Técnico 10: indicar nombre aquí</v>
      </c>
      <c r="C150" s="280"/>
      <c r="D150" s="186" t="str">
        <f t="shared" si="60"/>
        <v/>
      </c>
      <c r="E150" s="187" t="str">
        <f>IF(COUNT(F15:Q15)&gt;0,HLOOKUP(1,V15:AG$26,U16,FALSE),IF(COUNT(F42:Q42)&gt;0,HLOOKUP(1,V42:AG$53,U43,FALSE),IF(COUNT(F69:Q69)&gt;0,HLOOKUP(1,V69:AG$80,U70,FALSE),IF(COUNT(F96:Q96)&gt;0,HLOOKUP(1,V96:AG$107,U97,FALSE),IF(COUNT(F123:Q123)&gt;0,HLOOKUP(1,V123:AG$134,U124,FALSE),"")))))</f>
        <v/>
      </c>
      <c r="F150" s="269" t="str">
        <f>IF(COUNT(F123:Q123)&gt;0,HLOOKUP(300,F123:Q$135,U123,TRUE),IF(COUNT(F96:Q96)&gt;0,HLOOKUP(300,F96:Q$108,U96,TRUE),IF(COUNT(F69:Q69)&gt;0,HLOOKUP(300,F69:Q$81,U69,TRUE),IF(COUNT(F42:Q42)&gt;0,HLOOKUP(300,F42:Q$54,U42,TRUE),IF(COUNT(F15:Q15)&gt;0,HLOOKUP(300,F15:Q$27,U15,TRUE),"")))))</f>
        <v/>
      </c>
      <c r="G150" s="270"/>
      <c r="H150" s="271" t="str">
        <f t="shared" si="61"/>
        <v/>
      </c>
      <c r="I150" s="272"/>
      <c r="J150" s="154"/>
      <c r="K150" s="154"/>
      <c r="L150" s="154"/>
      <c r="M150" s="154"/>
      <c r="N150" s="154"/>
      <c r="O150" s="154"/>
      <c r="P150" s="154"/>
      <c r="Q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</row>
    <row r="151" spans="2:33" ht="12.75" x14ac:dyDescent="0.2">
      <c r="B151" s="279" t="str">
        <f>'Memoria Aporte FIA al Ejecutor'!C18</f>
        <v>Equipo Técnico 11: indicar nombre aquí</v>
      </c>
      <c r="C151" s="280"/>
      <c r="D151" s="186" t="str">
        <f t="shared" si="60"/>
        <v/>
      </c>
      <c r="E151" s="187" t="str">
        <f>IF(COUNT(F16:Q16)&gt;0,HLOOKUP(1,V16:AG$26,U17,FALSE),IF(COUNT(F43:Q43)&gt;0,HLOOKUP(1,V43:AG$53,U44,FALSE),IF(COUNT(F70:Q70)&gt;0,HLOOKUP(1,V70:AG$80,U71,FALSE),IF(COUNT(F97:Q97)&gt;0,HLOOKUP(1,V97:AG$107,U98,FALSE),IF(COUNT(F124:Q124)&gt;0,HLOOKUP(1,V124:AG$134,U125,FALSE),"")))))</f>
        <v/>
      </c>
      <c r="F151" s="269" t="str">
        <f>IF(COUNT(F124:Q124)&gt;0,HLOOKUP(300,F124:Q$135,U124,TRUE),IF(COUNT(F97:Q97)&gt;0,HLOOKUP(300,F97:Q$108,U97,TRUE),IF(COUNT(F70:Q70)&gt;0,HLOOKUP(300,F70:Q$81,U70,TRUE),IF(COUNT(F43:Q43)&gt;0,HLOOKUP(300,F43:Q$54,U43,TRUE),IF(COUNT(F16:Q16)&gt;0,HLOOKUP(300,F16:Q$27,U16,TRUE),"")))))</f>
        <v/>
      </c>
      <c r="G151" s="270"/>
      <c r="H151" s="271" t="str">
        <f t="shared" si="61"/>
        <v/>
      </c>
      <c r="I151" s="272"/>
      <c r="J151" s="154"/>
      <c r="K151" s="154"/>
      <c r="L151" s="154"/>
      <c r="M151" s="154"/>
      <c r="N151" s="154"/>
      <c r="O151" s="154"/>
      <c r="P151" s="154"/>
      <c r="Q151" s="154"/>
      <c r="U151" s="154"/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/>
      <c r="AF151" s="154"/>
      <c r="AG151" s="154"/>
    </row>
    <row r="152" spans="2:33" ht="12.75" x14ac:dyDescent="0.2">
      <c r="B152" s="279" t="str">
        <f>'Memoria Aporte FIA al Ejecutor'!C19</f>
        <v>Equipo Técnico 12: indicar nombre aquí</v>
      </c>
      <c r="C152" s="280"/>
      <c r="D152" s="186" t="str">
        <f t="shared" si="60"/>
        <v/>
      </c>
      <c r="E152" s="187" t="str">
        <f>IF(COUNT(F17:Q17)&gt;0,HLOOKUP(1,V17:AG$26,U18,FALSE),IF(COUNT(F44:Q44)&gt;0,HLOOKUP(1,V44:AG$53,U45,FALSE),IF(COUNT(F71:Q71)&gt;0,HLOOKUP(1,V71:AG$80,U72,FALSE),IF(COUNT(F98:Q98)&gt;0,HLOOKUP(1,V98:AG$107,U99,FALSE),IF(COUNT(F125:Q125)&gt;0,HLOOKUP(1,V125:AG$134,U126,FALSE),"")))))</f>
        <v/>
      </c>
      <c r="F152" s="269" t="str">
        <f>IF(COUNT(F125:Q125)&gt;0,HLOOKUP(300,F125:Q$135,U125,TRUE),IF(COUNT(F98:Q98)&gt;0,HLOOKUP(300,F98:Q$108,U98,TRUE),IF(COUNT(F71:Q71)&gt;0,HLOOKUP(300,F71:Q$81,U71,TRUE),IF(COUNT(F44:Q44)&gt;0,HLOOKUP(300,F44:Q$54,U44,TRUE),IF(COUNT(F17:Q17)&gt;0,HLOOKUP(300,F17:Q$27,U17,TRUE),"")))))</f>
        <v/>
      </c>
      <c r="G152" s="270"/>
      <c r="H152" s="271" t="str">
        <f t="shared" si="61"/>
        <v/>
      </c>
      <c r="I152" s="272"/>
      <c r="J152" s="154"/>
      <c r="K152" s="154"/>
      <c r="L152" s="154"/>
      <c r="M152" s="154"/>
      <c r="N152" s="154"/>
      <c r="O152" s="154"/>
      <c r="P152" s="154"/>
      <c r="Q152" s="154"/>
      <c r="U152" s="154"/>
      <c r="V152" s="154"/>
      <c r="W152" s="154"/>
      <c r="X152" s="154"/>
      <c r="Y152" s="154"/>
      <c r="Z152" s="154"/>
      <c r="AA152" s="154"/>
      <c r="AB152" s="154"/>
      <c r="AC152" s="154"/>
      <c r="AD152" s="154"/>
      <c r="AE152" s="154"/>
      <c r="AF152" s="154"/>
      <c r="AG152" s="154"/>
    </row>
    <row r="153" spans="2:33" ht="12.75" x14ac:dyDescent="0.2">
      <c r="B153" s="279" t="str">
        <f>'Memoria Aporte FIA al Ejecutor'!C20</f>
        <v>Equipo Técnico 13: indicar nombre aquí</v>
      </c>
      <c r="C153" s="280"/>
      <c r="D153" s="186" t="str">
        <f t="shared" si="60"/>
        <v/>
      </c>
      <c r="E153" s="187" t="str">
        <f>IF(COUNT(F18:Q18)&gt;0,HLOOKUP(1,V18:AG$26,U19,FALSE),IF(COUNT(F45:Q45)&gt;0,HLOOKUP(1,V45:AG$53,U46,FALSE),IF(COUNT(F72:Q72)&gt;0,HLOOKUP(1,V72:AG$80,U73,FALSE),IF(COUNT(F99:Q99)&gt;0,HLOOKUP(1,V99:AG$107,U100,FALSE),IF(COUNT(F126:Q126)&gt;0,HLOOKUP(1,V126:AG$134,U127,FALSE),"")))))</f>
        <v/>
      </c>
      <c r="F153" s="269" t="str">
        <f>IF(COUNT(F126:Q126)&gt;0,HLOOKUP(300,F126:Q$135,U126,TRUE),IF(COUNT(F99:Q99)&gt;0,HLOOKUP(300,F99:Q$108,U99,TRUE),IF(COUNT(F72:Q72)&gt;0,HLOOKUP(300,F72:Q$81,U72,TRUE),IF(COUNT(F45:Q45)&gt;0,HLOOKUP(300,F45:Q$54,U45,TRUE),IF(COUNT(F18:Q18)&gt;0,HLOOKUP(300,F18:Q$27,U18,TRUE),"")))))</f>
        <v/>
      </c>
      <c r="G153" s="270"/>
      <c r="H153" s="271" t="str">
        <f t="shared" si="61"/>
        <v/>
      </c>
      <c r="I153" s="272"/>
      <c r="J153" s="154"/>
      <c r="K153" s="154"/>
      <c r="L153" s="154"/>
      <c r="M153" s="154"/>
      <c r="N153" s="154"/>
      <c r="O153" s="154"/>
      <c r="P153" s="154"/>
      <c r="Q153" s="154"/>
      <c r="U153" s="154"/>
      <c r="V153" s="154"/>
      <c r="W153" s="154"/>
      <c r="X153" s="154"/>
      <c r="Y153" s="154"/>
      <c r="Z153" s="154"/>
      <c r="AA153" s="154"/>
      <c r="AB153" s="154"/>
      <c r="AC153" s="154"/>
      <c r="AD153" s="154"/>
      <c r="AE153" s="154"/>
      <c r="AF153" s="154"/>
      <c r="AG153" s="154"/>
    </row>
    <row r="154" spans="2:33" ht="12.75" x14ac:dyDescent="0.2">
      <c r="B154" s="279" t="str">
        <f>'Memoria Aporte FIA al Ejecutor'!C21</f>
        <v>Equipo Técnico 14: indicar nombre aquí</v>
      </c>
      <c r="C154" s="280"/>
      <c r="D154" s="186" t="str">
        <f t="shared" si="60"/>
        <v/>
      </c>
      <c r="E154" s="187" t="str">
        <f>IF(COUNT(F19:Q19)&gt;0,HLOOKUP(1,V19:AG$26,U20,FALSE),IF(COUNT(F46:Q46)&gt;0,HLOOKUP(1,V46:AG$53,U47,FALSE),IF(COUNT(F73:Q73)&gt;0,HLOOKUP(1,V73:AG$80,U74,FALSE),IF(COUNT(F100:Q100)&gt;0,HLOOKUP(1,V100:AG$107,U101,FALSE),IF(COUNT(F127:Q127)&gt;0,HLOOKUP(1,V127:AG$134,U128,FALSE),"")))))</f>
        <v/>
      </c>
      <c r="F154" s="269" t="str">
        <f>IF(COUNT(F127:Q127)&gt;0,HLOOKUP(300,F127:Q$135,U127,TRUE),IF(COUNT(F100:Q100)&gt;0,HLOOKUP(300,F100:Q$108,U100,TRUE),IF(COUNT(F73:Q73)&gt;0,HLOOKUP(300,F73:Q$81,U73,TRUE),IF(COUNT(F46:Q46)&gt;0,HLOOKUP(300,F46:Q$54,U46,TRUE),IF(COUNT(F19:Q19)&gt;0,HLOOKUP(300,F19:Q$27,U19,TRUE),"")))))</f>
        <v/>
      </c>
      <c r="G154" s="270"/>
      <c r="H154" s="271" t="str">
        <f t="shared" si="61"/>
        <v/>
      </c>
      <c r="I154" s="272"/>
      <c r="J154" s="154"/>
      <c r="K154" s="154"/>
      <c r="L154" s="154"/>
      <c r="M154" s="154"/>
      <c r="N154" s="154"/>
      <c r="O154" s="154"/>
      <c r="P154" s="154"/>
      <c r="Q154" s="154"/>
      <c r="U154" s="154"/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/>
      <c r="AF154" s="154"/>
      <c r="AG154" s="154"/>
    </row>
    <row r="155" spans="2:33" ht="12.75" x14ac:dyDescent="0.2">
      <c r="B155" s="279" t="str">
        <f>'Memoria Aporte FIA al Ejecutor'!C22</f>
        <v>Equipo Técnico 15: indicar nombre aquí</v>
      </c>
      <c r="C155" s="280"/>
      <c r="D155" s="186" t="str">
        <f t="shared" si="60"/>
        <v/>
      </c>
      <c r="E155" s="187" t="str">
        <f>IF(COUNT(F20:Q20)&gt;0,HLOOKUP(1,V20:AG$26,U21,FALSE),IF(COUNT(F47:Q47)&gt;0,HLOOKUP(1,V47:AG$53,U48,FALSE),IF(COUNT(F74:Q74)&gt;0,HLOOKUP(1,V74:AG$80,U75,FALSE),IF(COUNT(F101:Q101)&gt;0,HLOOKUP(1,V101:AG$107,U102,FALSE),IF(COUNT(F128:Q128)&gt;0,HLOOKUP(1,V128:AG$134,U129,FALSE),"")))))</f>
        <v/>
      </c>
      <c r="F155" s="269" t="str">
        <f>IF(COUNT(F128:Q128)&gt;0,HLOOKUP(300,F128:Q$135,U128,TRUE),IF(COUNT(F101:Q101)&gt;0,HLOOKUP(300,F101:Q$108,U101,TRUE),IF(COUNT(F74:Q74)&gt;0,HLOOKUP(300,F74:Q$81,U74,TRUE),IF(COUNT(F47:Q47)&gt;0,HLOOKUP(300,F47:Q$54,U47,TRUE),IF(COUNT(F20:Q20)&gt;0,HLOOKUP(300,F20:Q$27,U20,TRUE),"")))))</f>
        <v/>
      </c>
      <c r="G155" s="270"/>
      <c r="H155" s="271" t="str">
        <f t="shared" si="61"/>
        <v/>
      </c>
      <c r="I155" s="272"/>
      <c r="J155" s="154"/>
      <c r="K155" s="154"/>
      <c r="L155" s="154"/>
      <c r="M155" s="154"/>
      <c r="N155" s="154"/>
      <c r="O155" s="154"/>
      <c r="P155" s="154"/>
      <c r="Q155" s="154"/>
      <c r="U155" s="154"/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/>
      <c r="AF155" s="154"/>
      <c r="AG155" s="154"/>
    </row>
    <row r="156" spans="2:33" ht="12.75" x14ac:dyDescent="0.2">
      <c r="B156" s="279" t="str">
        <f>'Memoria Aporte FIA al Ejecutor'!C23</f>
        <v>Equipo Técnico 16: indicar nombre aquí</v>
      </c>
      <c r="C156" s="280"/>
      <c r="D156" s="186" t="str">
        <f t="shared" si="60"/>
        <v/>
      </c>
      <c r="E156" s="187" t="str">
        <f>IF(COUNT(F21:Q21)&gt;0,HLOOKUP(1,V21:AG$26,U22,FALSE),IF(COUNT(F48:Q48)&gt;0,HLOOKUP(1,V48:AG$53,U49,FALSE),IF(COUNT(F75:Q75)&gt;0,HLOOKUP(1,V75:AG$80,U76,FALSE),IF(COUNT(F102:Q102)&gt;0,HLOOKUP(1,V102:AG$107,U103,FALSE),IF(COUNT(F129:Q129)&gt;0,HLOOKUP(1,V129:AG$134,U130,FALSE),"")))))</f>
        <v/>
      </c>
      <c r="F156" s="269" t="str">
        <f>IF(COUNT(F129:Q129)&gt;0,HLOOKUP(300,F129:Q$135,U129,TRUE),IF(COUNT(F102:Q102)&gt;0,HLOOKUP(300,F102:Q$108,U102,TRUE),IF(COUNT(F75:Q75)&gt;0,HLOOKUP(300,F75:Q$81,U75,TRUE),IF(COUNT(F48:Q48)&gt;0,HLOOKUP(300,F48:Q$54,U48,TRUE),IF(COUNT(F21:Q21)&gt;0,HLOOKUP(300,F21:Q$27,U21,TRUE),"")))))</f>
        <v/>
      </c>
      <c r="G156" s="270"/>
      <c r="H156" s="271" t="str">
        <f t="shared" si="61"/>
        <v/>
      </c>
      <c r="I156" s="272"/>
      <c r="J156" s="154"/>
      <c r="K156" s="154"/>
      <c r="L156" s="154"/>
      <c r="M156" s="154"/>
      <c r="N156" s="154"/>
      <c r="O156" s="154"/>
      <c r="P156" s="154"/>
      <c r="Q156" s="154"/>
      <c r="U156" s="154"/>
      <c r="V156" s="154"/>
      <c r="W156" s="154"/>
      <c r="X156" s="154"/>
      <c r="Y156" s="154"/>
      <c r="Z156" s="154"/>
      <c r="AA156" s="154"/>
      <c r="AB156" s="154"/>
      <c r="AC156" s="154"/>
      <c r="AD156" s="154"/>
      <c r="AE156" s="154"/>
      <c r="AF156" s="154"/>
      <c r="AG156" s="154"/>
    </row>
    <row r="157" spans="2:33" ht="12.75" x14ac:dyDescent="0.2">
      <c r="B157" s="279" t="str">
        <f>'Memoria Aporte FIA al Ejecutor'!C24</f>
        <v>Equipo Técnico 17: indicar nombre aquí</v>
      </c>
      <c r="C157" s="280"/>
      <c r="D157" s="186" t="str">
        <f t="shared" si="60"/>
        <v/>
      </c>
      <c r="E157" s="187" t="str">
        <f>IF(COUNT(F22:Q22)&gt;0,HLOOKUP(1,V22:AG$26,U23,FALSE),IF(COUNT(F49:Q49)&gt;0,HLOOKUP(1,V49:AG$53,U50,FALSE),IF(COUNT(F76:Q76)&gt;0,HLOOKUP(1,V76:AG$80,U77,FALSE),IF(COUNT(F103:Q103)&gt;0,HLOOKUP(1,V103:AG$107,U104,FALSE),IF(COUNT(F130:Q130)&gt;0,HLOOKUP(1,V130:AG$134,U131,FALSE),"")))))</f>
        <v/>
      </c>
      <c r="F157" s="269" t="str">
        <f>IF(COUNT(F130:Q130)&gt;0,HLOOKUP(300,F130:Q$135,U130,TRUE),IF(COUNT(F103:Q103)&gt;0,HLOOKUP(300,F103:Q$108,U103,TRUE),IF(COUNT(F76:Q76)&gt;0,HLOOKUP(300,F76:Q$81,U76,TRUE),IF(COUNT(F49:Q49)&gt;0,HLOOKUP(300,F49:Q$54,U49,TRUE),IF(COUNT(F22:Q22)&gt;0,HLOOKUP(300,F22:Q$27,U22,TRUE),"")))))</f>
        <v/>
      </c>
      <c r="G157" s="270"/>
      <c r="H157" s="271" t="str">
        <f t="shared" si="61"/>
        <v/>
      </c>
      <c r="I157" s="272"/>
      <c r="J157" s="154"/>
      <c r="K157" s="154"/>
      <c r="L157" s="154"/>
      <c r="M157" s="154"/>
      <c r="N157" s="154"/>
      <c r="O157" s="154"/>
      <c r="P157" s="154"/>
      <c r="Q157" s="154"/>
      <c r="U157" s="154"/>
      <c r="V157" s="154"/>
      <c r="W157" s="154"/>
      <c r="X157" s="154"/>
      <c r="Y157" s="154"/>
      <c r="Z157" s="154"/>
      <c r="AA157" s="154"/>
      <c r="AB157" s="154"/>
      <c r="AC157" s="154"/>
      <c r="AD157" s="154"/>
      <c r="AE157" s="154"/>
      <c r="AF157" s="154"/>
      <c r="AG157" s="154"/>
    </row>
    <row r="158" spans="2:33" ht="12.75" x14ac:dyDescent="0.2">
      <c r="B158" s="279" t="str">
        <f>'Memoria Aporte FIA al Ejecutor'!C25</f>
        <v>Equipo Técnico 18: indicar nombre aquí</v>
      </c>
      <c r="C158" s="280"/>
      <c r="D158" s="186" t="str">
        <f t="shared" si="60"/>
        <v/>
      </c>
      <c r="E158" s="187" t="str">
        <f>IF(COUNT(F23:Q23)&gt;0,HLOOKUP(1,V23:AG$26,U24,FALSE),IF(COUNT(F50:Q50)&gt;0,HLOOKUP(1,V50:AG$53,U51,FALSE),IF(COUNT(F77:Q77)&gt;0,HLOOKUP(1,V77:AG$80,U78,FALSE),IF(COUNT(F104:Q104)&gt;0,HLOOKUP(1,V104:AG$107,U105,FALSE),IF(COUNT(F131:Q131)&gt;0,HLOOKUP(1,V131:AG$134,U132,FALSE),"")))))</f>
        <v/>
      </c>
      <c r="F158" s="269" t="str">
        <f>IF(COUNT(F131:Q131)&gt;0,HLOOKUP(300,F131:Q$135,U131,TRUE),IF(COUNT(F104:Q104)&gt;0,HLOOKUP(300,F104:Q$108,U104,TRUE),IF(COUNT(F77:Q77)&gt;0,HLOOKUP(300,F77:Q$81,U77,TRUE),IF(COUNT(F50:Q50)&gt;0,HLOOKUP(300,F50:Q$54,U50,TRUE),IF(COUNT(F23:Q23)&gt;0,HLOOKUP(300,F23:Q$27,U23,TRUE),"")))))</f>
        <v/>
      </c>
      <c r="G158" s="270"/>
      <c r="H158" s="271" t="str">
        <f t="shared" si="61"/>
        <v/>
      </c>
      <c r="I158" s="272"/>
      <c r="J158" s="154"/>
      <c r="K158" s="154"/>
      <c r="L158" s="154"/>
      <c r="M158" s="154"/>
      <c r="N158" s="154"/>
      <c r="O158" s="154"/>
      <c r="P158" s="154"/>
      <c r="Q158" s="154"/>
      <c r="U158" s="154"/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/>
      <c r="AF158" s="154"/>
      <c r="AG158" s="154"/>
    </row>
    <row r="159" spans="2:33" ht="12.75" x14ac:dyDescent="0.2">
      <c r="B159" s="279" t="str">
        <f>'Memoria Aporte FIA al Ejecutor'!C26</f>
        <v>Equipo Técnico 19: indicar nombre aquí</v>
      </c>
      <c r="C159" s="280"/>
      <c r="D159" s="186" t="str">
        <f t="shared" si="60"/>
        <v/>
      </c>
      <c r="E159" s="187" t="str">
        <f>IF(COUNT(F24:Q24)&gt;0,HLOOKUP(1,V24:AG$26,U25,FALSE),IF(COUNT(F51:Q51)&gt;0,HLOOKUP(1,V51:AG$53,U52,FALSE),IF(COUNT(F78:Q78)&gt;0,HLOOKUP(1,V78:AG$80,U79,FALSE),IF(COUNT(F105:Q105)&gt;0,HLOOKUP(1,V105:AG$107,U106,FALSE),IF(COUNT(F132:Q132)&gt;0,HLOOKUP(1,V132:AG$134,U133,FALSE),"")))))</f>
        <v/>
      </c>
      <c r="F159" s="269" t="str">
        <f>IF(COUNT(F132:Q132)&gt;0,HLOOKUP(300,F132:Q$135,U132,TRUE),IF(COUNT(F105:Q105)&gt;0,HLOOKUP(300,F105:Q$108,U105,TRUE),IF(COUNT(F78:Q78)&gt;0,HLOOKUP(300,F78:Q$81,U78,TRUE),IF(COUNT(F51:Q51)&gt;0,HLOOKUP(300,F51:Q$54,U51,TRUE),IF(COUNT(F24:Q24)&gt;0,HLOOKUP(300,F24:Q$27,U24,TRUE),"")))))</f>
        <v/>
      </c>
      <c r="G159" s="270"/>
      <c r="H159" s="271" t="str">
        <f t="shared" si="61"/>
        <v/>
      </c>
      <c r="I159" s="272"/>
      <c r="J159" s="154"/>
      <c r="K159" s="154"/>
      <c r="L159" s="154"/>
      <c r="M159" s="154"/>
      <c r="N159" s="154"/>
      <c r="O159" s="154"/>
      <c r="P159" s="154"/>
      <c r="Q159" s="154"/>
      <c r="U159" s="154"/>
      <c r="V159" s="154"/>
      <c r="W159" s="154"/>
      <c r="X159" s="154"/>
      <c r="Y159" s="154"/>
      <c r="Z159" s="154"/>
      <c r="AA159" s="154"/>
      <c r="AB159" s="154"/>
      <c r="AC159" s="154"/>
      <c r="AD159" s="154"/>
      <c r="AE159" s="154"/>
      <c r="AF159" s="154"/>
      <c r="AG159" s="154"/>
    </row>
    <row r="160" spans="2:33" ht="12.75" x14ac:dyDescent="0.2">
      <c r="B160" s="279" t="str">
        <f>'Memoria Aporte FIA al Ejecutor'!C27</f>
        <v>Equipo Técnico 20: indicar nombre aquí</v>
      </c>
      <c r="C160" s="280"/>
      <c r="D160" s="186" t="str">
        <f t="shared" si="60"/>
        <v/>
      </c>
      <c r="E160" s="187" t="str">
        <f>IF(COUNT(F25:Q25)&gt;0,HLOOKUP(1,V25:AG$26,U26,FALSE),IF(COUNT(F52:Q52)&gt;0,HLOOKUP(1,V52:AG$53,U53,FALSE),IF(COUNT(F79:Q79)&gt;0,HLOOKUP(1,V79:AG$80,U80,FALSE),IF(COUNT(F106:Q106)&gt;0,HLOOKUP(1,V106:AG$107,U107,FALSE),IF(COUNT(F133:Q133)&gt;0,HLOOKUP(1,V133:AG$134,U134,FALSE),"")))))</f>
        <v/>
      </c>
      <c r="F160" s="269" t="str">
        <f>IF(COUNT(F133:Q133)&gt;0,HLOOKUP(300,F133:Q$135,U133,TRUE),IF(COUNT(F106:Q106)&gt;0,HLOOKUP(300,F106:Q$108,U106,TRUE),IF(COUNT(F79:Q79)&gt;0,HLOOKUP(300,F79:Q$81,U79,TRUE),IF(COUNT(F52:Q52)&gt;0,HLOOKUP(300,F52:Q$54,U52,TRUE),IF(COUNT(F25:Q25)&gt;0,HLOOKUP(300,F25:Q$27,U25,TRUE),"")))))</f>
        <v/>
      </c>
      <c r="G160" s="270"/>
      <c r="H160" s="271" t="str">
        <f t="shared" si="61"/>
        <v/>
      </c>
      <c r="I160" s="272"/>
      <c r="J160" s="154"/>
      <c r="K160" s="154"/>
      <c r="L160" s="154"/>
      <c r="M160" s="154"/>
      <c r="N160" s="154"/>
      <c r="O160" s="154"/>
      <c r="P160" s="154"/>
      <c r="Q160" s="154"/>
      <c r="U160" s="154"/>
      <c r="V160" s="154"/>
      <c r="W160" s="154"/>
      <c r="X160" s="154"/>
      <c r="Y160" s="154"/>
      <c r="Z160" s="154"/>
      <c r="AA160" s="154"/>
      <c r="AB160" s="154"/>
      <c r="AC160" s="154"/>
      <c r="AD160" s="154"/>
      <c r="AE160" s="154"/>
      <c r="AF160" s="154"/>
      <c r="AG160" s="154"/>
    </row>
  </sheetData>
  <sheetProtection password="DC06" sheet="1" objects="1" scenarios="1"/>
  <mergeCells count="179">
    <mergeCell ref="B157:C157"/>
    <mergeCell ref="B158:C158"/>
    <mergeCell ref="B159:C159"/>
    <mergeCell ref="B160:C160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05:C105"/>
    <mergeCell ref="B106:C106"/>
    <mergeCell ref="B141:C141"/>
    <mergeCell ref="B142:C142"/>
    <mergeCell ref="B143:C143"/>
    <mergeCell ref="B144:C144"/>
    <mergeCell ref="B140:C140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F158:G158"/>
    <mergeCell ref="H158:I158"/>
    <mergeCell ref="F159:G159"/>
    <mergeCell ref="H159:I159"/>
    <mergeCell ref="F160:G160"/>
    <mergeCell ref="H160:I160"/>
    <mergeCell ref="F155:G155"/>
    <mergeCell ref="H155:I155"/>
    <mergeCell ref="F156:G156"/>
    <mergeCell ref="H156:I156"/>
    <mergeCell ref="F157:G157"/>
    <mergeCell ref="H157:I157"/>
    <mergeCell ref="F152:G152"/>
    <mergeCell ref="H152:I152"/>
    <mergeCell ref="F153:G153"/>
    <mergeCell ref="H153:I153"/>
    <mergeCell ref="F154:G154"/>
    <mergeCell ref="H154:I154"/>
    <mergeCell ref="F149:G149"/>
    <mergeCell ref="H149:I149"/>
    <mergeCell ref="F150:G150"/>
    <mergeCell ref="H150:I150"/>
    <mergeCell ref="F151:G151"/>
    <mergeCell ref="H151:I151"/>
    <mergeCell ref="F146:G146"/>
    <mergeCell ref="H146:I146"/>
    <mergeCell ref="F147:G147"/>
    <mergeCell ref="H147:I147"/>
    <mergeCell ref="F148:G148"/>
    <mergeCell ref="H148:I148"/>
    <mergeCell ref="F143:G143"/>
    <mergeCell ref="H143:I143"/>
    <mergeCell ref="F144:G144"/>
    <mergeCell ref="H144:I144"/>
    <mergeCell ref="F145:G145"/>
    <mergeCell ref="H145:I145"/>
    <mergeCell ref="F140:G140"/>
    <mergeCell ref="H140:I140"/>
    <mergeCell ref="F141:G141"/>
    <mergeCell ref="H141:I141"/>
    <mergeCell ref="F142:G142"/>
    <mergeCell ref="H142:I142"/>
    <mergeCell ref="B138:C138"/>
    <mergeCell ref="F138:G138"/>
    <mergeCell ref="H138:I138"/>
    <mergeCell ref="B139:C139"/>
    <mergeCell ref="F139:G139"/>
    <mergeCell ref="H139:I139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32:C132"/>
    <mergeCell ref="B133:C133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65</v>
      </c>
    </row>
    <row r="3" spans="2:13" ht="15" x14ac:dyDescent="0.2">
      <c r="B3" s="321" t="s">
        <v>129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4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5"/>
      <c r="C33" s="28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5"/>
      <c r="C34" s="288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5"/>
      <c r="C35" s="288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5"/>
      <c r="C36" s="288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5"/>
      <c r="C37" s="28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5"/>
      <c r="C38" s="28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5"/>
      <c r="C39" s="288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5"/>
      <c r="C40" s="288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5"/>
      <c r="C41" s="288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6"/>
      <c r="C42" s="29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1" t="s">
        <v>5</v>
      </c>
      <c r="C43" s="292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3"/>
      <c r="C44" s="294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3"/>
      <c r="C45" s="294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3"/>
      <c r="C46" s="294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3"/>
      <c r="C47" s="294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3"/>
      <c r="C48" s="294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3"/>
      <c r="C49" s="294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3"/>
      <c r="C50" s="294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3"/>
      <c r="C51" s="294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3"/>
      <c r="C52" s="294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3"/>
      <c r="C53" s="294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3"/>
      <c r="C54" s="294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3"/>
      <c r="C55" s="294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3"/>
      <c r="C56" s="294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3"/>
      <c r="C57" s="294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3"/>
      <c r="C58" s="294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3"/>
      <c r="C59" s="294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3"/>
      <c r="C60" s="294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3"/>
      <c r="C61" s="294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3"/>
      <c r="C62" s="294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3"/>
      <c r="C63" s="294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5"/>
      <c r="C64" s="296"/>
      <c r="D64" s="134"/>
      <c r="E64" s="86"/>
      <c r="F64" s="98"/>
      <c r="G64" s="98"/>
      <c r="H64" s="29">
        <f t="shared" si="0"/>
        <v>0</v>
      </c>
      <c r="I64" s="281">
        <f>SUM(H43:H64)</f>
        <v>0</v>
      </c>
      <c r="J64" s="315"/>
      <c r="K64" s="234"/>
      <c r="L64" s="195"/>
      <c r="M64" s="250"/>
    </row>
    <row r="65" spans="2:13" x14ac:dyDescent="0.2">
      <c r="B65" s="297" t="s">
        <v>6</v>
      </c>
      <c r="C65" s="298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9"/>
      <c r="C66" s="300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9"/>
      <c r="C67" s="300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9"/>
      <c r="C68" s="300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9"/>
      <c r="C69" s="300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1"/>
      <c r="C70" s="302"/>
      <c r="D70" s="132"/>
      <c r="E70" s="83"/>
      <c r="F70" s="95"/>
      <c r="G70" s="95"/>
      <c r="H70" s="29">
        <f t="shared" si="0"/>
        <v>0</v>
      </c>
      <c r="I70" s="281">
        <f>SUM(H65:H70)</f>
        <v>0</v>
      </c>
      <c r="J70" s="315"/>
      <c r="K70" s="234"/>
      <c r="L70" s="195"/>
      <c r="M70" s="250"/>
    </row>
    <row r="71" spans="2:13" x14ac:dyDescent="0.2">
      <c r="B71" s="291" t="s">
        <v>7</v>
      </c>
      <c r="C71" s="292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3"/>
      <c r="C72" s="294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3"/>
      <c r="C73" s="294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3"/>
      <c r="C74" s="294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3"/>
      <c r="C75" s="294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3"/>
      <c r="C76" s="294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3"/>
      <c r="C77" s="294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5"/>
      <c r="C78" s="296"/>
      <c r="D78" s="134"/>
      <c r="E78" s="86"/>
      <c r="F78" s="98"/>
      <c r="G78" s="98"/>
      <c r="H78" s="29">
        <f t="shared" si="0"/>
        <v>0</v>
      </c>
      <c r="I78" s="281">
        <f>SUM(H71:H78)</f>
        <v>0</v>
      </c>
      <c r="J78" s="315"/>
      <c r="K78" s="234"/>
      <c r="L78" s="196"/>
      <c r="M78" s="250"/>
    </row>
    <row r="79" spans="2:13" x14ac:dyDescent="0.2">
      <c r="B79" s="291" t="s">
        <v>8</v>
      </c>
      <c r="C79" s="292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3"/>
      <c r="C80" s="294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3"/>
      <c r="C81" s="294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3"/>
      <c r="C82" s="294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3"/>
      <c r="C83" s="294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3"/>
      <c r="C84" s="294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3"/>
      <c r="C85" s="294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3"/>
      <c r="C86" s="294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3"/>
      <c r="C87" s="294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5"/>
      <c r="C88" s="296"/>
      <c r="D88" s="139"/>
      <c r="E88" s="90"/>
      <c r="F88" s="103"/>
      <c r="G88" s="103"/>
      <c r="H88" s="29">
        <f t="shared" si="0"/>
        <v>0</v>
      </c>
      <c r="I88" s="281">
        <f>SUM(H79:H88)</f>
        <v>0</v>
      </c>
      <c r="J88" s="315"/>
      <c r="K88" s="234"/>
      <c r="L88" s="195"/>
      <c r="M88" s="250"/>
    </row>
    <row r="89" spans="2:13" x14ac:dyDescent="0.2">
      <c r="B89" s="297" t="s">
        <v>20</v>
      </c>
      <c r="C89" s="298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3"/>
      <c r="C90" s="314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3"/>
      <c r="C91" s="314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3"/>
      <c r="C92" s="314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9"/>
      <c r="C93" s="300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9"/>
      <c r="C94" s="300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9"/>
      <c r="C95" s="300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1"/>
      <c r="C96" s="302"/>
      <c r="D96" s="134"/>
      <c r="E96" s="86"/>
      <c r="F96" s="98"/>
      <c r="G96" s="98"/>
      <c r="H96" s="39">
        <f t="shared" si="0"/>
        <v>0</v>
      </c>
      <c r="I96" s="281">
        <f>SUM(H89:H96)</f>
        <v>0</v>
      </c>
      <c r="J96" s="315"/>
      <c r="K96" s="234"/>
      <c r="L96" s="195"/>
      <c r="M96" s="250"/>
    </row>
    <row r="97" spans="2:13" x14ac:dyDescent="0.2">
      <c r="B97" s="297" t="s">
        <v>9</v>
      </c>
      <c r="C97" s="298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3"/>
      <c r="C98" s="314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3"/>
      <c r="C99" s="314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3"/>
      <c r="C100" s="314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3"/>
      <c r="C101" s="314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9"/>
      <c r="C102" s="300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9"/>
      <c r="C103" s="300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1"/>
      <c r="C104" s="302"/>
      <c r="D104" s="139"/>
      <c r="E104" s="90"/>
      <c r="F104" s="103"/>
      <c r="G104" s="103"/>
      <c r="H104" s="39">
        <f t="shared" si="0"/>
        <v>0</v>
      </c>
      <c r="I104" s="281">
        <f>SUM(H97:H104)</f>
        <v>0</v>
      </c>
      <c r="J104" s="315"/>
      <c r="K104" s="234"/>
      <c r="L104" s="195"/>
      <c r="M104" s="250"/>
    </row>
    <row r="105" spans="2:13" x14ac:dyDescent="0.2">
      <c r="B105" s="297" t="s">
        <v>10</v>
      </c>
      <c r="C105" s="298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9"/>
      <c r="C106" s="300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9"/>
      <c r="C107" s="300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9"/>
      <c r="C108" s="300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1"/>
      <c r="C109" s="302"/>
      <c r="D109" s="134"/>
      <c r="E109" s="86"/>
      <c r="F109" s="98"/>
      <c r="G109" s="98"/>
      <c r="H109" s="39">
        <f t="shared" si="0"/>
        <v>0</v>
      </c>
      <c r="I109" s="281">
        <f>SUM(H105:H109)</f>
        <v>0</v>
      </c>
      <c r="J109" s="315"/>
      <c r="K109" s="234"/>
      <c r="L109" s="195"/>
      <c r="M109" s="250"/>
    </row>
    <row r="110" spans="2:13" x14ac:dyDescent="0.2">
      <c r="B110" s="297" t="s">
        <v>11</v>
      </c>
      <c r="C110" s="298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9"/>
      <c r="C111" s="300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9"/>
      <c r="C112" s="300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9"/>
      <c r="C113" s="300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9"/>
      <c r="C114" s="300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9"/>
      <c r="C115" s="300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9"/>
      <c r="C116" s="300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9"/>
      <c r="C117" s="300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1"/>
      <c r="C118" s="302"/>
      <c r="D118" s="139"/>
      <c r="E118" s="90"/>
      <c r="F118" s="103"/>
      <c r="G118" s="103"/>
      <c r="H118" s="39">
        <f t="shared" si="0"/>
        <v>0</v>
      </c>
      <c r="I118" s="281">
        <f>SUM(H110:H118)</f>
        <v>0</v>
      </c>
      <c r="J118" s="315"/>
      <c r="K118" s="234"/>
      <c r="L118" s="195"/>
      <c r="M118" s="250"/>
    </row>
    <row r="119" spans="2:13" x14ac:dyDescent="0.2">
      <c r="B119" s="297" t="s">
        <v>0</v>
      </c>
      <c r="C119" s="298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9"/>
      <c r="C120" s="300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1"/>
      <c r="C121" s="302"/>
      <c r="D121" s="134"/>
      <c r="E121" s="86"/>
      <c r="F121" s="98"/>
      <c r="G121" s="98"/>
      <c r="H121" s="39">
        <f t="shared" si="0"/>
        <v>0</v>
      </c>
      <c r="I121" s="281">
        <f>SUM(H119:H121)</f>
        <v>0</v>
      </c>
      <c r="J121" s="315"/>
      <c r="K121" s="234"/>
      <c r="L121" s="195"/>
      <c r="M121" s="250"/>
    </row>
    <row r="122" spans="2:13" x14ac:dyDescent="0.2">
      <c r="B122" s="305" t="s">
        <v>4</v>
      </c>
      <c r="C122" s="306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7"/>
      <c r="C123" s="308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9"/>
      <c r="C124" s="310"/>
      <c r="D124" s="139"/>
      <c r="E124" s="90"/>
      <c r="F124" s="103"/>
      <c r="G124" s="103"/>
      <c r="H124" s="39">
        <f>F124*G124</f>
        <v>0</v>
      </c>
      <c r="I124" s="281">
        <f>SUM(H122:H124)</f>
        <v>0</v>
      </c>
      <c r="J124" s="315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6">
        <f>SUM(J42+I64+I70+I78+I88+I96+I104+I109+I118+I121+I124)</f>
        <v>0</v>
      </c>
      <c r="J126" s="315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5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4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5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5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5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5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5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5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5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5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5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5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5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5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5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5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5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5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5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5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5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5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5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5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5"/>
      <c r="C158" s="287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5"/>
      <c r="C159" s="288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5"/>
      <c r="C160" s="288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5"/>
      <c r="C161" s="288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5"/>
      <c r="C162" s="289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5"/>
      <c r="C163" s="287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5"/>
      <c r="C164" s="288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5"/>
      <c r="C165" s="288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5"/>
      <c r="C166" s="288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6"/>
      <c r="C167" s="290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1" t="s">
        <v>5</v>
      </c>
      <c r="C168" s="292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3"/>
      <c r="C169" s="294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3"/>
      <c r="C170" s="294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3"/>
      <c r="C171" s="294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3"/>
      <c r="C172" s="294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3"/>
      <c r="C173" s="294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3"/>
      <c r="C174" s="294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3"/>
      <c r="C175" s="294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3"/>
      <c r="C176" s="294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3"/>
      <c r="C177" s="294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3"/>
      <c r="C178" s="294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3"/>
      <c r="C179" s="294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3"/>
      <c r="C180" s="294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3"/>
      <c r="C181" s="294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3"/>
      <c r="C182" s="294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3"/>
      <c r="C183" s="294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3"/>
      <c r="C184" s="294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3"/>
      <c r="C185" s="294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3"/>
      <c r="C186" s="294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3"/>
      <c r="C187" s="294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3"/>
      <c r="C188" s="294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5"/>
      <c r="C189" s="296"/>
      <c r="D189" s="205"/>
      <c r="E189" s="206"/>
      <c r="F189" s="207"/>
      <c r="G189" s="207"/>
      <c r="H189" s="29">
        <f t="shared" si="3"/>
        <v>0</v>
      </c>
      <c r="I189" s="281">
        <f>SUM(H168:H189)</f>
        <v>0</v>
      </c>
      <c r="J189" s="315"/>
      <c r="L189" s="195"/>
      <c r="M189" s="250"/>
    </row>
    <row r="190" spans="2:13" x14ac:dyDescent="0.2">
      <c r="B190" s="297" t="s">
        <v>6</v>
      </c>
      <c r="C190" s="298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3"/>
      <c r="C191" s="314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3"/>
      <c r="C192" s="314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9"/>
      <c r="C193" s="300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9"/>
      <c r="C194" s="300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1"/>
      <c r="C195" s="302"/>
      <c r="D195" s="217"/>
      <c r="E195" s="218"/>
      <c r="F195" s="219"/>
      <c r="G195" s="219"/>
      <c r="H195" s="29">
        <f t="shared" si="3"/>
        <v>0</v>
      </c>
      <c r="I195" s="281">
        <f>SUM(H190:H195)</f>
        <v>0</v>
      </c>
      <c r="J195" s="315"/>
      <c r="L195" s="195"/>
      <c r="M195" s="250"/>
    </row>
    <row r="196" spans="2:13" x14ac:dyDescent="0.2">
      <c r="B196" s="291" t="s">
        <v>7</v>
      </c>
      <c r="C196" s="292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3"/>
      <c r="C197" s="294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3"/>
      <c r="C198" s="294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3"/>
      <c r="C199" s="294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3"/>
      <c r="C200" s="294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3"/>
      <c r="C201" s="294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3"/>
      <c r="C202" s="294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5"/>
      <c r="C203" s="296"/>
      <c r="D203" s="205"/>
      <c r="E203" s="206"/>
      <c r="F203" s="207"/>
      <c r="G203" s="207"/>
      <c r="H203" s="29">
        <f t="shared" ref="H203:H247" si="6">F203*G203</f>
        <v>0</v>
      </c>
      <c r="I203" s="281">
        <f>SUM(H196:H203)</f>
        <v>0</v>
      </c>
      <c r="J203" s="315"/>
      <c r="L203" s="195"/>
      <c r="M203" s="250"/>
    </row>
    <row r="204" spans="2:13" x14ac:dyDescent="0.2">
      <c r="B204" s="291" t="s">
        <v>8</v>
      </c>
      <c r="C204" s="292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3"/>
      <c r="C205" s="294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3"/>
      <c r="C206" s="294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3"/>
      <c r="C207" s="294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3"/>
      <c r="C208" s="294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3"/>
      <c r="C209" s="294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3"/>
      <c r="C210" s="294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3"/>
      <c r="C211" s="294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3"/>
      <c r="C212" s="294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5"/>
      <c r="C213" s="296"/>
      <c r="D213" s="217"/>
      <c r="E213" s="218"/>
      <c r="F213" s="219"/>
      <c r="G213" s="219"/>
      <c r="H213" s="29">
        <f t="shared" si="6"/>
        <v>0</v>
      </c>
      <c r="I213" s="281">
        <f>SUM(H204:H213)</f>
        <v>0</v>
      </c>
      <c r="J213" s="315"/>
      <c r="L213" s="195"/>
      <c r="M213" s="250"/>
    </row>
    <row r="214" spans="2:13" x14ac:dyDescent="0.2">
      <c r="B214" s="297" t="s">
        <v>20</v>
      </c>
      <c r="C214" s="298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9"/>
      <c r="C215" s="300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9"/>
      <c r="C216" s="300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9"/>
      <c r="C217" s="300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9"/>
      <c r="C218" s="300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9"/>
      <c r="C219" s="300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9"/>
      <c r="C220" s="300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1"/>
      <c r="C221" s="302"/>
      <c r="D221" s="205"/>
      <c r="E221" s="206"/>
      <c r="F221" s="207"/>
      <c r="G221" s="207"/>
      <c r="H221" s="39">
        <f t="shared" si="6"/>
        <v>0</v>
      </c>
      <c r="I221" s="281">
        <f>SUM(H214:H221)</f>
        <v>0</v>
      </c>
      <c r="J221" s="315"/>
      <c r="L221" s="195"/>
      <c r="M221" s="250"/>
    </row>
    <row r="222" spans="2:13" x14ac:dyDescent="0.2">
      <c r="B222" s="297" t="s">
        <v>9</v>
      </c>
      <c r="C222" s="298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9"/>
      <c r="C223" s="300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9"/>
      <c r="C224" s="300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9"/>
      <c r="C225" s="300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9"/>
      <c r="C226" s="300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9"/>
      <c r="C227" s="300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9"/>
      <c r="C228" s="300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1"/>
      <c r="C229" s="302"/>
      <c r="D229" s="217"/>
      <c r="E229" s="218"/>
      <c r="F229" s="219"/>
      <c r="G229" s="219"/>
      <c r="H229" s="39">
        <f t="shared" si="6"/>
        <v>0</v>
      </c>
      <c r="I229" s="281">
        <f>SUM(H222:H229)</f>
        <v>0</v>
      </c>
      <c r="J229" s="315"/>
      <c r="L229" s="195"/>
      <c r="M229" s="250"/>
    </row>
    <row r="230" spans="2:13" x14ac:dyDescent="0.2">
      <c r="B230" s="297" t="s">
        <v>10</v>
      </c>
      <c r="C230" s="298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9"/>
      <c r="C231" s="300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9"/>
      <c r="C232" s="300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9"/>
      <c r="C233" s="300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1"/>
      <c r="C234" s="302"/>
      <c r="D234" s="205"/>
      <c r="E234" s="206"/>
      <c r="F234" s="207"/>
      <c r="G234" s="207"/>
      <c r="H234" s="39">
        <f t="shared" si="6"/>
        <v>0</v>
      </c>
      <c r="I234" s="281">
        <f>SUM(H230:H234)</f>
        <v>0</v>
      </c>
      <c r="J234" s="315"/>
      <c r="L234" s="195"/>
      <c r="M234" s="250"/>
    </row>
    <row r="235" spans="2:13" x14ac:dyDescent="0.2">
      <c r="B235" s="319" t="s">
        <v>11</v>
      </c>
      <c r="C235" s="320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9"/>
      <c r="C236" s="300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9"/>
      <c r="C237" s="300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9"/>
      <c r="C238" s="300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9"/>
      <c r="C239" s="300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9"/>
      <c r="C240" s="300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9"/>
      <c r="C241" s="300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9"/>
      <c r="C242" s="300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1"/>
      <c r="C243" s="302"/>
      <c r="D243" s="217"/>
      <c r="E243" s="218"/>
      <c r="F243" s="219"/>
      <c r="G243" s="219"/>
      <c r="H243" s="39">
        <f t="shared" si="6"/>
        <v>0</v>
      </c>
      <c r="I243" s="281">
        <f>SUM(H235:H243)</f>
        <v>0</v>
      </c>
      <c r="J243" s="315"/>
      <c r="L243" s="195"/>
      <c r="M243" s="250"/>
    </row>
    <row r="244" spans="2:13" x14ac:dyDescent="0.2">
      <c r="B244" s="297" t="s">
        <v>0</v>
      </c>
      <c r="C244" s="298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9"/>
      <c r="C245" s="300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1"/>
      <c r="C246" s="302"/>
      <c r="D246" s="205"/>
      <c r="E246" s="206"/>
      <c r="F246" s="207"/>
      <c r="G246" s="207"/>
      <c r="H246" s="39">
        <f t="shared" si="6"/>
        <v>0</v>
      </c>
      <c r="I246" s="281">
        <f>SUM(H244:H246)</f>
        <v>0</v>
      </c>
      <c r="J246" s="315"/>
      <c r="L246" s="195"/>
      <c r="M246" s="250"/>
    </row>
    <row r="247" spans="2:13" x14ac:dyDescent="0.2">
      <c r="B247" s="305" t="s">
        <v>4</v>
      </c>
      <c r="C247" s="306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7"/>
      <c r="C248" s="308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9"/>
      <c r="C249" s="310"/>
      <c r="D249" s="217"/>
      <c r="E249" s="218"/>
      <c r="F249" s="219"/>
      <c r="G249" s="219"/>
      <c r="H249" s="39">
        <f>F249*G249</f>
        <v>0</v>
      </c>
      <c r="I249" s="281">
        <f>SUM(H247:H249)</f>
        <v>0</v>
      </c>
      <c r="J249" s="315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6">
        <f>SUM(J167+I189+I195+I203+I213+I221+I229+I234+I243+I246+I249)</f>
        <v>0</v>
      </c>
      <c r="J251" s="315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9520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66</v>
      </c>
    </row>
    <row r="3" spans="2:13" ht="15" x14ac:dyDescent="0.2">
      <c r="B3" s="321" t="s">
        <v>130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4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5"/>
      <c r="C33" s="28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5"/>
      <c r="C34" s="288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5"/>
      <c r="C35" s="288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5"/>
      <c r="C36" s="288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5"/>
      <c r="C37" s="28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5"/>
      <c r="C38" s="28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5"/>
      <c r="C39" s="288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5"/>
      <c r="C40" s="288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5"/>
      <c r="C41" s="288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6"/>
      <c r="C42" s="29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1" t="s">
        <v>5</v>
      </c>
      <c r="C43" s="292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3"/>
      <c r="C44" s="294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3"/>
      <c r="C45" s="294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3"/>
      <c r="C46" s="294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3"/>
      <c r="C47" s="294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3"/>
      <c r="C48" s="294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3"/>
      <c r="C49" s="294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3"/>
      <c r="C50" s="294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3"/>
      <c r="C51" s="294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3"/>
      <c r="C52" s="294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3"/>
      <c r="C53" s="294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3"/>
      <c r="C54" s="294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3"/>
      <c r="C55" s="294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3"/>
      <c r="C56" s="294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3"/>
      <c r="C57" s="294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3"/>
      <c r="C58" s="294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3"/>
      <c r="C59" s="294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3"/>
      <c r="C60" s="294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3"/>
      <c r="C61" s="294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3"/>
      <c r="C62" s="294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3"/>
      <c r="C63" s="294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5"/>
      <c r="C64" s="296"/>
      <c r="D64" s="134"/>
      <c r="E64" s="86"/>
      <c r="F64" s="98"/>
      <c r="G64" s="98"/>
      <c r="H64" s="29">
        <f t="shared" si="0"/>
        <v>0</v>
      </c>
      <c r="I64" s="281">
        <f>SUM(H43:H64)</f>
        <v>0</v>
      </c>
      <c r="J64" s="315"/>
      <c r="K64" s="234"/>
      <c r="L64" s="195"/>
      <c r="M64" s="250"/>
    </row>
    <row r="65" spans="2:13" x14ac:dyDescent="0.2">
      <c r="B65" s="297" t="s">
        <v>6</v>
      </c>
      <c r="C65" s="298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9"/>
      <c r="C66" s="300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9"/>
      <c r="C67" s="300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9"/>
      <c r="C68" s="300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9"/>
      <c r="C69" s="300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1"/>
      <c r="C70" s="302"/>
      <c r="D70" s="132"/>
      <c r="E70" s="83"/>
      <c r="F70" s="95"/>
      <c r="G70" s="95"/>
      <c r="H70" s="29">
        <f t="shared" si="0"/>
        <v>0</v>
      </c>
      <c r="I70" s="281">
        <f>SUM(H65:H70)</f>
        <v>0</v>
      </c>
      <c r="J70" s="315"/>
      <c r="K70" s="234"/>
      <c r="L70" s="195"/>
      <c r="M70" s="250"/>
    </row>
    <row r="71" spans="2:13" x14ac:dyDescent="0.2">
      <c r="B71" s="291" t="s">
        <v>7</v>
      </c>
      <c r="C71" s="292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3"/>
      <c r="C72" s="294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3"/>
      <c r="C73" s="294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3"/>
      <c r="C74" s="294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3"/>
      <c r="C75" s="294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3"/>
      <c r="C76" s="294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3"/>
      <c r="C77" s="294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5"/>
      <c r="C78" s="296"/>
      <c r="D78" s="134"/>
      <c r="E78" s="86"/>
      <c r="F78" s="98"/>
      <c r="G78" s="98"/>
      <c r="H78" s="29">
        <f t="shared" si="0"/>
        <v>0</v>
      </c>
      <c r="I78" s="281">
        <f>SUM(H71:H78)</f>
        <v>0</v>
      </c>
      <c r="J78" s="315"/>
      <c r="K78" s="234"/>
      <c r="L78" s="196"/>
      <c r="M78" s="250"/>
    </row>
    <row r="79" spans="2:13" x14ac:dyDescent="0.2">
      <c r="B79" s="291" t="s">
        <v>8</v>
      </c>
      <c r="C79" s="292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3"/>
      <c r="C80" s="294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3"/>
      <c r="C81" s="294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3"/>
      <c r="C82" s="294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3"/>
      <c r="C83" s="294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3"/>
      <c r="C84" s="294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3"/>
      <c r="C85" s="294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3"/>
      <c r="C86" s="294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3"/>
      <c r="C87" s="294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5"/>
      <c r="C88" s="296"/>
      <c r="D88" s="139"/>
      <c r="E88" s="90"/>
      <c r="F88" s="103"/>
      <c r="G88" s="103"/>
      <c r="H88" s="29">
        <f t="shared" si="0"/>
        <v>0</v>
      </c>
      <c r="I88" s="281">
        <f>SUM(H79:H88)</f>
        <v>0</v>
      </c>
      <c r="J88" s="315"/>
      <c r="K88" s="234"/>
      <c r="L88" s="195"/>
      <c r="M88" s="250"/>
    </row>
    <row r="89" spans="2:13" x14ac:dyDescent="0.2">
      <c r="B89" s="297" t="s">
        <v>20</v>
      </c>
      <c r="C89" s="298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3"/>
      <c r="C90" s="314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3"/>
      <c r="C91" s="314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3"/>
      <c r="C92" s="314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9"/>
      <c r="C93" s="300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9"/>
      <c r="C94" s="300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9"/>
      <c r="C95" s="300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1"/>
      <c r="C96" s="302"/>
      <c r="D96" s="134"/>
      <c r="E96" s="86"/>
      <c r="F96" s="98"/>
      <c r="G96" s="98"/>
      <c r="H96" s="39">
        <f t="shared" si="0"/>
        <v>0</v>
      </c>
      <c r="I96" s="281">
        <f>SUM(H89:H96)</f>
        <v>0</v>
      </c>
      <c r="J96" s="315"/>
      <c r="K96" s="234"/>
      <c r="L96" s="195"/>
      <c r="M96" s="250"/>
    </row>
    <row r="97" spans="2:13" x14ac:dyDescent="0.2">
      <c r="B97" s="297" t="s">
        <v>9</v>
      </c>
      <c r="C97" s="298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3"/>
      <c r="C98" s="314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3"/>
      <c r="C99" s="314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3"/>
      <c r="C100" s="314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3"/>
      <c r="C101" s="314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9"/>
      <c r="C102" s="300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9"/>
      <c r="C103" s="300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1"/>
      <c r="C104" s="302"/>
      <c r="D104" s="139"/>
      <c r="E104" s="90"/>
      <c r="F104" s="103"/>
      <c r="G104" s="103"/>
      <c r="H104" s="39">
        <f t="shared" si="0"/>
        <v>0</v>
      </c>
      <c r="I104" s="281">
        <f>SUM(H97:H104)</f>
        <v>0</v>
      </c>
      <c r="J104" s="315"/>
      <c r="K104" s="234"/>
      <c r="L104" s="195"/>
      <c r="M104" s="250"/>
    </row>
    <row r="105" spans="2:13" x14ac:dyDescent="0.2">
      <c r="B105" s="297" t="s">
        <v>10</v>
      </c>
      <c r="C105" s="298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9"/>
      <c r="C106" s="300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9"/>
      <c r="C107" s="300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9"/>
      <c r="C108" s="300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1"/>
      <c r="C109" s="302"/>
      <c r="D109" s="134"/>
      <c r="E109" s="86"/>
      <c r="F109" s="98"/>
      <c r="G109" s="98"/>
      <c r="H109" s="39">
        <f t="shared" si="0"/>
        <v>0</v>
      </c>
      <c r="I109" s="281">
        <f>SUM(H105:H109)</f>
        <v>0</v>
      </c>
      <c r="J109" s="315"/>
      <c r="K109" s="234"/>
      <c r="L109" s="195"/>
      <c r="M109" s="250"/>
    </row>
    <row r="110" spans="2:13" x14ac:dyDescent="0.2">
      <c r="B110" s="297" t="s">
        <v>11</v>
      </c>
      <c r="C110" s="298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9"/>
      <c r="C111" s="300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9"/>
      <c r="C112" s="300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9"/>
      <c r="C113" s="300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9"/>
      <c r="C114" s="300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9"/>
      <c r="C115" s="300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9"/>
      <c r="C116" s="300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9"/>
      <c r="C117" s="300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1"/>
      <c r="C118" s="302"/>
      <c r="D118" s="139"/>
      <c r="E118" s="90"/>
      <c r="F118" s="103"/>
      <c r="G118" s="103"/>
      <c r="H118" s="39">
        <f t="shared" si="0"/>
        <v>0</v>
      </c>
      <c r="I118" s="281">
        <f>SUM(H110:H118)</f>
        <v>0</v>
      </c>
      <c r="J118" s="315"/>
      <c r="K118" s="234"/>
      <c r="L118" s="195"/>
      <c r="M118" s="250"/>
    </row>
    <row r="119" spans="2:13" x14ac:dyDescent="0.2">
      <c r="B119" s="297" t="s">
        <v>0</v>
      </c>
      <c r="C119" s="298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9"/>
      <c r="C120" s="300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1"/>
      <c r="C121" s="302"/>
      <c r="D121" s="134"/>
      <c r="E121" s="86"/>
      <c r="F121" s="98"/>
      <c r="G121" s="98"/>
      <c r="H121" s="39">
        <f t="shared" si="0"/>
        <v>0</v>
      </c>
      <c r="I121" s="281">
        <f>SUM(H119:H121)</f>
        <v>0</v>
      </c>
      <c r="J121" s="315"/>
      <c r="K121" s="234"/>
      <c r="L121" s="195"/>
      <c r="M121" s="250"/>
    </row>
    <row r="122" spans="2:13" x14ac:dyDescent="0.2">
      <c r="B122" s="305" t="s">
        <v>4</v>
      </c>
      <c r="C122" s="306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7"/>
      <c r="C123" s="308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9"/>
      <c r="C124" s="310"/>
      <c r="D124" s="139"/>
      <c r="E124" s="90"/>
      <c r="F124" s="103"/>
      <c r="G124" s="103"/>
      <c r="H124" s="39">
        <f>F124*G124</f>
        <v>0</v>
      </c>
      <c r="I124" s="281">
        <f>SUM(H122:H124)</f>
        <v>0</v>
      </c>
      <c r="J124" s="315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6">
        <f>SUM(J42+I64+I70+I78+I88+I96+I104+I109+I118+I121+I124)</f>
        <v>0</v>
      </c>
      <c r="J126" s="315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6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4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5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5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5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5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5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5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5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5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5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5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5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5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5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5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5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5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5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5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5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5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5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5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5"/>
      <c r="C158" s="287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5"/>
      <c r="C159" s="288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5"/>
      <c r="C160" s="288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5"/>
      <c r="C161" s="288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5"/>
      <c r="C162" s="289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5"/>
      <c r="C163" s="287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5"/>
      <c r="C164" s="288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5"/>
      <c r="C165" s="288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5"/>
      <c r="C166" s="288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6"/>
      <c r="C167" s="290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1" t="s">
        <v>5</v>
      </c>
      <c r="C168" s="292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3"/>
      <c r="C169" s="294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3"/>
      <c r="C170" s="294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3"/>
      <c r="C171" s="294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3"/>
      <c r="C172" s="294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3"/>
      <c r="C173" s="294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3"/>
      <c r="C174" s="294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3"/>
      <c r="C175" s="294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3"/>
      <c r="C176" s="294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3"/>
      <c r="C177" s="294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3"/>
      <c r="C178" s="294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3"/>
      <c r="C179" s="294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3"/>
      <c r="C180" s="294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3"/>
      <c r="C181" s="294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3"/>
      <c r="C182" s="294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3"/>
      <c r="C183" s="294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3"/>
      <c r="C184" s="294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3"/>
      <c r="C185" s="294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3"/>
      <c r="C186" s="294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3"/>
      <c r="C187" s="294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3"/>
      <c r="C188" s="294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5"/>
      <c r="C189" s="296"/>
      <c r="D189" s="205"/>
      <c r="E189" s="206"/>
      <c r="F189" s="207"/>
      <c r="G189" s="207"/>
      <c r="H189" s="29">
        <f t="shared" si="3"/>
        <v>0</v>
      </c>
      <c r="I189" s="281">
        <f>SUM(H168:H189)</f>
        <v>0</v>
      </c>
      <c r="J189" s="315"/>
      <c r="L189" s="195"/>
      <c r="M189" s="250"/>
    </row>
    <row r="190" spans="2:13" x14ac:dyDescent="0.2">
      <c r="B190" s="297" t="s">
        <v>6</v>
      </c>
      <c r="C190" s="298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3"/>
      <c r="C191" s="314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3"/>
      <c r="C192" s="314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9"/>
      <c r="C193" s="300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9"/>
      <c r="C194" s="300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1"/>
      <c r="C195" s="302"/>
      <c r="D195" s="217"/>
      <c r="E195" s="218"/>
      <c r="F195" s="219"/>
      <c r="G195" s="219"/>
      <c r="H195" s="29">
        <f t="shared" si="3"/>
        <v>0</v>
      </c>
      <c r="I195" s="281">
        <f>SUM(H190:H195)</f>
        <v>0</v>
      </c>
      <c r="J195" s="315"/>
      <c r="L195" s="195"/>
      <c r="M195" s="250"/>
    </row>
    <row r="196" spans="2:13" x14ac:dyDescent="0.2">
      <c r="B196" s="291" t="s">
        <v>7</v>
      </c>
      <c r="C196" s="292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3"/>
      <c r="C197" s="294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3"/>
      <c r="C198" s="294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3"/>
      <c r="C199" s="294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3"/>
      <c r="C200" s="294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3"/>
      <c r="C201" s="294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3"/>
      <c r="C202" s="294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5"/>
      <c r="C203" s="296"/>
      <c r="D203" s="205"/>
      <c r="E203" s="206"/>
      <c r="F203" s="207"/>
      <c r="G203" s="207"/>
      <c r="H203" s="29">
        <f t="shared" ref="H203:H247" si="6">F203*G203</f>
        <v>0</v>
      </c>
      <c r="I203" s="281">
        <f>SUM(H196:H203)</f>
        <v>0</v>
      </c>
      <c r="J203" s="315"/>
      <c r="L203" s="195"/>
      <c r="M203" s="250"/>
    </row>
    <row r="204" spans="2:13" x14ac:dyDescent="0.2">
      <c r="B204" s="291" t="s">
        <v>8</v>
      </c>
      <c r="C204" s="292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3"/>
      <c r="C205" s="294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3"/>
      <c r="C206" s="294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3"/>
      <c r="C207" s="294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3"/>
      <c r="C208" s="294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3"/>
      <c r="C209" s="294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3"/>
      <c r="C210" s="294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3"/>
      <c r="C211" s="294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3"/>
      <c r="C212" s="294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5"/>
      <c r="C213" s="296"/>
      <c r="D213" s="217"/>
      <c r="E213" s="218"/>
      <c r="F213" s="219"/>
      <c r="G213" s="219"/>
      <c r="H213" s="29">
        <f t="shared" si="6"/>
        <v>0</v>
      </c>
      <c r="I213" s="281">
        <f>SUM(H204:H213)</f>
        <v>0</v>
      </c>
      <c r="J213" s="315"/>
      <c r="L213" s="195"/>
      <c r="M213" s="250"/>
    </row>
    <row r="214" spans="2:13" x14ac:dyDescent="0.2">
      <c r="B214" s="297" t="s">
        <v>20</v>
      </c>
      <c r="C214" s="298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9"/>
      <c r="C215" s="300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9"/>
      <c r="C216" s="300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9"/>
      <c r="C217" s="300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9"/>
      <c r="C218" s="300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9"/>
      <c r="C219" s="300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9"/>
      <c r="C220" s="300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1"/>
      <c r="C221" s="302"/>
      <c r="D221" s="205"/>
      <c r="E221" s="206"/>
      <c r="F221" s="207"/>
      <c r="G221" s="207"/>
      <c r="H221" s="39">
        <f t="shared" si="6"/>
        <v>0</v>
      </c>
      <c r="I221" s="281">
        <f>SUM(H214:H221)</f>
        <v>0</v>
      </c>
      <c r="J221" s="315"/>
      <c r="L221" s="195"/>
      <c r="M221" s="250"/>
    </row>
    <row r="222" spans="2:13" x14ac:dyDescent="0.2">
      <c r="B222" s="297" t="s">
        <v>9</v>
      </c>
      <c r="C222" s="298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9"/>
      <c r="C223" s="300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9"/>
      <c r="C224" s="300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9"/>
      <c r="C225" s="300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9"/>
      <c r="C226" s="300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9"/>
      <c r="C227" s="300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9"/>
      <c r="C228" s="300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1"/>
      <c r="C229" s="302"/>
      <c r="D229" s="217"/>
      <c r="E229" s="218"/>
      <c r="F229" s="219"/>
      <c r="G229" s="219"/>
      <c r="H229" s="39">
        <f t="shared" si="6"/>
        <v>0</v>
      </c>
      <c r="I229" s="281">
        <f>SUM(H222:H229)</f>
        <v>0</v>
      </c>
      <c r="J229" s="315"/>
      <c r="L229" s="195"/>
      <c r="M229" s="250"/>
    </row>
    <row r="230" spans="2:13" x14ac:dyDescent="0.2">
      <c r="B230" s="297" t="s">
        <v>10</v>
      </c>
      <c r="C230" s="298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9"/>
      <c r="C231" s="300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9"/>
      <c r="C232" s="300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9"/>
      <c r="C233" s="300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1"/>
      <c r="C234" s="302"/>
      <c r="D234" s="205"/>
      <c r="E234" s="206"/>
      <c r="F234" s="207"/>
      <c r="G234" s="207"/>
      <c r="H234" s="39">
        <f t="shared" si="6"/>
        <v>0</v>
      </c>
      <c r="I234" s="281">
        <f>SUM(H230:H234)</f>
        <v>0</v>
      </c>
      <c r="J234" s="315"/>
      <c r="L234" s="195"/>
      <c r="M234" s="250"/>
    </row>
    <row r="235" spans="2:13" x14ac:dyDescent="0.2">
      <c r="B235" s="319" t="s">
        <v>11</v>
      </c>
      <c r="C235" s="320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9"/>
      <c r="C236" s="300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9"/>
      <c r="C237" s="300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9"/>
      <c r="C238" s="300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9"/>
      <c r="C239" s="300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9"/>
      <c r="C240" s="300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9"/>
      <c r="C241" s="300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9"/>
      <c r="C242" s="300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1"/>
      <c r="C243" s="302"/>
      <c r="D243" s="217"/>
      <c r="E243" s="218"/>
      <c r="F243" s="219"/>
      <c r="G243" s="219"/>
      <c r="H243" s="39">
        <f t="shared" si="6"/>
        <v>0</v>
      </c>
      <c r="I243" s="281">
        <f>SUM(H235:H243)</f>
        <v>0</v>
      </c>
      <c r="J243" s="315"/>
      <c r="L243" s="195"/>
      <c r="M243" s="250"/>
    </row>
    <row r="244" spans="2:13" x14ac:dyDescent="0.2">
      <c r="B244" s="297" t="s">
        <v>0</v>
      </c>
      <c r="C244" s="298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9"/>
      <c r="C245" s="300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1"/>
      <c r="C246" s="302"/>
      <c r="D246" s="205"/>
      <c r="E246" s="206"/>
      <c r="F246" s="207"/>
      <c r="G246" s="207"/>
      <c r="H246" s="39">
        <f t="shared" si="6"/>
        <v>0</v>
      </c>
      <c r="I246" s="281">
        <f>SUM(H244:H246)</f>
        <v>0</v>
      </c>
      <c r="J246" s="315"/>
      <c r="L246" s="195"/>
      <c r="M246" s="250"/>
    </row>
    <row r="247" spans="2:13" x14ac:dyDescent="0.2">
      <c r="B247" s="305" t="s">
        <v>4</v>
      </c>
      <c r="C247" s="306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7"/>
      <c r="C248" s="308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9"/>
      <c r="C249" s="310"/>
      <c r="D249" s="217"/>
      <c r="E249" s="218"/>
      <c r="F249" s="219"/>
      <c r="G249" s="219"/>
      <c r="H249" s="39">
        <f>F249*G249</f>
        <v>0</v>
      </c>
      <c r="I249" s="281">
        <f>SUM(H247:H249)</f>
        <v>0</v>
      </c>
      <c r="J249" s="315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6">
        <f>SUM(J167+I189+I195+I203+I213+I221+I229+I234+I243+I246+I249)</f>
        <v>0</v>
      </c>
      <c r="J251" s="315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9520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L17" sqref="L17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67</v>
      </c>
    </row>
    <row r="3" spans="2:13" ht="15" x14ac:dyDescent="0.2">
      <c r="B3" s="321" t="s">
        <v>131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4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5"/>
      <c r="C33" s="28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5"/>
      <c r="C34" s="288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5"/>
      <c r="C35" s="288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5"/>
      <c r="C36" s="288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5"/>
      <c r="C37" s="28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5"/>
      <c r="C38" s="28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5"/>
      <c r="C39" s="288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5"/>
      <c r="C40" s="288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5"/>
      <c r="C41" s="288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6"/>
      <c r="C42" s="29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1" t="s">
        <v>5</v>
      </c>
      <c r="C43" s="292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3"/>
      <c r="C44" s="294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3"/>
      <c r="C45" s="294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3"/>
      <c r="C46" s="294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3"/>
      <c r="C47" s="294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3"/>
      <c r="C48" s="294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3"/>
      <c r="C49" s="294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3"/>
      <c r="C50" s="294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3"/>
      <c r="C51" s="294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3"/>
      <c r="C52" s="294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3"/>
      <c r="C53" s="294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3"/>
      <c r="C54" s="294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3"/>
      <c r="C55" s="294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3"/>
      <c r="C56" s="294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3"/>
      <c r="C57" s="294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3"/>
      <c r="C58" s="294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3"/>
      <c r="C59" s="294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3"/>
      <c r="C60" s="294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3"/>
      <c r="C61" s="294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3"/>
      <c r="C62" s="294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3"/>
      <c r="C63" s="294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5"/>
      <c r="C64" s="296"/>
      <c r="D64" s="134"/>
      <c r="E64" s="86"/>
      <c r="F64" s="98"/>
      <c r="G64" s="98"/>
      <c r="H64" s="29">
        <f t="shared" si="0"/>
        <v>0</v>
      </c>
      <c r="I64" s="281">
        <f>SUM(H43:H64)</f>
        <v>0</v>
      </c>
      <c r="J64" s="315"/>
      <c r="K64" s="234"/>
      <c r="L64" s="195"/>
      <c r="M64" s="250"/>
    </row>
    <row r="65" spans="2:13" x14ac:dyDescent="0.2">
      <c r="B65" s="297" t="s">
        <v>6</v>
      </c>
      <c r="C65" s="298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9"/>
      <c r="C66" s="300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9"/>
      <c r="C67" s="300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9"/>
      <c r="C68" s="300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9"/>
      <c r="C69" s="300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1"/>
      <c r="C70" s="302"/>
      <c r="D70" s="132"/>
      <c r="E70" s="83"/>
      <c r="F70" s="95"/>
      <c r="G70" s="95"/>
      <c r="H70" s="29">
        <f t="shared" si="0"/>
        <v>0</v>
      </c>
      <c r="I70" s="281">
        <f>SUM(H65:H70)</f>
        <v>0</v>
      </c>
      <c r="J70" s="315"/>
      <c r="K70" s="234"/>
      <c r="L70" s="195"/>
      <c r="M70" s="250"/>
    </row>
    <row r="71" spans="2:13" x14ac:dyDescent="0.2">
      <c r="B71" s="291" t="s">
        <v>7</v>
      </c>
      <c r="C71" s="292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3"/>
      <c r="C72" s="294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3"/>
      <c r="C73" s="294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3"/>
      <c r="C74" s="294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3"/>
      <c r="C75" s="294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3"/>
      <c r="C76" s="294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3"/>
      <c r="C77" s="294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5"/>
      <c r="C78" s="296"/>
      <c r="D78" s="134"/>
      <c r="E78" s="86"/>
      <c r="F78" s="98"/>
      <c r="G78" s="98"/>
      <c r="H78" s="29">
        <f t="shared" si="0"/>
        <v>0</v>
      </c>
      <c r="I78" s="281">
        <f>SUM(H71:H78)</f>
        <v>0</v>
      </c>
      <c r="J78" s="315"/>
      <c r="K78" s="234"/>
      <c r="L78" s="196"/>
      <c r="M78" s="250"/>
    </row>
    <row r="79" spans="2:13" x14ac:dyDescent="0.2">
      <c r="B79" s="291" t="s">
        <v>8</v>
      </c>
      <c r="C79" s="292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3"/>
      <c r="C80" s="294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3"/>
      <c r="C81" s="294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3"/>
      <c r="C82" s="294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3"/>
      <c r="C83" s="294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3"/>
      <c r="C84" s="294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3"/>
      <c r="C85" s="294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3"/>
      <c r="C86" s="294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3"/>
      <c r="C87" s="294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5"/>
      <c r="C88" s="296"/>
      <c r="D88" s="139"/>
      <c r="E88" s="90"/>
      <c r="F88" s="103"/>
      <c r="G88" s="103"/>
      <c r="H88" s="29">
        <f t="shared" si="0"/>
        <v>0</v>
      </c>
      <c r="I88" s="281">
        <f>SUM(H79:H88)</f>
        <v>0</v>
      </c>
      <c r="J88" s="315"/>
      <c r="K88" s="234"/>
      <c r="L88" s="195"/>
      <c r="M88" s="250"/>
    </row>
    <row r="89" spans="2:13" x14ac:dyDescent="0.2">
      <c r="B89" s="297" t="s">
        <v>20</v>
      </c>
      <c r="C89" s="298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3"/>
      <c r="C90" s="314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3"/>
      <c r="C91" s="314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3"/>
      <c r="C92" s="314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9"/>
      <c r="C93" s="300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9"/>
      <c r="C94" s="300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9"/>
      <c r="C95" s="300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1"/>
      <c r="C96" s="302"/>
      <c r="D96" s="134"/>
      <c r="E96" s="86"/>
      <c r="F96" s="98"/>
      <c r="G96" s="98"/>
      <c r="H96" s="39">
        <f t="shared" si="0"/>
        <v>0</v>
      </c>
      <c r="I96" s="281">
        <f>SUM(H89:H96)</f>
        <v>0</v>
      </c>
      <c r="J96" s="315"/>
      <c r="K96" s="234"/>
      <c r="L96" s="195"/>
      <c r="M96" s="250"/>
    </row>
    <row r="97" spans="2:13" x14ac:dyDescent="0.2">
      <c r="B97" s="297" t="s">
        <v>9</v>
      </c>
      <c r="C97" s="298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3"/>
      <c r="C98" s="314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3"/>
      <c r="C99" s="314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3"/>
      <c r="C100" s="314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3"/>
      <c r="C101" s="314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9"/>
      <c r="C102" s="300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9"/>
      <c r="C103" s="300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1"/>
      <c r="C104" s="302"/>
      <c r="D104" s="139"/>
      <c r="E104" s="90"/>
      <c r="F104" s="103"/>
      <c r="G104" s="103"/>
      <c r="H104" s="39">
        <f t="shared" si="0"/>
        <v>0</v>
      </c>
      <c r="I104" s="281">
        <f>SUM(H97:H104)</f>
        <v>0</v>
      </c>
      <c r="J104" s="315"/>
      <c r="K104" s="234"/>
      <c r="L104" s="195"/>
      <c r="M104" s="250"/>
    </row>
    <row r="105" spans="2:13" x14ac:dyDescent="0.2">
      <c r="B105" s="297" t="s">
        <v>10</v>
      </c>
      <c r="C105" s="298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9"/>
      <c r="C106" s="300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9"/>
      <c r="C107" s="300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9"/>
      <c r="C108" s="300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1"/>
      <c r="C109" s="302"/>
      <c r="D109" s="134"/>
      <c r="E109" s="86"/>
      <c r="F109" s="98"/>
      <c r="G109" s="98"/>
      <c r="H109" s="39">
        <f t="shared" si="0"/>
        <v>0</v>
      </c>
      <c r="I109" s="281">
        <f>SUM(H105:H109)</f>
        <v>0</v>
      </c>
      <c r="J109" s="315"/>
      <c r="K109" s="234"/>
      <c r="L109" s="195"/>
      <c r="M109" s="250"/>
    </row>
    <row r="110" spans="2:13" x14ac:dyDescent="0.2">
      <c r="B110" s="297" t="s">
        <v>11</v>
      </c>
      <c r="C110" s="298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9"/>
      <c r="C111" s="300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9"/>
      <c r="C112" s="300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9"/>
      <c r="C113" s="300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9"/>
      <c r="C114" s="300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9"/>
      <c r="C115" s="300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9"/>
      <c r="C116" s="300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9"/>
      <c r="C117" s="300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1"/>
      <c r="C118" s="302"/>
      <c r="D118" s="139"/>
      <c r="E118" s="90"/>
      <c r="F118" s="103"/>
      <c r="G118" s="103"/>
      <c r="H118" s="39">
        <f t="shared" si="0"/>
        <v>0</v>
      </c>
      <c r="I118" s="281">
        <f>SUM(H110:H118)</f>
        <v>0</v>
      </c>
      <c r="J118" s="315"/>
      <c r="K118" s="234"/>
      <c r="L118" s="195"/>
      <c r="M118" s="250"/>
    </row>
    <row r="119" spans="2:13" x14ac:dyDescent="0.2">
      <c r="B119" s="297" t="s">
        <v>0</v>
      </c>
      <c r="C119" s="298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9"/>
      <c r="C120" s="300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1"/>
      <c r="C121" s="302"/>
      <c r="D121" s="134"/>
      <c r="E121" s="86"/>
      <c r="F121" s="98"/>
      <c r="G121" s="98"/>
      <c r="H121" s="39">
        <f t="shared" si="0"/>
        <v>0</v>
      </c>
      <c r="I121" s="281">
        <f>SUM(H119:H121)</f>
        <v>0</v>
      </c>
      <c r="J121" s="315"/>
      <c r="K121" s="234"/>
      <c r="L121" s="195"/>
      <c r="M121" s="250"/>
    </row>
    <row r="122" spans="2:13" x14ac:dyDescent="0.2">
      <c r="B122" s="305" t="s">
        <v>4</v>
      </c>
      <c r="C122" s="306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7"/>
      <c r="C123" s="308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9"/>
      <c r="C124" s="310"/>
      <c r="D124" s="139"/>
      <c r="E124" s="90"/>
      <c r="F124" s="103"/>
      <c r="G124" s="103"/>
      <c r="H124" s="39">
        <f>F124*G124</f>
        <v>0</v>
      </c>
      <c r="I124" s="281">
        <f>SUM(H122:H124)</f>
        <v>0</v>
      </c>
      <c r="J124" s="315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6">
        <f>SUM(J42+I64+I70+I78+I88+I96+I104+I109+I118+I121+I124)</f>
        <v>0</v>
      </c>
      <c r="J126" s="315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7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4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5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5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5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5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5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5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5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5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5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5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5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5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5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5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5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5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5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5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5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5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5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5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5"/>
      <c r="C158" s="287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5"/>
      <c r="C159" s="288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5"/>
      <c r="C160" s="288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5"/>
      <c r="C161" s="288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5"/>
      <c r="C162" s="289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5"/>
      <c r="C163" s="287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5"/>
      <c r="C164" s="288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5"/>
      <c r="C165" s="288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5"/>
      <c r="C166" s="288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6"/>
      <c r="C167" s="290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1" t="s">
        <v>5</v>
      </c>
      <c r="C168" s="292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3"/>
      <c r="C169" s="294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3"/>
      <c r="C170" s="294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3"/>
      <c r="C171" s="294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3"/>
      <c r="C172" s="294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3"/>
      <c r="C173" s="294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3"/>
      <c r="C174" s="294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3"/>
      <c r="C175" s="294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3"/>
      <c r="C176" s="294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3"/>
      <c r="C177" s="294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3"/>
      <c r="C178" s="294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3"/>
      <c r="C179" s="294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3"/>
      <c r="C180" s="294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3"/>
      <c r="C181" s="294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3"/>
      <c r="C182" s="294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3"/>
      <c r="C183" s="294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3"/>
      <c r="C184" s="294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3"/>
      <c r="C185" s="294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3"/>
      <c r="C186" s="294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3"/>
      <c r="C187" s="294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3"/>
      <c r="C188" s="294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5"/>
      <c r="C189" s="296"/>
      <c r="D189" s="205"/>
      <c r="E189" s="206"/>
      <c r="F189" s="207"/>
      <c r="G189" s="207"/>
      <c r="H189" s="29">
        <f t="shared" si="3"/>
        <v>0</v>
      </c>
      <c r="I189" s="281">
        <f>SUM(H168:H189)</f>
        <v>0</v>
      </c>
      <c r="J189" s="315"/>
      <c r="L189" s="195"/>
      <c r="M189" s="250"/>
    </row>
    <row r="190" spans="2:13" x14ac:dyDescent="0.2">
      <c r="B190" s="297" t="s">
        <v>6</v>
      </c>
      <c r="C190" s="298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3"/>
      <c r="C191" s="314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3"/>
      <c r="C192" s="314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9"/>
      <c r="C193" s="300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9"/>
      <c r="C194" s="300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1"/>
      <c r="C195" s="302"/>
      <c r="D195" s="217"/>
      <c r="E195" s="218"/>
      <c r="F195" s="219"/>
      <c r="G195" s="219"/>
      <c r="H195" s="29">
        <f t="shared" si="3"/>
        <v>0</v>
      </c>
      <c r="I195" s="281">
        <f>SUM(H190:H195)</f>
        <v>0</v>
      </c>
      <c r="J195" s="315"/>
      <c r="L195" s="195"/>
      <c r="M195" s="250"/>
    </row>
    <row r="196" spans="2:13" x14ac:dyDescent="0.2">
      <c r="B196" s="291" t="s">
        <v>7</v>
      </c>
      <c r="C196" s="292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3"/>
      <c r="C197" s="294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3"/>
      <c r="C198" s="294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3"/>
      <c r="C199" s="294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3"/>
      <c r="C200" s="294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3"/>
      <c r="C201" s="294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3"/>
      <c r="C202" s="294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5"/>
      <c r="C203" s="296"/>
      <c r="D203" s="205"/>
      <c r="E203" s="206"/>
      <c r="F203" s="207"/>
      <c r="G203" s="207"/>
      <c r="H203" s="29">
        <f t="shared" ref="H203:H247" si="6">F203*G203</f>
        <v>0</v>
      </c>
      <c r="I203" s="281">
        <f>SUM(H196:H203)</f>
        <v>0</v>
      </c>
      <c r="J203" s="315"/>
      <c r="L203" s="195"/>
      <c r="M203" s="250"/>
    </row>
    <row r="204" spans="2:13" x14ac:dyDescent="0.2">
      <c r="B204" s="291" t="s">
        <v>8</v>
      </c>
      <c r="C204" s="292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3"/>
      <c r="C205" s="294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3"/>
      <c r="C206" s="294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3"/>
      <c r="C207" s="294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3"/>
      <c r="C208" s="294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3"/>
      <c r="C209" s="294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3"/>
      <c r="C210" s="294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3"/>
      <c r="C211" s="294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3"/>
      <c r="C212" s="294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5"/>
      <c r="C213" s="296"/>
      <c r="D213" s="217"/>
      <c r="E213" s="218"/>
      <c r="F213" s="219"/>
      <c r="G213" s="219"/>
      <c r="H213" s="29">
        <f t="shared" si="6"/>
        <v>0</v>
      </c>
      <c r="I213" s="281">
        <f>SUM(H204:H213)</f>
        <v>0</v>
      </c>
      <c r="J213" s="315"/>
      <c r="L213" s="195"/>
      <c r="M213" s="250"/>
    </row>
    <row r="214" spans="2:13" x14ac:dyDescent="0.2">
      <c r="B214" s="297" t="s">
        <v>20</v>
      </c>
      <c r="C214" s="298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9"/>
      <c r="C215" s="300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9"/>
      <c r="C216" s="300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9"/>
      <c r="C217" s="300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9"/>
      <c r="C218" s="300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9"/>
      <c r="C219" s="300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9"/>
      <c r="C220" s="300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1"/>
      <c r="C221" s="302"/>
      <c r="D221" s="205"/>
      <c r="E221" s="206"/>
      <c r="F221" s="207"/>
      <c r="G221" s="207"/>
      <c r="H221" s="39">
        <f t="shared" si="6"/>
        <v>0</v>
      </c>
      <c r="I221" s="281">
        <f>SUM(H214:H221)</f>
        <v>0</v>
      </c>
      <c r="J221" s="315"/>
      <c r="L221" s="195"/>
      <c r="M221" s="250"/>
    </row>
    <row r="222" spans="2:13" x14ac:dyDescent="0.2">
      <c r="B222" s="297" t="s">
        <v>9</v>
      </c>
      <c r="C222" s="298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9"/>
      <c r="C223" s="300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9"/>
      <c r="C224" s="300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9"/>
      <c r="C225" s="300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9"/>
      <c r="C226" s="300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9"/>
      <c r="C227" s="300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9"/>
      <c r="C228" s="300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1"/>
      <c r="C229" s="302"/>
      <c r="D229" s="217"/>
      <c r="E229" s="218"/>
      <c r="F229" s="219"/>
      <c r="G229" s="219"/>
      <c r="H229" s="39">
        <f t="shared" si="6"/>
        <v>0</v>
      </c>
      <c r="I229" s="281">
        <f>SUM(H222:H229)</f>
        <v>0</v>
      </c>
      <c r="J229" s="315"/>
      <c r="L229" s="195"/>
      <c r="M229" s="250"/>
    </row>
    <row r="230" spans="2:13" x14ac:dyDescent="0.2">
      <c r="B230" s="297" t="s">
        <v>10</v>
      </c>
      <c r="C230" s="298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9"/>
      <c r="C231" s="300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9"/>
      <c r="C232" s="300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9"/>
      <c r="C233" s="300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1"/>
      <c r="C234" s="302"/>
      <c r="D234" s="205"/>
      <c r="E234" s="206"/>
      <c r="F234" s="207"/>
      <c r="G234" s="207"/>
      <c r="H234" s="39">
        <f t="shared" si="6"/>
        <v>0</v>
      </c>
      <c r="I234" s="281">
        <f>SUM(H230:H234)</f>
        <v>0</v>
      </c>
      <c r="J234" s="315"/>
      <c r="L234" s="195"/>
      <c r="M234" s="250"/>
    </row>
    <row r="235" spans="2:13" x14ac:dyDescent="0.2">
      <c r="B235" s="319" t="s">
        <v>11</v>
      </c>
      <c r="C235" s="320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9"/>
      <c r="C236" s="300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9"/>
      <c r="C237" s="300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9"/>
      <c r="C238" s="300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9"/>
      <c r="C239" s="300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9"/>
      <c r="C240" s="300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9"/>
      <c r="C241" s="300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9"/>
      <c r="C242" s="300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1"/>
      <c r="C243" s="302"/>
      <c r="D243" s="217"/>
      <c r="E243" s="218"/>
      <c r="F243" s="219"/>
      <c r="G243" s="219"/>
      <c r="H243" s="39">
        <f t="shared" si="6"/>
        <v>0</v>
      </c>
      <c r="I243" s="281">
        <f>SUM(H235:H243)</f>
        <v>0</v>
      </c>
      <c r="J243" s="315"/>
      <c r="L243" s="195"/>
      <c r="M243" s="250"/>
    </row>
    <row r="244" spans="2:13" x14ac:dyDescent="0.2">
      <c r="B244" s="297" t="s">
        <v>0</v>
      </c>
      <c r="C244" s="298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9"/>
      <c r="C245" s="300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1"/>
      <c r="C246" s="302"/>
      <c r="D246" s="205"/>
      <c r="E246" s="206"/>
      <c r="F246" s="207"/>
      <c r="G246" s="207"/>
      <c r="H246" s="39">
        <f t="shared" si="6"/>
        <v>0</v>
      </c>
      <c r="I246" s="281">
        <f>SUM(H244:H246)</f>
        <v>0</v>
      </c>
      <c r="J246" s="315"/>
      <c r="L246" s="195"/>
      <c r="M246" s="250"/>
    </row>
    <row r="247" spans="2:13" x14ac:dyDescent="0.2">
      <c r="B247" s="305" t="s">
        <v>4</v>
      </c>
      <c r="C247" s="306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7"/>
      <c r="C248" s="308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9"/>
      <c r="C249" s="310"/>
      <c r="D249" s="217"/>
      <c r="E249" s="218"/>
      <c r="F249" s="219"/>
      <c r="G249" s="219"/>
      <c r="H249" s="39">
        <f>F249*G249</f>
        <v>0</v>
      </c>
      <c r="I249" s="281">
        <f>SUM(H247:H249)</f>
        <v>0</v>
      </c>
      <c r="J249" s="315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6">
        <f>SUM(J167+I189+I195+I203+I213+I221+I229+I234+I243+I246+I249)</f>
        <v>0</v>
      </c>
      <c r="J251" s="315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9520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68</v>
      </c>
    </row>
    <row r="3" spans="2:13" ht="15" x14ac:dyDescent="0.2">
      <c r="B3" s="321" t="s">
        <v>132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4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5"/>
      <c r="C33" s="28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5"/>
      <c r="C34" s="288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5"/>
      <c r="C35" s="288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5"/>
      <c r="C36" s="288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5"/>
      <c r="C37" s="28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5"/>
      <c r="C38" s="28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5"/>
      <c r="C39" s="288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5"/>
      <c r="C40" s="288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5"/>
      <c r="C41" s="288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6"/>
      <c r="C42" s="29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1" t="s">
        <v>5</v>
      </c>
      <c r="C43" s="292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3"/>
      <c r="C44" s="294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3"/>
      <c r="C45" s="294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3"/>
      <c r="C46" s="294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3"/>
      <c r="C47" s="294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3"/>
      <c r="C48" s="294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3"/>
      <c r="C49" s="294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3"/>
      <c r="C50" s="294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3"/>
      <c r="C51" s="294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3"/>
      <c r="C52" s="294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3"/>
      <c r="C53" s="294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3"/>
      <c r="C54" s="294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3"/>
      <c r="C55" s="294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3"/>
      <c r="C56" s="294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3"/>
      <c r="C57" s="294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3"/>
      <c r="C58" s="294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3"/>
      <c r="C59" s="294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3"/>
      <c r="C60" s="294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3"/>
      <c r="C61" s="294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3"/>
      <c r="C62" s="294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3"/>
      <c r="C63" s="294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5"/>
      <c r="C64" s="296"/>
      <c r="D64" s="134"/>
      <c r="E64" s="86"/>
      <c r="F64" s="98"/>
      <c r="G64" s="98"/>
      <c r="H64" s="29">
        <f t="shared" si="0"/>
        <v>0</v>
      </c>
      <c r="I64" s="281">
        <f>SUM(H43:H64)</f>
        <v>0</v>
      </c>
      <c r="J64" s="315"/>
      <c r="K64" s="234"/>
      <c r="L64" s="195"/>
      <c r="M64" s="250"/>
    </row>
    <row r="65" spans="2:13" x14ac:dyDescent="0.2">
      <c r="B65" s="297" t="s">
        <v>6</v>
      </c>
      <c r="C65" s="298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9"/>
      <c r="C66" s="300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9"/>
      <c r="C67" s="300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9"/>
      <c r="C68" s="300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9"/>
      <c r="C69" s="300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1"/>
      <c r="C70" s="302"/>
      <c r="D70" s="132"/>
      <c r="E70" s="83"/>
      <c r="F70" s="95"/>
      <c r="G70" s="95"/>
      <c r="H70" s="29">
        <f t="shared" si="0"/>
        <v>0</v>
      </c>
      <c r="I70" s="281">
        <f>SUM(H65:H70)</f>
        <v>0</v>
      </c>
      <c r="J70" s="315"/>
      <c r="K70" s="234"/>
      <c r="L70" s="195"/>
      <c r="M70" s="250"/>
    </row>
    <row r="71" spans="2:13" x14ac:dyDescent="0.2">
      <c r="B71" s="291" t="s">
        <v>7</v>
      </c>
      <c r="C71" s="292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3"/>
      <c r="C72" s="294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3"/>
      <c r="C73" s="294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3"/>
      <c r="C74" s="294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3"/>
      <c r="C75" s="294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3"/>
      <c r="C76" s="294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3"/>
      <c r="C77" s="294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5"/>
      <c r="C78" s="296"/>
      <c r="D78" s="134"/>
      <c r="E78" s="86"/>
      <c r="F78" s="98"/>
      <c r="G78" s="98"/>
      <c r="H78" s="29">
        <f t="shared" si="0"/>
        <v>0</v>
      </c>
      <c r="I78" s="281">
        <f>SUM(H71:H78)</f>
        <v>0</v>
      </c>
      <c r="J78" s="315"/>
      <c r="K78" s="234"/>
      <c r="L78" s="196"/>
      <c r="M78" s="250"/>
    </row>
    <row r="79" spans="2:13" x14ac:dyDescent="0.2">
      <c r="B79" s="291" t="s">
        <v>8</v>
      </c>
      <c r="C79" s="292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3"/>
      <c r="C80" s="294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3"/>
      <c r="C81" s="294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3"/>
      <c r="C82" s="294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3"/>
      <c r="C83" s="294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3"/>
      <c r="C84" s="294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3"/>
      <c r="C85" s="294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3"/>
      <c r="C86" s="294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3"/>
      <c r="C87" s="294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5"/>
      <c r="C88" s="296"/>
      <c r="D88" s="139"/>
      <c r="E88" s="90"/>
      <c r="F88" s="103"/>
      <c r="G88" s="103"/>
      <c r="H88" s="29">
        <f t="shared" si="0"/>
        <v>0</v>
      </c>
      <c r="I88" s="281">
        <f>SUM(H79:H88)</f>
        <v>0</v>
      </c>
      <c r="J88" s="315"/>
      <c r="K88" s="234"/>
      <c r="L88" s="195"/>
      <c r="M88" s="250"/>
    </row>
    <row r="89" spans="2:13" x14ac:dyDescent="0.2">
      <c r="B89" s="297" t="s">
        <v>20</v>
      </c>
      <c r="C89" s="298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3"/>
      <c r="C90" s="314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3"/>
      <c r="C91" s="314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3"/>
      <c r="C92" s="314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9"/>
      <c r="C93" s="300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9"/>
      <c r="C94" s="300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9"/>
      <c r="C95" s="300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1"/>
      <c r="C96" s="302"/>
      <c r="D96" s="134"/>
      <c r="E96" s="86"/>
      <c r="F96" s="98"/>
      <c r="G96" s="98"/>
      <c r="H96" s="39">
        <f t="shared" si="0"/>
        <v>0</v>
      </c>
      <c r="I96" s="281">
        <f>SUM(H89:H96)</f>
        <v>0</v>
      </c>
      <c r="J96" s="315"/>
      <c r="K96" s="234"/>
      <c r="L96" s="195"/>
      <c r="M96" s="250"/>
    </row>
    <row r="97" spans="2:13" x14ac:dyDescent="0.2">
      <c r="B97" s="297" t="s">
        <v>9</v>
      </c>
      <c r="C97" s="298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3"/>
      <c r="C98" s="314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3"/>
      <c r="C99" s="314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3"/>
      <c r="C100" s="314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3"/>
      <c r="C101" s="314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9"/>
      <c r="C102" s="300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9"/>
      <c r="C103" s="300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1"/>
      <c r="C104" s="302"/>
      <c r="D104" s="139"/>
      <c r="E104" s="90"/>
      <c r="F104" s="103"/>
      <c r="G104" s="103"/>
      <c r="H104" s="39">
        <f t="shared" si="0"/>
        <v>0</v>
      </c>
      <c r="I104" s="281">
        <f>SUM(H97:H104)</f>
        <v>0</v>
      </c>
      <c r="J104" s="315"/>
      <c r="K104" s="234"/>
      <c r="L104" s="195"/>
      <c r="M104" s="250"/>
    </row>
    <row r="105" spans="2:13" x14ac:dyDescent="0.2">
      <c r="B105" s="297" t="s">
        <v>10</v>
      </c>
      <c r="C105" s="298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9"/>
      <c r="C106" s="300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9"/>
      <c r="C107" s="300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9"/>
      <c r="C108" s="300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1"/>
      <c r="C109" s="302"/>
      <c r="D109" s="134"/>
      <c r="E109" s="86"/>
      <c r="F109" s="98"/>
      <c r="G109" s="98"/>
      <c r="H109" s="39">
        <f t="shared" si="0"/>
        <v>0</v>
      </c>
      <c r="I109" s="281">
        <f>SUM(H105:H109)</f>
        <v>0</v>
      </c>
      <c r="J109" s="315"/>
      <c r="K109" s="234"/>
      <c r="L109" s="195"/>
      <c r="M109" s="250"/>
    </row>
    <row r="110" spans="2:13" x14ac:dyDescent="0.2">
      <c r="B110" s="297" t="s">
        <v>11</v>
      </c>
      <c r="C110" s="298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9"/>
      <c r="C111" s="300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9"/>
      <c r="C112" s="300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9"/>
      <c r="C113" s="300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9"/>
      <c r="C114" s="300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9"/>
      <c r="C115" s="300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9"/>
      <c r="C116" s="300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9"/>
      <c r="C117" s="300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1"/>
      <c r="C118" s="302"/>
      <c r="D118" s="139"/>
      <c r="E118" s="90"/>
      <c r="F118" s="103"/>
      <c r="G118" s="103"/>
      <c r="H118" s="39">
        <f t="shared" si="0"/>
        <v>0</v>
      </c>
      <c r="I118" s="281">
        <f>SUM(H110:H118)</f>
        <v>0</v>
      </c>
      <c r="J118" s="315"/>
      <c r="K118" s="234"/>
      <c r="L118" s="195"/>
      <c r="M118" s="250"/>
    </row>
    <row r="119" spans="2:13" x14ac:dyDescent="0.2">
      <c r="B119" s="297" t="s">
        <v>0</v>
      </c>
      <c r="C119" s="298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9"/>
      <c r="C120" s="300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1"/>
      <c r="C121" s="302"/>
      <c r="D121" s="134"/>
      <c r="E121" s="86"/>
      <c r="F121" s="98"/>
      <c r="G121" s="98"/>
      <c r="H121" s="39">
        <f t="shared" si="0"/>
        <v>0</v>
      </c>
      <c r="I121" s="281">
        <f>SUM(H119:H121)</f>
        <v>0</v>
      </c>
      <c r="J121" s="315"/>
      <c r="K121" s="234"/>
      <c r="L121" s="195"/>
      <c r="M121" s="250"/>
    </row>
    <row r="122" spans="2:13" x14ac:dyDescent="0.2">
      <c r="B122" s="305" t="s">
        <v>4</v>
      </c>
      <c r="C122" s="306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7"/>
      <c r="C123" s="308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9"/>
      <c r="C124" s="310"/>
      <c r="D124" s="139"/>
      <c r="E124" s="90"/>
      <c r="F124" s="103"/>
      <c r="G124" s="103"/>
      <c r="H124" s="39">
        <f>F124*G124</f>
        <v>0</v>
      </c>
      <c r="I124" s="281">
        <f>SUM(H122:H124)</f>
        <v>0</v>
      </c>
      <c r="J124" s="315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6">
        <f>SUM(J42+I64+I70+I78+I88+I96+I104+I109+I118+I121+I124)</f>
        <v>0</v>
      </c>
      <c r="J126" s="315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8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4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5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5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5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5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5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5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5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5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5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5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5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5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5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5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5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5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5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5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5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5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5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5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5"/>
      <c r="C158" s="287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5"/>
      <c r="C159" s="288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5"/>
      <c r="C160" s="288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5"/>
      <c r="C161" s="288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5"/>
      <c r="C162" s="289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5"/>
      <c r="C163" s="287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5"/>
      <c r="C164" s="288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5"/>
      <c r="C165" s="288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5"/>
      <c r="C166" s="288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6"/>
      <c r="C167" s="290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1" t="s">
        <v>5</v>
      </c>
      <c r="C168" s="292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3"/>
      <c r="C169" s="294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3"/>
      <c r="C170" s="294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3"/>
      <c r="C171" s="294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3"/>
      <c r="C172" s="294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3"/>
      <c r="C173" s="294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3"/>
      <c r="C174" s="294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3"/>
      <c r="C175" s="294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3"/>
      <c r="C176" s="294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3"/>
      <c r="C177" s="294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3"/>
      <c r="C178" s="294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3"/>
      <c r="C179" s="294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3"/>
      <c r="C180" s="294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3"/>
      <c r="C181" s="294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3"/>
      <c r="C182" s="294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3"/>
      <c r="C183" s="294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3"/>
      <c r="C184" s="294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3"/>
      <c r="C185" s="294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3"/>
      <c r="C186" s="294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3"/>
      <c r="C187" s="294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3"/>
      <c r="C188" s="294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5"/>
      <c r="C189" s="296"/>
      <c r="D189" s="205"/>
      <c r="E189" s="206"/>
      <c r="F189" s="207"/>
      <c r="G189" s="207"/>
      <c r="H189" s="29">
        <f t="shared" si="3"/>
        <v>0</v>
      </c>
      <c r="I189" s="281">
        <f>SUM(H168:H189)</f>
        <v>0</v>
      </c>
      <c r="J189" s="315"/>
      <c r="L189" s="195"/>
      <c r="M189" s="250"/>
    </row>
    <row r="190" spans="2:13" x14ac:dyDescent="0.2">
      <c r="B190" s="297" t="s">
        <v>6</v>
      </c>
      <c r="C190" s="298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3"/>
      <c r="C191" s="314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3"/>
      <c r="C192" s="314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9"/>
      <c r="C193" s="300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9"/>
      <c r="C194" s="300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1"/>
      <c r="C195" s="302"/>
      <c r="D195" s="217"/>
      <c r="E195" s="218"/>
      <c r="F195" s="219"/>
      <c r="G195" s="219"/>
      <c r="H195" s="29">
        <f t="shared" si="3"/>
        <v>0</v>
      </c>
      <c r="I195" s="281">
        <f>SUM(H190:H195)</f>
        <v>0</v>
      </c>
      <c r="J195" s="315"/>
      <c r="L195" s="195"/>
      <c r="M195" s="250"/>
    </row>
    <row r="196" spans="2:13" x14ac:dyDescent="0.2">
      <c r="B196" s="291" t="s">
        <v>7</v>
      </c>
      <c r="C196" s="292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3"/>
      <c r="C197" s="294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3"/>
      <c r="C198" s="294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3"/>
      <c r="C199" s="294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3"/>
      <c r="C200" s="294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3"/>
      <c r="C201" s="294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3"/>
      <c r="C202" s="294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5"/>
      <c r="C203" s="296"/>
      <c r="D203" s="205"/>
      <c r="E203" s="206"/>
      <c r="F203" s="207"/>
      <c r="G203" s="207"/>
      <c r="H203" s="29">
        <f t="shared" ref="H203:H247" si="6">F203*G203</f>
        <v>0</v>
      </c>
      <c r="I203" s="281">
        <f>SUM(H196:H203)</f>
        <v>0</v>
      </c>
      <c r="J203" s="315"/>
      <c r="L203" s="195"/>
      <c r="M203" s="250"/>
    </row>
    <row r="204" spans="2:13" x14ac:dyDescent="0.2">
      <c r="B204" s="291" t="s">
        <v>8</v>
      </c>
      <c r="C204" s="292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3"/>
      <c r="C205" s="294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3"/>
      <c r="C206" s="294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3"/>
      <c r="C207" s="294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3"/>
      <c r="C208" s="294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3"/>
      <c r="C209" s="294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3"/>
      <c r="C210" s="294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3"/>
      <c r="C211" s="294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3"/>
      <c r="C212" s="294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5"/>
      <c r="C213" s="296"/>
      <c r="D213" s="217"/>
      <c r="E213" s="218"/>
      <c r="F213" s="219"/>
      <c r="G213" s="219"/>
      <c r="H213" s="29">
        <f t="shared" si="6"/>
        <v>0</v>
      </c>
      <c r="I213" s="281">
        <f>SUM(H204:H213)</f>
        <v>0</v>
      </c>
      <c r="J213" s="315"/>
      <c r="L213" s="195"/>
      <c r="M213" s="250"/>
    </row>
    <row r="214" spans="2:13" x14ac:dyDescent="0.2">
      <c r="B214" s="297" t="s">
        <v>20</v>
      </c>
      <c r="C214" s="298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9"/>
      <c r="C215" s="300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9"/>
      <c r="C216" s="300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9"/>
      <c r="C217" s="300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9"/>
      <c r="C218" s="300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9"/>
      <c r="C219" s="300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9"/>
      <c r="C220" s="300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1"/>
      <c r="C221" s="302"/>
      <c r="D221" s="205"/>
      <c r="E221" s="206"/>
      <c r="F221" s="207"/>
      <c r="G221" s="207"/>
      <c r="H221" s="39">
        <f t="shared" si="6"/>
        <v>0</v>
      </c>
      <c r="I221" s="281">
        <f>SUM(H214:H221)</f>
        <v>0</v>
      </c>
      <c r="J221" s="315"/>
      <c r="L221" s="195"/>
      <c r="M221" s="250"/>
    </row>
    <row r="222" spans="2:13" x14ac:dyDescent="0.2">
      <c r="B222" s="297" t="s">
        <v>9</v>
      </c>
      <c r="C222" s="298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9"/>
      <c r="C223" s="300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9"/>
      <c r="C224" s="300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9"/>
      <c r="C225" s="300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9"/>
      <c r="C226" s="300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9"/>
      <c r="C227" s="300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9"/>
      <c r="C228" s="300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1"/>
      <c r="C229" s="302"/>
      <c r="D229" s="217"/>
      <c r="E229" s="218"/>
      <c r="F229" s="219"/>
      <c r="G229" s="219"/>
      <c r="H229" s="39">
        <f t="shared" si="6"/>
        <v>0</v>
      </c>
      <c r="I229" s="281">
        <f>SUM(H222:H229)</f>
        <v>0</v>
      </c>
      <c r="J229" s="315"/>
      <c r="L229" s="195"/>
      <c r="M229" s="250"/>
    </row>
    <row r="230" spans="2:13" x14ac:dyDescent="0.2">
      <c r="B230" s="297" t="s">
        <v>10</v>
      </c>
      <c r="C230" s="298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9"/>
      <c r="C231" s="300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9"/>
      <c r="C232" s="300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9"/>
      <c r="C233" s="300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1"/>
      <c r="C234" s="302"/>
      <c r="D234" s="205"/>
      <c r="E234" s="206"/>
      <c r="F234" s="207"/>
      <c r="G234" s="207"/>
      <c r="H234" s="39">
        <f t="shared" si="6"/>
        <v>0</v>
      </c>
      <c r="I234" s="281">
        <f>SUM(H230:H234)</f>
        <v>0</v>
      </c>
      <c r="J234" s="315"/>
      <c r="L234" s="195"/>
      <c r="M234" s="250"/>
    </row>
    <row r="235" spans="2:13" x14ac:dyDescent="0.2">
      <c r="B235" s="319" t="s">
        <v>11</v>
      </c>
      <c r="C235" s="320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9"/>
      <c r="C236" s="300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9"/>
      <c r="C237" s="300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9"/>
      <c r="C238" s="300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9"/>
      <c r="C239" s="300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9"/>
      <c r="C240" s="300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9"/>
      <c r="C241" s="300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9"/>
      <c r="C242" s="300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1"/>
      <c r="C243" s="302"/>
      <c r="D243" s="217"/>
      <c r="E243" s="218"/>
      <c r="F243" s="219"/>
      <c r="G243" s="219"/>
      <c r="H243" s="39">
        <f t="shared" si="6"/>
        <v>0</v>
      </c>
      <c r="I243" s="281">
        <f>SUM(H235:H243)</f>
        <v>0</v>
      </c>
      <c r="J243" s="315"/>
      <c r="L243" s="195"/>
      <c r="M243" s="250"/>
    </row>
    <row r="244" spans="2:13" x14ac:dyDescent="0.2">
      <c r="B244" s="297" t="s">
        <v>0</v>
      </c>
      <c r="C244" s="298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9"/>
      <c r="C245" s="300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1"/>
      <c r="C246" s="302"/>
      <c r="D246" s="205"/>
      <c r="E246" s="206"/>
      <c r="F246" s="207"/>
      <c r="G246" s="207"/>
      <c r="H246" s="39">
        <f t="shared" si="6"/>
        <v>0</v>
      </c>
      <c r="I246" s="281">
        <f>SUM(H244:H246)</f>
        <v>0</v>
      </c>
      <c r="J246" s="315"/>
      <c r="L246" s="195"/>
      <c r="M246" s="250"/>
    </row>
    <row r="247" spans="2:13" x14ac:dyDescent="0.2">
      <c r="B247" s="305" t="s">
        <v>4</v>
      </c>
      <c r="C247" s="306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7"/>
      <c r="C248" s="308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9"/>
      <c r="C249" s="310"/>
      <c r="D249" s="217"/>
      <c r="E249" s="218"/>
      <c r="F249" s="219"/>
      <c r="G249" s="219"/>
      <c r="H249" s="39">
        <f>F249*G249</f>
        <v>0</v>
      </c>
      <c r="I249" s="281">
        <f>SUM(H247:H249)</f>
        <v>0</v>
      </c>
      <c r="J249" s="315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6">
        <f>SUM(J167+I189+I195+I203+I213+I221+I229+I234+I243+I246+I249)</f>
        <v>0</v>
      </c>
      <c r="J251" s="315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9520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69</v>
      </c>
    </row>
    <row r="3" spans="2:13" ht="15" x14ac:dyDescent="0.2">
      <c r="B3" s="321" t="s">
        <v>133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4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5"/>
      <c r="C33" s="28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5"/>
      <c r="C34" s="288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5"/>
      <c r="C35" s="288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5"/>
      <c r="C36" s="288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5"/>
      <c r="C37" s="28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5"/>
      <c r="C38" s="28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5"/>
      <c r="C39" s="288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5"/>
      <c r="C40" s="288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5"/>
      <c r="C41" s="288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6"/>
      <c r="C42" s="29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1" t="s">
        <v>5</v>
      </c>
      <c r="C43" s="292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3"/>
      <c r="C44" s="294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3"/>
      <c r="C45" s="294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3"/>
      <c r="C46" s="294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3"/>
      <c r="C47" s="294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3"/>
      <c r="C48" s="294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3"/>
      <c r="C49" s="294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3"/>
      <c r="C50" s="294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3"/>
      <c r="C51" s="294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3"/>
      <c r="C52" s="294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3"/>
      <c r="C53" s="294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3"/>
      <c r="C54" s="294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3"/>
      <c r="C55" s="294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3"/>
      <c r="C56" s="294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3"/>
      <c r="C57" s="294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3"/>
      <c r="C58" s="294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3"/>
      <c r="C59" s="294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3"/>
      <c r="C60" s="294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3"/>
      <c r="C61" s="294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3"/>
      <c r="C62" s="294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3"/>
      <c r="C63" s="294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5"/>
      <c r="C64" s="296"/>
      <c r="D64" s="134"/>
      <c r="E64" s="86"/>
      <c r="F64" s="98"/>
      <c r="G64" s="98"/>
      <c r="H64" s="29">
        <f t="shared" si="0"/>
        <v>0</v>
      </c>
      <c r="I64" s="281">
        <f>SUM(H43:H64)</f>
        <v>0</v>
      </c>
      <c r="J64" s="315"/>
      <c r="K64" s="234"/>
      <c r="L64" s="195"/>
      <c r="M64" s="250"/>
    </row>
    <row r="65" spans="2:13" x14ac:dyDescent="0.2">
      <c r="B65" s="297" t="s">
        <v>6</v>
      </c>
      <c r="C65" s="298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9"/>
      <c r="C66" s="300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9"/>
      <c r="C67" s="300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9"/>
      <c r="C68" s="300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9"/>
      <c r="C69" s="300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1"/>
      <c r="C70" s="302"/>
      <c r="D70" s="132"/>
      <c r="E70" s="83"/>
      <c r="F70" s="95"/>
      <c r="G70" s="95"/>
      <c r="H70" s="29">
        <f t="shared" si="0"/>
        <v>0</v>
      </c>
      <c r="I70" s="281">
        <f>SUM(H65:H70)</f>
        <v>0</v>
      </c>
      <c r="J70" s="315"/>
      <c r="K70" s="234"/>
      <c r="L70" s="195"/>
      <c r="M70" s="250"/>
    </row>
    <row r="71" spans="2:13" x14ac:dyDescent="0.2">
      <c r="B71" s="291" t="s">
        <v>7</v>
      </c>
      <c r="C71" s="292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3"/>
      <c r="C72" s="294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3"/>
      <c r="C73" s="294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3"/>
      <c r="C74" s="294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3"/>
      <c r="C75" s="294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3"/>
      <c r="C76" s="294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3"/>
      <c r="C77" s="294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5"/>
      <c r="C78" s="296"/>
      <c r="D78" s="134"/>
      <c r="E78" s="86"/>
      <c r="F78" s="98"/>
      <c r="G78" s="98"/>
      <c r="H78" s="29">
        <f t="shared" si="0"/>
        <v>0</v>
      </c>
      <c r="I78" s="281">
        <f>SUM(H71:H78)</f>
        <v>0</v>
      </c>
      <c r="J78" s="315"/>
      <c r="K78" s="234"/>
      <c r="L78" s="196"/>
      <c r="M78" s="250"/>
    </row>
    <row r="79" spans="2:13" x14ac:dyDescent="0.2">
      <c r="B79" s="291" t="s">
        <v>8</v>
      </c>
      <c r="C79" s="292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3"/>
      <c r="C80" s="294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3"/>
      <c r="C81" s="294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3"/>
      <c r="C82" s="294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3"/>
      <c r="C83" s="294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3"/>
      <c r="C84" s="294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3"/>
      <c r="C85" s="294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3"/>
      <c r="C86" s="294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3"/>
      <c r="C87" s="294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5"/>
      <c r="C88" s="296"/>
      <c r="D88" s="139"/>
      <c r="E88" s="90"/>
      <c r="F88" s="103"/>
      <c r="G88" s="103"/>
      <c r="H88" s="29">
        <f t="shared" si="0"/>
        <v>0</v>
      </c>
      <c r="I88" s="281">
        <f>SUM(H79:H88)</f>
        <v>0</v>
      </c>
      <c r="J88" s="315"/>
      <c r="K88" s="234"/>
      <c r="L88" s="195"/>
      <c r="M88" s="250"/>
    </row>
    <row r="89" spans="2:13" x14ac:dyDescent="0.2">
      <c r="B89" s="297" t="s">
        <v>20</v>
      </c>
      <c r="C89" s="298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3"/>
      <c r="C90" s="314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3"/>
      <c r="C91" s="314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3"/>
      <c r="C92" s="314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9"/>
      <c r="C93" s="300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9"/>
      <c r="C94" s="300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9"/>
      <c r="C95" s="300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1"/>
      <c r="C96" s="302"/>
      <c r="D96" s="134"/>
      <c r="E96" s="86"/>
      <c r="F96" s="98"/>
      <c r="G96" s="98"/>
      <c r="H96" s="39">
        <f t="shared" si="0"/>
        <v>0</v>
      </c>
      <c r="I96" s="281">
        <f>SUM(H89:H96)</f>
        <v>0</v>
      </c>
      <c r="J96" s="315"/>
      <c r="K96" s="234"/>
      <c r="L96" s="195"/>
      <c r="M96" s="250"/>
    </row>
    <row r="97" spans="2:13" x14ac:dyDescent="0.2">
      <c r="B97" s="297" t="s">
        <v>9</v>
      </c>
      <c r="C97" s="298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3"/>
      <c r="C98" s="314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3"/>
      <c r="C99" s="314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3"/>
      <c r="C100" s="314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3"/>
      <c r="C101" s="314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9"/>
      <c r="C102" s="300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9"/>
      <c r="C103" s="300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1"/>
      <c r="C104" s="302"/>
      <c r="D104" s="139"/>
      <c r="E104" s="90"/>
      <c r="F104" s="103"/>
      <c r="G104" s="103"/>
      <c r="H104" s="39">
        <f t="shared" si="0"/>
        <v>0</v>
      </c>
      <c r="I104" s="281">
        <f>SUM(H97:H104)</f>
        <v>0</v>
      </c>
      <c r="J104" s="315"/>
      <c r="K104" s="234"/>
      <c r="L104" s="195"/>
      <c r="M104" s="250"/>
    </row>
    <row r="105" spans="2:13" x14ac:dyDescent="0.2">
      <c r="B105" s="297" t="s">
        <v>10</v>
      </c>
      <c r="C105" s="298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9"/>
      <c r="C106" s="300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9"/>
      <c r="C107" s="300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9"/>
      <c r="C108" s="300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1"/>
      <c r="C109" s="302"/>
      <c r="D109" s="134"/>
      <c r="E109" s="86"/>
      <c r="F109" s="98"/>
      <c r="G109" s="98"/>
      <c r="H109" s="39">
        <f t="shared" si="0"/>
        <v>0</v>
      </c>
      <c r="I109" s="281">
        <f>SUM(H105:H109)</f>
        <v>0</v>
      </c>
      <c r="J109" s="315"/>
      <c r="K109" s="234"/>
      <c r="L109" s="195"/>
      <c r="M109" s="250"/>
    </row>
    <row r="110" spans="2:13" x14ac:dyDescent="0.2">
      <c r="B110" s="297" t="s">
        <v>11</v>
      </c>
      <c r="C110" s="298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9"/>
      <c r="C111" s="300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9"/>
      <c r="C112" s="300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9"/>
      <c r="C113" s="300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9"/>
      <c r="C114" s="300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9"/>
      <c r="C115" s="300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9"/>
      <c r="C116" s="300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9"/>
      <c r="C117" s="300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1"/>
      <c r="C118" s="302"/>
      <c r="D118" s="139"/>
      <c r="E118" s="90"/>
      <c r="F118" s="103"/>
      <c r="G118" s="103"/>
      <c r="H118" s="39">
        <f t="shared" si="0"/>
        <v>0</v>
      </c>
      <c r="I118" s="281">
        <f>SUM(H110:H118)</f>
        <v>0</v>
      </c>
      <c r="J118" s="315"/>
      <c r="K118" s="234"/>
      <c r="L118" s="195"/>
      <c r="M118" s="250"/>
    </row>
    <row r="119" spans="2:13" x14ac:dyDescent="0.2">
      <c r="B119" s="297" t="s">
        <v>0</v>
      </c>
      <c r="C119" s="298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9"/>
      <c r="C120" s="300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1"/>
      <c r="C121" s="302"/>
      <c r="D121" s="134"/>
      <c r="E121" s="86"/>
      <c r="F121" s="98"/>
      <c r="G121" s="98"/>
      <c r="H121" s="39">
        <f t="shared" si="0"/>
        <v>0</v>
      </c>
      <c r="I121" s="281">
        <f>SUM(H119:H121)</f>
        <v>0</v>
      </c>
      <c r="J121" s="315"/>
      <c r="K121" s="234"/>
      <c r="L121" s="195"/>
      <c r="M121" s="250"/>
    </row>
    <row r="122" spans="2:13" x14ac:dyDescent="0.2">
      <c r="B122" s="305" t="s">
        <v>4</v>
      </c>
      <c r="C122" s="306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7"/>
      <c r="C123" s="308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9"/>
      <c r="C124" s="310"/>
      <c r="D124" s="139"/>
      <c r="E124" s="90"/>
      <c r="F124" s="103"/>
      <c r="G124" s="103"/>
      <c r="H124" s="39">
        <f>F124*G124</f>
        <v>0</v>
      </c>
      <c r="I124" s="281">
        <f>SUM(H122:H124)</f>
        <v>0</v>
      </c>
      <c r="J124" s="315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6">
        <f>SUM(J42+I64+I70+I78+I88+I96+I104+I109+I118+I121+I124)</f>
        <v>0</v>
      </c>
      <c r="J126" s="315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9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4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5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5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5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5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5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5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5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5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5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5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5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5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5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5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5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5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5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5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5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5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5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5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5"/>
      <c r="C158" s="287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5"/>
      <c r="C159" s="288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5"/>
      <c r="C160" s="288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5"/>
      <c r="C161" s="288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5"/>
      <c r="C162" s="289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5"/>
      <c r="C163" s="287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5"/>
      <c r="C164" s="288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5"/>
      <c r="C165" s="288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5"/>
      <c r="C166" s="288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6"/>
      <c r="C167" s="290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1" t="s">
        <v>5</v>
      </c>
      <c r="C168" s="292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3"/>
      <c r="C169" s="294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3"/>
      <c r="C170" s="294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3"/>
      <c r="C171" s="294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3"/>
      <c r="C172" s="294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3"/>
      <c r="C173" s="294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3"/>
      <c r="C174" s="294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3"/>
      <c r="C175" s="294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3"/>
      <c r="C176" s="294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3"/>
      <c r="C177" s="294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3"/>
      <c r="C178" s="294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3"/>
      <c r="C179" s="294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3"/>
      <c r="C180" s="294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3"/>
      <c r="C181" s="294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3"/>
      <c r="C182" s="294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3"/>
      <c r="C183" s="294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3"/>
      <c r="C184" s="294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3"/>
      <c r="C185" s="294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3"/>
      <c r="C186" s="294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3"/>
      <c r="C187" s="294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3"/>
      <c r="C188" s="294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5"/>
      <c r="C189" s="296"/>
      <c r="D189" s="205"/>
      <c r="E189" s="206"/>
      <c r="F189" s="207"/>
      <c r="G189" s="207"/>
      <c r="H189" s="29">
        <f t="shared" si="3"/>
        <v>0</v>
      </c>
      <c r="I189" s="281">
        <f>SUM(H168:H189)</f>
        <v>0</v>
      </c>
      <c r="J189" s="315"/>
      <c r="L189" s="195"/>
      <c r="M189" s="250"/>
    </row>
    <row r="190" spans="2:13" x14ac:dyDescent="0.2">
      <c r="B190" s="297" t="s">
        <v>6</v>
      </c>
      <c r="C190" s="298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3"/>
      <c r="C191" s="314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3"/>
      <c r="C192" s="314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9"/>
      <c r="C193" s="300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9"/>
      <c r="C194" s="300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1"/>
      <c r="C195" s="302"/>
      <c r="D195" s="217"/>
      <c r="E195" s="218"/>
      <c r="F195" s="219"/>
      <c r="G195" s="219"/>
      <c r="H195" s="29">
        <f t="shared" si="3"/>
        <v>0</v>
      </c>
      <c r="I195" s="281">
        <f>SUM(H190:H195)</f>
        <v>0</v>
      </c>
      <c r="J195" s="315"/>
      <c r="L195" s="195"/>
      <c r="M195" s="250"/>
    </row>
    <row r="196" spans="2:13" x14ac:dyDescent="0.2">
      <c r="B196" s="291" t="s">
        <v>7</v>
      </c>
      <c r="C196" s="292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3"/>
      <c r="C197" s="294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3"/>
      <c r="C198" s="294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3"/>
      <c r="C199" s="294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3"/>
      <c r="C200" s="294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3"/>
      <c r="C201" s="294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3"/>
      <c r="C202" s="294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5"/>
      <c r="C203" s="296"/>
      <c r="D203" s="205"/>
      <c r="E203" s="206"/>
      <c r="F203" s="207"/>
      <c r="G203" s="207"/>
      <c r="H203" s="29">
        <f t="shared" ref="H203:H247" si="6">F203*G203</f>
        <v>0</v>
      </c>
      <c r="I203" s="281">
        <f>SUM(H196:H203)</f>
        <v>0</v>
      </c>
      <c r="J203" s="315"/>
      <c r="L203" s="195"/>
      <c r="M203" s="250"/>
    </row>
    <row r="204" spans="2:13" x14ac:dyDescent="0.2">
      <c r="B204" s="291" t="s">
        <v>8</v>
      </c>
      <c r="C204" s="292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3"/>
      <c r="C205" s="294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3"/>
      <c r="C206" s="294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3"/>
      <c r="C207" s="294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3"/>
      <c r="C208" s="294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3"/>
      <c r="C209" s="294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3"/>
      <c r="C210" s="294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3"/>
      <c r="C211" s="294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3"/>
      <c r="C212" s="294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5"/>
      <c r="C213" s="296"/>
      <c r="D213" s="217"/>
      <c r="E213" s="218"/>
      <c r="F213" s="219"/>
      <c r="G213" s="219"/>
      <c r="H213" s="29">
        <f t="shared" si="6"/>
        <v>0</v>
      </c>
      <c r="I213" s="281">
        <f>SUM(H204:H213)</f>
        <v>0</v>
      </c>
      <c r="J213" s="315"/>
      <c r="L213" s="195"/>
      <c r="M213" s="250"/>
    </row>
    <row r="214" spans="2:13" x14ac:dyDescent="0.2">
      <c r="B214" s="297" t="s">
        <v>20</v>
      </c>
      <c r="C214" s="298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9"/>
      <c r="C215" s="300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9"/>
      <c r="C216" s="300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9"/>
      <c r="C217" s="300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9"/>
      <c r="C218" s="300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9"/>
      <c r="C219" s="300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9"/>
      <c r="C220" s="300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1"/>
      <c r="C221" s="302"/>
      <c r="D221" s="205"/>
      <c r="E221" s="206"/>
      <c r="F221" s="207"/>
      <c r="G221" s="207"/>
      <c r="H221" s="39">
        <f t="shared" si="6"/>
        <v>0</v>
      </c>
      <c r="I221" s="281">
        <f>SUM(H214:H221)</f>
        <v>0</v>
      </c>
      <c r="J221" s="315"/>
      <c r="L221" s="195"/>
      <c r="M221" s="250"/>
    </row>
    <row r="222" spans="2:13" x14ac:dyDescent="0.2">
      <c r="B222" s="297" t="s">
        <v>9</v>
      </c>
      <c r="C222" s="298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9"/>
      <c r="C223" s="300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9"/>
      <c r="C224" s="300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9"/>
      <c r="C225" s="300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9"/>
      <c r="C226" s="300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9"/>
      <c r="C227" s="300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9"/>
      <c r="C228" s="300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1"/>
      <c r="C229" s="302"/>
      <c r="D229" s="217"/>
      <c r="E229" s="218"/>
      <c r="F229" s="219"/>
      <c r="G229" s="219"/>
      <c r="H229" s="39">
        <f t="shared" si="6"/>
        <v>0</v>
      </c>
      <c r="I229" s="281">
        <f>SUM(H222:H229)</f>
        <v>0</v>
      </c>
      <c r="J229" s="315"/>
      <c r="L229" s="195"/>
      <c r="M229" s="250"/>
    </row>
    <row r="230" spans="2:13" x14ac:dyDescent="0.2">
      <c r="B230" s="297" t="s">
        <v>10</v>
      </c>
      <c r="C230" s="298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9"/>
      <c r="C231" s="300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9"/>
      <c r="C232" s="300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9"/>
      <c r="C233" s="300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1"/>
      <c r="C234" s="302"/>
      <c r="D234" s="205"/>
      <c r="E234" s="206"/>
      <c r="F234" s="207"/>
      <c r="G234" s="207"/>
      <c r="H234" s="39">
        <f t="shared" si="6"/>
        <v>0</v>
      </c>
      <c r="I234" s="281">
        <f>SUM(H230:H234)</f>
        <v>0</v>
      </c>
      <c r="J234" s="315"/>
      <c r="L234" s="195"/>
      <c r="M234" s="250"/>
    </row>
    <row r="235" spans="2:13" x14ac:dyDescent="0.2">
      <c r="B235" s="319" t="s">
        <v>11</v>
      </c>
      <c r="C235" s="320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9"/>
      <c r="C236" s="300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9"/>
      <c r="C237" s="300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9"/>
      <c r="C238" s="300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9"/>
      <c r="C239" s="300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9"/>
      <c r="C240" s="300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9"/>
      <c r="C241" s="300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9"/>
      <c r="C242" s="300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1"/>
      <c r="C243" s="302"/>
      <c r="D243" s="217"/>
      <c r="E243" s="218"/>
      <c r="F243" s="219"/>
      <c r="G243" s="219"/>
      <c r="H243" s="39">
        <f t="shared" si="6"/>
        <v>0</v>
      </c>
      <c r="I243" s="281">
        <f>SUM(H235:H243)</f>
        <v>0</v>
      </c>
      <c r="J243" s="315"/>
      <c r="L243" s="195"/>
      <c r="M243" s="250"/>
    </row>
    <row r="244" spans="2:13" x14ac:dyDescent="0.2">
      <c r="B244" s="297" t="s">
        <v>0</v>
      </c>
      <c r="C244" s="298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9"/>
      <c r="C245" s="300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1"/>
      <c r="C246" s="302"/>
      <c r="D246" s="205"/>
      <c r="E246" s="206"/>
      <c r="F246" s="207"/>
      <c r="G246" s="207"/>
      <c r="H246" s="39">
        <f t="shared" si="6"/>
        <v>0</v>
      </c>
      <c r="I246" s="281">
        <f>SUM(H244:H246)</f>
        <v>0</v>
      </c>
      <c r="J246" s="315"/>
      <c r="L246" s="195"/>
      <c r="M246" s="250"/>
    </row>
    <row r="247" spans="2:13" x14ac:dyDescent="0.2">
      <c r="B247" s="305" t="s">
        <v>4</v>
      </c>
      <c r="C247" s="306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7"/>
      <c r="C248" s="308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9"/>
      <c r="C249" s="310"/>
      <c r="D249" s="217"/>
      <c r="E249" s="218"/>
      <c r="F249" s="219"/>
      <c r="G249" s="219"/>
      <c r="H249" s="39">
        <f>F249*G249</f>
        <v>0</v>
      </c>
      <c r="I249" s="281">
        <f>SUM(H247:H249)</f>
        <v>0</v>
      </c>
      <c r="J249" s="315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6">
        <f>SUM(J167+I189+I195+I203+I213+I221+I229+I234+I243+I246+I249)</f>
        <v>0</v>
      </c>
      <c r="J251" s="315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9520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70</v>
      </c>
    </row>
    <row r="3" spans="2:13" ht="15" x14ac:dyDescent="0.2">
      <c r="B3" s="321" t="s">
        <v>134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4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5"/>
      <c r="C33" s="28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5"/>
      <c r="C34" s="288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5"/>
      <c r="C35" s="288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5"/>
      <c r="C36" s="288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5"/>
      <c r="C37" s="28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5"/>
      <c r="C38" s="28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5"/>
      <c r="C39" s="288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5"/>
      <c r="C40" s="288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5"/>
      <c r="C41" s="288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6"/>
      <c r="C42" s="29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1" t="s">
        <v>5</v>
      </c>
      <c r="C43" s="292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3"/>
      <c r="C44" s="294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3"/>
      <c r="C45" s="294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3"/>
      <c r="C46" s="294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3"/>
      <c r="C47" s="294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3"/>
      <c r="C48" s="294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3"/>
      <c r="C49" s="294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3"/>
      <c r="C50" s="294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3"/>
      <c r="C51" s="294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3"/>
      <c r="C52" s="294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3"/>
      <c r="C53" s="294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3"/>
      <c r="C54" s="294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3"/>
      <c r="C55" s="294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3"/>
      <c r="C56" s="294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3"/>
      <c r="C57" s="294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3"/>
      <c r="C58" s="294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3"/>
      <c r="C59" s="294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3"/>
      <c r="C60" s="294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3"/>
      <c r="C61" s="294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3"/>
      <c r="C62" s="294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3"/>
      <c r="C63" s="294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5"/>
      <c r="C64" s="296"/>
      <c r="D64" s="134"/>
      <c r="E64" s="86"/>
      <c r="F64" s="98"/>
      <c r="G64" s="98"/>
      <c r="H64" s="29">
        <f t="shared" si="0"/>
        <v>0</v>
      </c>
      <c r="I64" s="281">
        <f>SUM(H43:H64)</f>
        <v>0</v>
      </c>
      <c r="J64" s="315"/>
      <c r="K64" s="234"/>
      <c r="L64" s="195"/>
      <c r="M64" s="250"/>
    </row>
    <row r="65" spans="2:13" x14ac:dyDescent="0.2">
      <c r="B65" s="297" t="s">
        <v>6</v>
      </c>
      <c r="C65" s="298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9"/>
      <c r="C66" s="300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9"/>
      <c r="C67" s="300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9"/>
      <c r="C68" s="300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9"/>
      <c r="C69" s="300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1"/>
      <c r="C70" s="302"/>
      <c r="D70" s="132"/>
      <c r="E70" s="83"/>
      <c r="F70" s="95"/>
      <c r="G70" s="95"/>
      <c r="H70" s="29">
        <f t="shared" si="0"/>
        <v>0</v>
      </c>
      <c r="I70" s="281">
        <f>SUM(H65:H70)</f>
        <v>0</v>
      </c>
      <c r="J70" s="315"/>
      <c r="K70" s="234"/>
      <c r="L70" s="195"/>
      <c r="M70" s="250"/>
    </row>
    <row r="71" spans="2:13" x14ac:dyDescent="0.2">
      <c r="B71" s="291" t="s">
        <v>7</v>
      </c>
      <c r="C71" s="292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3"/>
      <c r="C72" s="294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3"/>
      <c r="C73" s="294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3"/>
      <c r="C74" s="294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3"/>
      <c r="C75" s="294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3"/>
      <c r="C76" s="294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3"/>
      <c r="C77" s="294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5"/>
      <c r="C78" s="296"/>
      <c r="D78" s="134"/>
      <c r="E78" s="86"/>
      <c r="F78" s="98"/>
      <c r="G78" s="98"/>
      <c r="H78" s="29">
        <f t="shared" si="0"/>
        <v>0</v>
      </c>
      <c r="I78" s="281">
        <f>SUM(H71:H78)</f>
        <v>0</v>
      </c>
      <c r="J78" s="315"/>
      <c r="K78" s="234"/>
      <c r="L78" s="196"/>
      <c r="M78" s="250"/>
    </row>
    <row r="79" spans="2:13" x14ac:dyDescent="0.2">
      <c r="B79" s="291" t="s">
        <v>8</v>
      </c>
      <c r="C79" s="292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3"/>
      <c r="C80" s="294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3"/>
      <c r="C81" s="294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3"/>
      <c r="C82" s="294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3"/>
      <c r="C83" s="294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3"/>
      <c r="C84" s="294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3"/>
      <c r="C85" s="294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3"/>
      <c r="C86" s="294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3"/>
      <c r="C87" s="294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5"/>
      <c r="C88" s="296"/>
      <c r="D88" s="139"/>
      <c r="E88" s="90"/>
      <c r="F88" s="103"/>
      <c r="G88" s="103"/>
      <c r="H88" s="29">
        <f t="shared" si="0"/>
        <v>0</v>
      </c>
      <c r="I88" s="281">
        <f>SUM(H79:H88)</f>
        <v>0</v>
      </c>
      <c r="J88" s="315"/>
      <c r="K88" s="234"/>
      <c r="L88" s="195"/>
      <c r="M88" s="250"/>
    </row>
    <row r="89" spans="2:13" x14ac:dyDescent="0.2">
      <c r="B89" s="297" t="s">
        <v>20</v>
      </c>
      <c r="C89" s="298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3"/>
      <c r="C90" s="314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3"/>
      <c r="C91" s="314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3"/>
      <c r="C92" s="314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9"/>
      <c r="C93" s="300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9"/>
      <c r="C94" s="300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9"/>
      <c r="C95" s="300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1"/>
      <c r="C96" s="302"/>
      <c r="D96" s="134"/>
      <c r="E96" s="86"/>
      <c r="F96" s="98"/>
      <c r="G96" s="98"/>
      <c r="H96" s="39">
        <f t="shared" si="0"/>
        <v>0</v>
      </c>
      <c r="I96" s="281">
        <f>SUM(H89:H96)</f>
        <v>0</v>
      </c>
      <c r="J96" s="315"/>
      <c r="K96" s="234"/>
      <c r="L96" s="195"/>
      <c r="M96" s="250"/>
    </row>
    <row r="97" spans="2:13" x14ac:dyDescent="0.2">
      <c r="B97" s="297" t="s">
        <v>9</v>
      </c>
      <c r="C97" s="298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3"/>
      <c r="C98" s="314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3"/>
      <c r="C99" s="314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3"/>
      <c r="C100" s="314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3"/>
      <c r="C101" s="314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9"/>
      <c r="C102" s="300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9"/>
      <c r="C103" s="300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1"/>
      <c r="C104" s="302"/>
      <c r="D104" s="139"/>
      <c r="E104" s="90"/>
      <c r="F104" s="103"/>
      <c r="G104" s="103"/>
      <c r="H104" s="39">
        <f t="shared" si="0"/>
        <v>0</v>
      </c>
      <c r="I104" s="281">
        <f>SUM(H97:H104)</f>
        <v>0</v>
      </c>
      <c r="J104" s="315"/>
      <c r="K104" s="234"/>
      <c r="L104" s="195"/>
      <c r="M104" s="250"/>
    </row>
    <row r="105" spans="2:13" x14ac:dyDescent="0.2">
      <c r="B105" s="297" t="s">
        <v>10</v>
      </c>
      <c r="C105" s="298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9"/>
      <c r="C106" s="300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9"/>
      <c r="C107" s="300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9"/>
      <c r="C108" s="300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1"/>
      <c r="C109" s="302"/>
      <c r="D109" s="134"/>
      <c r="E109" s="86"/>
      <c r="F109" s="98"/>
      <c r="G109" s="98"/>
      <c r="H109" s="39">
        <f t="shared" si="0"/>
        <v>0</v>
      </c>
      <c r="I109" s="281">
        <f>SUM(H105:H109)</f>
        <v>0</v>
      </c>
      <c r="J109" s="315"/>
      <c r="K109" s="234"/>
      <c r="L109" s="195"/>
      <c r="M109" s="250"/>
    </row>
    <row r="110" spans="2:13" x14ac:dyDescent="0.2">
      <c r="B110" s="297" t="s">
        <v>11</v>
      </c>
      <c r="C110" s="298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9"/>
      <c r="C111" s="300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9"/>
      <c r="C112" s="300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9"/>
      <c r="C113" s="300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9"/>
      <c r="C114" s="300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9"/>
      <c r="C115" s="300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9"/>
      <c r="C116" s="300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9"/>
      <c r="C117" s="300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1"/>
      <c r="C118" s="302"/>
      <c r="D118" s="139"/>
      <c r="E118" s="90"/>
      <c r="F118" s="103"/>
      <c r="G118" s="103"/>
      <c r="H118" s="39">
        <f t="shared" si="0"/>
        <v>0</v>
      </c>
      <c r="I118" s="281">
        <f>SUM(H110:H118)</f>
        <v>0</v>
      </c>
      <c r="J118" s="315"/>
      <c r="K118" s="234"/>
      <c r="L118" s="195"/>
      <c r="M118" s="250"/>
    </row>
    <row r="119" spans="2:13" x14ac:dyDescent="0.2">
      <c r="B119" s="297" t="s">
        <v>0</v>
      </c>
      <c r="C119" s="298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9"/>
      <c r="C120" s="300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1"/>
      <c r="C121" s="302"/>
      <c r="D121" s="134"/>
      <c r="E121" s="86"/>
      <c r="F121" s="98"/>
      <c r="G121" s="98"/>
      <c r="H121" s="39">
        <f t="shared" si="0"/>
        <v>0</v>
      </c>
      <c r="I121" s="281">
        <f>SUM(H119:H121)</f>
        <v>0</v>
      </c>
      <c r="J121" s="315"/>
      <c r="K121" s="234"/>
      <c r="L121" s="195"/>
      <c r="M121" s="250"/>
    </row>
    <row r="122" spans="2:13" x14ac:dyDescent="0.2">
      <c r="B122" s="305" t="s">
        <v>4</v>
      </c>
      <c r="C122" s="306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7"/>
      <c r="C123" s="308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9"/>
      <c r="C124" s="310"/>
      <c r="D124" s="139"/>
      <c r="E124" s="90"/>
      <c r="F124" s="103"/>
      <c r="G124" s="103"/>
      <c r="H124" s="39">
        <f>F124*G124</f>
        <v>0</v>
      </c>
      <c r="I124" s="281">
        <f>SUM(H122:H124)</f>
        <v>0</v>
      </c>
      <c r="J124" s="315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6">
        <f>SUM(J42+I64+I70+I78+I88+I96+I104+I109+I118+I121+I124)</f>
        <v>0</v>
      </c>
      <c r="J126" s="315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10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4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5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5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5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5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5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5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5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5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5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5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5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5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5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5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5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5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5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5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5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5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5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5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5"/>
      <c r="C158" s="287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5"/>
      <c r="C159" s="288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5"/>
      <c r="C160" s="288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5"/>
      <c r="C161" s="288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5"/>
      <c r="C162" s="289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5"/>
      <c r="C163" s="287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5"/>
      <c r="C164" s="288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5"/>
      <c r="C165" s="288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5"/>
      <c r="C166" s="288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6"/>
      <c r="C167" s="290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1" t="s">
        <v>5</v>
      </c>
      <c r="C168" s="292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3"/>
      <c r="C169" s="294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3"/>
      <c r="C170" s="294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3"/>
      <c r="C171" s="294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3"/>
      <c r="C172" s="294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3"/>
      <c r="C173" s="294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3"/>
      <c r="C174" s="294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3"/>
      <c r="C175" s="294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3"/>
      <c r="C176" s="294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3"/>
      <c r="C177" s="294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3"/>
      <c r="C178" s="294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3"/>
      <c r="C179" s="294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3"/>
      <c r="C180" s="294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3"/>
      <c r="C181" s="294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3"/>
      <c r="C182" s="294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3"/>
      <c r="C183" s="294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3"/>
      <c r="C184" s="294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3"/>
      <c r="C185" s="294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3"/>
      <c r="C186" s="294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3"/>
      <c r="C187" s="294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3"/>
      <c r="C188" s="294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5"/>
      <c r="C189" s="296"/>
      <c r="D189" s="205"/>
      <c r="E189" s="206"/>
      <c r="F189" s="207"/>
      <c r="G189" s="207"/>
      <c r="H189" s="29">
        <f t="shared" si="3"/>
        <v>0</v>
      </c>
      <c r="I189" s="281">
        <f>SUM(H168:H189)</f>
        <v>0</v>
      </c>
      <c r="J189" s="315"/>
      <c r="L189" s="195"/>
      <c r="M189" s="250"/>
    </row>
    <row r="190" spans="2:13" x14ac:dyDescent="0.2">
      <c r="B190" s="297" t="s">
        <v>6</v>
      </c>
      <c r="C190" s="298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3"/>
      <c r="C191" s="314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3"/>
      <c r="C192" s="314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9"/>
      <c r="C193" s="300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9"/>
      <c r="C194" s="300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1"/>
      <c r="C195" s="302"/>
      <c r="D195" s="217"/>
      <c r="E195" s="218"/>
      <c r="F195" s="219"/>
      <c r="G195" s="219"/>
      <c r="H195" s="29">
        <f t="shared" si="3"/>
        <v>0</v>
      </c>
      <c r="I195" s="281">
        <f>SUM(H190:H195)</f>
        <v>0</v>
      </c>
      <c r="J195" s="315"/>
      <c r="L195" s="195"/>
      <c r="M195" s="250"/>
    </row>
    <row r="196" spans="2:13" x14ac:dyDescent="0.2">
      <c r="B196" s="291" t="s">
        <v>7</v>
      </c>
      <c r="C196" s="292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3"/>
      <c r="C197" s="294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3"/>
      <c r="C198" s="294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3"/>
      <c r="C199" s="294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3"/>
      <c r="C200" s="294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3"/>
      <c r="C201" s="294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3"/>
      <c r="C202" s="294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5"/>
      <c r="C203" s="296"/>
      <c r="D203" s="205"/>
      <c r="E203" s="206"/>
      <c r="F203" s="207"/>
      <c r="G203" s="207"/>
      <c r="H203" s="29">
        <f t="shared" ref="H203:H247" si="6">F203*G203</f>
        <v>0</v>
      </c>
      <c r="I203" s="281">
        <f>SUM(H196:H203)</f>
        <v>0</v>
      </c>
      <c r="J203" s="315"/>
      <c r="L203" s="195"/>
      <c r="M203" s="250"/>
    </row>
    <row r="204" spans="2:13" x14ac:dyDescent="0.2">
      <c r="B204" s="291" t="s">
        <v>8</v>
      </c>
      <c r="C204" s="292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3"/>
      <c r="C205" s="294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3"/>
      <c r="C206" s="294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3"/>
      <c r="C207" s="294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3"/>
      <c r="C208" s="294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3"/>
      <c r="C209" s="294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3"/>
      <c r="C210" s="294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3"/>
      <c r="C211" s="294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3"/>
      <c r="C212" s="294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5"/>
      <c r="C213" s="296"/>
      <c r="D213" s="217"/>
      <c r="E213" s="218"/>
      <c r="F213" s="219"/>
      <c r="G213" s="219"/>
      <c r="H213" s="29">
        <f t="shared" si="6"/>
        <v>0</v>
      </c>
      <c r="I213" s="281">
        <f>SUM(H204:H213)</f>
        <v>0</v>
      </c>
      <c r="J213" s="315"/>
      <c r="L213" s="195"/>
      <c r="M213" s="250"/>
    </row>
    <row r="214" spans="2:13" x14ac:dyDescent="0.2">
      <c r="B214" s="297" t="s">
        <v>20</v>
      </c>
      <c r="C214" s="298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9"/>
      <c r="C215" s="300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9"/>
      <c r="C216" s="300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9"/>
      <c r="C217" s="300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9"/>
      <c r="C218" s="300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9"/>
      <c r="C219" s="300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9"/>
      <c r="C220" s="300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1"/>
      <c r="C221" s="302"/>
      <c r="D221" s="205"/>
      <c r="E221" s="206"/>
      <c r="F221" s="207"/>
      <c r="G221" s="207"/>
      <c r="H221" s="39">
        <f t="shared" si="6"/>
        <v>0</v>
      </c>
      <c r="I221" s="281">
        <f>SUM(H214:H221)</f>
        <v>0</v>
      </c>
      <c r="J221" s="315"/>
      <c r="L221" s="195"/>
      <c r="M221" s="250"/>
    </row>
    <row r="222" spans="2:13" x14ac:dyDescent="0.2">
      <c r="B222" s="297" t="s">
        <v>9</v>
      </c>
      <c r="C222" s="298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9"/>
      <c r="C223" s="300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9"/>
      <c r="C224" s="300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9"/>
      <c r="C225" s="300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9"/>
      <c r="C226" s="300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9"/>
      <c r="C227" s="300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9"/>
      <c r="C228" s="300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1"/>
      <c r="C229" s="302"/>
      <c r="D229" s="217"/>
      <c r="E229" s="218"/>
      <c r="F229" s="219"/>
      <c r="G229" s="219"/>
      <c r="H229" s="39">
        <f t="shared" si="6"/>
        <v>0</v>
      </c>
      <c r="I229" s="281">
        <f>SUM(H222:H229)</f>
        <v>0</v>
      </c>
      <c r="J229" s="315"/>
      <c r="L229" s="195"/>
      <c r="M229" s="250"/>
    </row>
    <row r="230" spans="2:13" x14ac:dyDescent="0.2">
      <c r="B230" s="297" t="s">
        <v>10</v>
      </c>
      <c r="C230" s="298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9"/>
      <c r="C231" s="300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9"/>
      <c r="C232" s="300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9"/>
      <c r="C233" s="300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1"/>
      <c r="C234" s="302"/>
      <c r="D234" s="205"/>
      <c r="E234" s="206"/>
      <c r="F234" s="207"/>
      <c r="G234" s="207"/>
      <c r="H234" s="39">
        <f t="shared" si="6"/>
        <v>0</v>
      </c>
      <c r="I234" s="281">
        <f>SUM(H230:H234)</f>
        <v>0</v>
      </c>
      <c r="J234" s="315"/>
      <c r="L234" s="195"/>
      <c r="M234" s="250"/>
    </row>
    <row r="235" spans="2:13" x14ac:dyDescent="0.2">
      <c r="B235" s="319" t="s">
        <v>11</v>
      </c>
      <c r="C235" s="320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9"/>
      <c r="C236" s="300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9"/>
      <c r="C237" s="300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9"/>
      <c r="C238" s="300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9"/>
      <c r="C239" s="300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9"/>
      <c r="C240" s="300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9"/>
      <c r="C241" s="300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9"/>
      <c r="C242" s="300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1"/>
      <c r="C243" s="302"/>
      <c r="D243" s="217"/>
      <c r="E243" s="218"/>
      <c r="F243" s="219"/>
      <c r="G243" s="219"/>
      <c r="H243" s="39">
        <f t="shared" si="6"/>
        <v>0</v>
      </c>
      <c r="I243" s="281">
        <f>SUM(H235:H243)</f>
        <v>0</v>
      </c>
      <c r="J243" s="315"/>
      <c r="L243" s="195"/>
      <c r="M243" s="250"/>
    </row>
    <row r="244" spans="2:13" x14ac:dyDescent="0.2">
      <c r="B244" s="297" t="s">
        <v>0</v>
      </c>
      <c r="C244" s="298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9"/>
      <c r="C245" s="300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1"/>
      <c r="C246" s="302"/>
      <c r="D246" s="205"/>
      <c r="E246" s="206"/>
      <c r="F246" s="207"/>
      <c r="G246" s="207"/>
      <c r="H246" s="39">
        <f t="shared" si="6"/>
        <v>0</v>
      </c>
      <c r="I246" s="281">
        <f>SUM(H244:H246)</f>
        <v>0</v>
      </c>
      <c r="J246" s="315"/>
      <c r="L246" s="195"/>
      <c r="M246" s="250"/>
    </row>
    <row r="247" spans="2:13" x14ac:dyDescent="0.2">
      <c r="B247" s="305" t="s">
        <v>4</v>
      </c>
      <c r="C247" s="306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7"/>
      <c r="C248" s="308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9"/>
      <c r="C249" s="310"/>
      <c r="D249" s="217"/>
      <c r="E249" s="218"/>
      <c r="F249" s="219"/>
      <c r="G249" s="219"/>
      <c r="H249" s="39">
        <f>F249*G249</f>
        <v>0</v>
      </c>
      <c r="I249" s="281">
        <f>SUM(H247:H249)</f>
        <v>0</v>
      </c>
      <c r="J249" s="315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6">
        <f>SUM(J167+I189+I195+I203+I213+I221+I229+I234+I243+I246+I249)</f>
        <v>0</v>
      </c>
      <c r="J251" s="315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9520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9"/>
  <sheetViews>
    <sheetView tabSelected="1" zoomScale="80" zoomScaleNormal="80" workbookViewId="0">
      <pane ySplit="15" topLeftCell="A16" activePane="bottomLeft" state="frozenSplit"/>
      <selection pane="bottomLeft" activeCell="I9" sqref="I9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4.710937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26" t="s">
        <v>138</v>
      </c>
      <c r="H1" s="327"/>
      <c r="I1" s="327"/>
    </row>
    <row r="2" spans="2:10" x14ac:dyDescent="0.2">
      <c r="B2" s="255" t="s">
        <v>52</v>
      </c>
      <c r="C2" s="256"/>
    </row>
    <row r="3" spans="2:10" x14ac:dyDescent="0.2">
      <c r="D3" s="150" t="s">
        <v>44</v>
      </c>
      <c r="E3" s="150" t="s">
        <v>51</v>
      </c>
    </row>
    <row r="4" spans="2:10" ht="16.5" customHeight="1" x14ac:dyDescent="0.2">
      <c r="B4" s="336" t="s">
        <v>48</v>
      </c>
      <c r="C4" s="148" t="s">
        <v>123</v>
      </c>
      <c r="D4" s="13">
        <f>E51</f>
        <v>0</v>
      </c>
      <c r="E4" s="32" t="str">
        <f>IF(D4=0,"",D4*100/$D$10)</f>
        <v/>
      </c>
    </row>
    <row r="5" spans="2:10" ht="16.5" customHeight="1" x14ac:dyDescent="0.2">
      <c r="B5" s="337"/>
      <c r="C5" s="148" t="s">
        <v>136</v>
      </c>
      <c r="D5" s="13">
        <f>F51</f>
        <v>0</v>
      </c>
      <c r="E5" s="32" t="str">
        <f>IF(D5=0,"",D5*100/$D$10)</f>
        <v/>
      </c>
    </row>
    <row r="6" spans="2:10" ht="16.5" customHeight="1" x14ac:dyDescent="0.2">
      <c r="B6" s="338"/>
      <c r="C6" s="148" t="s">
        <v>135</v>
      </c>
      <c r="D6" s="253">
        <f>D4+D5</f>
        <v>0</v>
      </c>
      <c r="E6" s="254" t="str">
        <f>IF(D6=0,"",D6*100/$D$10)</f>
        <v/>
      </c>
    </row>
    <row r="7" spans="2:10" ht="16.5" customHeight="1" x14ac:dyDescent="0.2">
      <c r="B7" s="330" t="s">
        <v>49</v>
      </c>
      <c r="C7" s="147" t="s">
        <v>25</v>
      </c>
      <c r="D7" s="13">
        <f>H51</f>
        <v>0</v>
      </c>
      <c r="E7" s="32" t="str">
        <f t="shared" ref="E7:E10" si="0">IF(D7=0,"",D7*100/$D$10)</f>
        <v/>
      </c>
    </row>
    <row r="8" spans="2:10" ht="16.5" customHeight="1" x14ac:dyDescent="0.2">
      <c r="B8" s="331"/>
      <c r="C8" s="147" t="s">
        <v>40</v>
      </c>
      <c r="D8" s="13">
        <f>I51</f>
        <v>0</v>
      </c>
      <c r="E8" s="32" t="str">
        <f t="shared" si="0"/>
        <v/>
      </c>
    </row>
    <row r="9" spans="2:10" ht="16.5" customHeight="1" x14ac:dyDescent="0.2">
      <c r="B9" s="331"/>
      <c r="C9" s="147" t="s">
        <v>50</v>
      </c>
      <c r="D9" s="253">
        <f>D7+D8</f>
        <v>0</v>
      </c>
      <c r="E9" s="254" t="str">
        <f t="shared" si="0"/>
        <v/>
      </c>
    </row>
    <row r="10" spans="2:10" ht="16.5" customHeight="1" x14ac:dyDescent="0.2">
      <c r="B10" s="330" t="s">
        <v>24</v>
      </c>
      <c r="C10" s="331"/>
      <c r="D10" s="33">
        <f>D6+D9</f>
        <v>0</v>
      </c>
      <c r="E10" s="34" t="str">
        <f t="shared" si="0"/>
        <v/>
      </c>
    </row>
    <row r="12" spans="2:10" x14ac:dyDescent="0.2">
      <c r="B12" s="255" t="s">
        <v>46</v>
      </c>
      <c r="C12" s="257"/>
    </row>
    <row r="14" spans="2:10" ht="14.25" customHeight="1" x14ac:dyDescent="0.2">
      <c r="B14" s="339" t="s">
        <v>13</v>
      </c>
      <c r="C14" s="339" t="s">
        <v>23</v>
      </c>
      <c r="D14" s="340" t="s">
        <v>41</v>
      </c>
      <c r="E14" s="322" t="s">
        <v>42</v>
      </c>
      <c r="F14" s="324"/>
      <c r="G14" s="325"/>
      <c r="H14" s="322" t="s">
        <v>43</v>
      </c>
      <c r="I14" s="323"/>
      <c r="J14" s="267"/>
    </row>
    <row r="15" spans="2:10" ht="14.25" customHeight="1" x14ac:dyDescent="0.2">
      <c r="B15" s="339"/>
      <c r="C15" s="339"/>
      <c r="D15" s="340"/>
      <c r="E15" s="149" t="s">
        <v>123</v>
      </c>
      <c r="F15" s="149" t="s">
        <v>136</v>
      </c>
      <c r="G15" s="149" t="s">
        <v>24</v>
      </c>
      <c r="H15" s="149" t="s">
        <v>25</v>
      </c>
      <c r="I15" s="149" t="s">
        <v>40</v>
      </c>
      <c r="J15" s="149" t="s">
        <v>24</v>
      </c>
    </row>
    <row r="16" spans="2:10" x14ac:dyDescent="0.2">
      <c r="B16" s="343" t="s">
        <v>53</v>
      </c>
      <c r="C16" s="21" t="str">
        <f>'Memoria Aporte FIA al Ejecutor'!C6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Consolidado'!E5:F5)</f>
        <v>0</v>
      </c>
      <c r="G16" s="252">
        <f>E16+F16</f>
        <v>0</v>
      </c>
      <c r="H16" s="1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I16" s="14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</f>
        <v>0</v>
      </c>
      <c r="J16" s="252">
        <f>H16+I16</f>
        <v>0</v>
      </c>
    </row>
    <row r="17" spans="2:10" x14ac:dyDescent="0.2">
      <c r="B17" s="344"/>
      <c r="C17" s="21" t="str">
        <f>'Memoria Aporte FIA al Ejecutor'!C7</f>
        <v>Coordinador Alterno: indicar nombre aquí</v>
      </c>
      <c r="D17" s="18">
        <f t="shared" ref="D17:D50" si="1">G17+J17</f>
        <v>0</v>
      </c>
      <c r="E17" s="13">
        <f>'Aportes FIA Consolidado'!D6</f>
        <v>0</v>
      </c>
      <c r="F17" s="13">
        <f>SUM('Aportes FIA Consolidado'!E6:F6)</f>
        <v>0</v>
      </c>
      <c r="G17" s="252">
        <f t="shared" ref="G17:G50" si="2">E17+F17</f>
        <v>0</v>
      </c>
      <c r="H17" s="1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I17" s="14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</f>
        <v>0</v>
      </c>
      <c r="J17" s="252">
        <f t="shared" ref="J17:J50" si="3">H17+I17</f>
        <v>0</v>
      </c>
    </row>
    <row r="18" spans="2:10" x14ac:dyDescent="0.2">
      <c r="B18" s="344"/>
      <c r="C18" s="21" t="str">
        <f>'Memoria Aporte FIA al Ejecutor'!C8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Consolidado'!E7:F7)</f>
        <v>0</v>
      </c>
      <c r="G18" s="252">
        <f t="shared" si="2"/>
        <v>0</v>
      </c>
      <c r="H18" s="1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I18" s="14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</f>
        <v>0</v>
      </c>
      <c r="J18" s="252">
        <f t="shared" si="3"/>
        <v>0</v>
      </c>
    </row>
    <row r="19" spans="2:10" x14ac:dyDescent="0.2">
      <c r="B19" s="344"/>
      <c r="C19" s="21" t="str">
        <f>'Memoria Aporte FIA al Ejecutor'!C9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Consolidado'!E8:F8)</f>
        <v>0</v>
      </c>
      <c r="G19" s="252">
        <f>E19+F19</f>
        <v>0</v>
      </c>
      <c r="H19" s="1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I19" s="14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</f>
        <v>0</v>
      </c>
      <c r="J19" s="252">
        <f t="shared" si="3"/>
        <v>0</v>
      </c>
    </row>
    <row r="20" spans="2:10" x14ac:dyDescent="0.2">
      <c r="B20" s="344"/>
      <c r="C20" s="21" t="str">
        <f>'Memoria Aporte FIA al Ejecutor'!C10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Consolidado'!E9:F9)</f>
        <v>0</v>
      </c>
      <c r="G20" s="252">
        <f t="shared" si="2"/>
        <v>0</v>
      </c>
      <c r="H20" s="1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I20" s="14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</f>
        <v>0</v>
      </c>
      <c r="J20" s="252">
        <f t="shared" si="3"/>
        <v>0</v>
      </c>
    </row>
    <row r="21" spans="2:10" x14ac:dyDescent="0.2">
      <c r="B21" s="344"/>
      <c r="C21" s="21" t="str">
        <f>'Memoria Aporte FIA al Ejecutor'!C11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Consolidado'!E10:F10)</f>
        <v>0</v>
      </c>
      <c r="G21" s="252">
        <f t="shared" si="2"/>
        <v>0</v>
      </c>
      <c r="H21" s="1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I21" s="14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</f>
        <v>0</v>
      </c>
      <c r="J21" s="252">
        <f t="shared" si="3"/>
        <v>0</v>
      </c>
    </row>
    <row r="22" spans="2:10" x14ac:dyDescent="0.2">
      <c r="B22" s="344"/>
      <c r="C22" s="21" t="str">
        <f>'Memoria Aporte FIA al Ejecutor'!C12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Consolidado'!E11:F11)</f>
        <v>0</v>
      </c>
      <c r="G22" s="252">
        <f t="shared" si="2"/>
        <v>0</v>
      </c>
      <c r="H22" s="1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I22" s="14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</f>
        <v>0</v>
      </c>
      <c r="J22" s="252">
        <f t="shared" si="3"/>
        <v>0</v>
      </c>
    </row>
    <row r="23" spans="2:10" x14ac:dyDescent="0.2">
      <c r="B23" s="344"/>
      <c r="C23" s="21" t="str">
        <f>'Memoria Aporte FIA al Ejecutor'!C13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Consolidado'!E12:F12)</f>
        <v>0</v>
      </c>
      <c r="G23" s="252">
        <f>E23+F23</f>
        <v>0</v>
      </c>
      <c r="H23" s="1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I23" s="14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J23" s="252">
        <f t="shared" si="3"/>
        <v>0</v>
      </c>
    </row>
    <row r="24" spans="2:10" x14ac:dyDescent="0.2">
      <c r="B24" s="344"/>
      <c r="C24" s="21" t="str">
        <f>'Memoria Aporte FIA al Ejecutor'!C14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Consolidado'!E13:F13)</f>
        <v>0</v>
      </c>
      <c r="G24" s="252">
        <f t="shared" si="2"/>
        <v>0</v>
      </c>
      <c r="H24" s="1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I24" s="14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</f>
        <v>0</v>
      </c>
      <c r="J24" s="252">
        <f t="shared" si="3"/>
        <v>0</v>
      </c>
    </row>
    <row r="25" spans="2:10" x14ac:dyDescent="0.2">
      <c r="B25" s="344"/>
      <c r="C25" s="21" t="str">
        <f>'Memoria Aporte FIA al Ejecutor'!C15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Consolidado'!E14:F14)</f>
        <v>0</v>
      </c>
      <c r="G25" s="252">
        <f t="shared" si="2"/>
        <v>0</v>
      </c>
      <c r="H25" s="1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I25" s="14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</f>
        <v>0</v>
      </c>
      <c r="J25" s="252">
        <f t="shared" si="3"/>
        <v>0</v>
      </c>
    </row>
    <row r="26" spans="2:10" x14ac:dyDescent="0.2">
      <c r="B26" s="344"/>
      <c r="C26" s="21" t="str">
        <f>'Memoria Aporte FIA al Ejecutor'!C16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Consolidado'!E15:F15)</f>
        <v>0</v>
      </c>
      <c r="G26" s="252">
        <f t="shared" si="2"/>
        <v>0</v>
      </c>
      <c r="H26" s="1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I26" s="14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</f>
        <v>0</v>
      </c>
      <c r="J26" s="252">
        <f t="shared" si="3"/>
        <v>0</v>
      </c>
    </row>
    <row r="27" spans="2:10" x14ac:dyDescent="0.2">
      <c r="B27" s="344"/>
      <c r="C27" s="21" t="str">
        <f>'Memoria Aporte FIA al Ejecutor'!C17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Consolidado'!E16:F16)</f>
        <v>0</v>
      </c>
      <c r="G27" s="252">
        <f t="shared" si="2"/>
        <v>0</v>
      </c>
      <c r="H27" s="14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I27" s="14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</f>
        <v>0</v>
      </c>
      <c r="J27" s="252">
        <f t="shared" si="3"/>
        <v>0</v>
      </c>
    </row>
    <row r="28" spans="2:10" x14ac:dyDescent="0.2">
      <c r="B28" s="344"/>
      <c r="C28" s="21" t="str">
        <f>'Memoria Aporte FIA al Ejecutor'!C18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Consolidado'!E17:F17)</f>
        <v>0</v>
      </c>
      <c r="G28" s="252">
        <f t="shared" si="2"/>
        <v>0</v>
      </c>
      <c r="H28" s="14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I28" s="14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J28" s="252">
        <f t="shared" si="3"/>
        <v>0</v>
      </c>
    </row>
    <row r="29" spans="2:10" x14ac:dyDescent="0.2">
      <c r="B29" s="344"/>
      <c r="C29" s="21" t="str">
        <f>'Memoria Aporte FIA al Ejecutor'!C19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Consolidado'!E18:F18)</f>
        <v>0</v>
      </c>
      <c r="G29" s="252">
        <f t="shared" si="2"/>
        <v>0</v>
      </c>
      <c r="H29" s="1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I29" s="14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</f>
        <v>0</v>
      </c>
      <c r="J29" s="252">
        <f>H29+I29</f>
        <v>0</v>
      </c>
    </row>
    <row r="30" spans="2:10" x14ac:dyDescent="0.2">
      <c r="B30" s="344"/>
      <c r="C30" s="21" t="str">
        <f>'Memoria Aporte FIA al Ejecutor'!C20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Consolidado'!E19:F19)</f>
        <v>0</v>
      </c>
      <c r="G30" s="252">
        <f t="shared" si="2"/>
        <v>0</v>
      </c>
      <c r="H30" s="14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I30" s="14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</f>
        <v>0</v>
      </c>
      <c r="J30" s="252">
        <f t="shared" si="3"/>
        <v>0</v>
      </c>
    </row>
    <row r="31" spans="2:10" x14ac:dyDescent="0.2">
      <c r="B31" s="344"/>
      <c r="C31" s="21" t="str">
        <f>'Memoria Aporte FIA al Ejecutor'!C21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Consolidado'!E20:F20)</f>
        <v>0</v>
      </c>
      <c r="G31" s="252">
        <f t="shared" si="2"/>
        <v>0</v>
      </c>
      <c r="H31" s="14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I31" s="14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</f>
        <v>0</v>
      </c>
      <c r="J31" s="252">
        <f t="shared" si="3"/>
        <v>0</v>
      </c>
    </row>
    <row r="32" spans="2:10" x14ac:dyDescent="0.2">
      <c r="B32" s="344"/>
      <c r="C32" s="21" t="str">
        <f>'Memoria Aporte FIA al Ejecutor'!C22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Consolidado'!E21:F21)</f>
        <v>0</v>
      </c>
      <c r="G32" s="252">
        <f t="shared" si="2"/>
        <v>0</v>
      </c>
      <c r="H32" s="1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I32" s="14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J32" s="252">
        <f t="shared" si="3"/>
        <v>0</v>
      </c>
    </row>
    <row r="33" spans="2:10" x14ac:dyDescent="0.2">
      <c r="B33" s="344"/>
      <c r="C33" s="21" t="str">
        <f>'Memoria Aporte FIA al Ejecutor'!C23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Consolidado'!E22:F22)</f>
        <v>0</v>
      </c>
      <c r="G33" s="252">
        <f>E33+F33</f>
        <v>0</v>
      </c>
      <c r="H33" s="14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I33" s="14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</f>
        <v>0</v>
      </c>
      <c r="J33" s="252">
        <f t="shared" si="3"/>
        <v>0</v>
      </c>
    </row>
    <row r="34" spans="2:10" x14ac:dyDescent="0.2">
      <c r="B34" s="344"/>
      <c r="C34" s="21" t="str">
        <f>'Memoria Aporte FIA al Ejecutor'!C24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Consolidado'!E23:F23)</f>
        <v>0</v>
      </c>
      <c r="G34" s="252">
        <f t="shared" si="2"/>
        <v>0</v>
      </c>
      <c r="H34" s="14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I34" s="14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</f>
        <v>0</v>
      </c>
      <c r="J34" s="252">
        <f t="shared" si="3"/>
        <v>0</v>
      </c>
    </row>
    <row r="35" spans="2:10" x14ac:dyDescent="0.2">
      <c r="B35" s="344"/>
      <c r="C35" s="21" t="str">
        <f>'Memoria Aporte FIA al Ejecutor'!C25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Consolidado'!E24:F24)</f>
        <v>0</v>
      </c>
      <c r="G35" s="252">
        <f t="shared" si="2"/>
        <v>0</v>
      </c>
      <c r="H35" s="14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I35" s="14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</f>
        <v>0</v>
      </c>
      <c r="J35" s="252">
        <f t="shared" si="3"/>
        <v>0</v>
      </c>
    </row>
    <row r="36" spans="2:10" x14ac:dyDescent="0.2">
      <c r="B36" s="344"/>
      <c r="C36" s="21" t="str">
        <f>'Memoria Aporte FIA al Ejecutor'!C26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Consolidado'!E25:F25)</f>
        <v>0</v>
      </c>
      <c r="G36" s="252">
        <f t="shared" si="2"/>
        <v>0</v>
      </c>
      <c r="H36" s="14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I36" s="14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J36" s="252">
        <f t="shared" si="3"/>
        <v>0</v>
      </c>
    </row>
    <row r="37" spans="2:10" x14ac:dyDescent="0.2">
      <c r="B37" s="344"/>
      <c r="C37" s="21" t="str">
        <f>'Memoria Aporte FIA al Ejecutor'!C27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Consolidado'!E26:F26)</f>
        <v>0</v>
      </c>
      <c r="G37" s="252">
        <f t="shared" si="2"/>
        <v>0</v>
      </c>
      <c r="H37" s="14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</f>
        <v>0</v>
      </c>
      <c r="I37" s="14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</f>
        <v>0</v>
      </c>
      <c r="J37" s="252">
        <f t="shared" si="3"/>
        <v>0</v>
      </c>
    </row>
    <row r="38" spans="2:10" x14ac:dyDescent="0.2">
      <c r="B38" s="344"/>
      <c r="C38" s="251" t="s">
        <v>122</v>
      </c>
      <c r="D38" s="18">
        <f t="shared" si="1"/>
        <v>0</v>
      </c>
      <c r="E38" s="13">
        <f>'Aportes FIA Consolidado'!D27</f>
        <v>0</v>
      </c>
      <c r="F38" s="13">
        <f>SUM('Aportes FIA Consolidado'!E27:F27)</f>
        <v>0</v>
      </c>
      <c r="G38" s="252">
        <f t="shared" si="2"/>
        <v>0</v>
      </c>
      <c r="H38" s="14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</f>
        <v>0</v>
      </c>
      <c r="I38" s="14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</f>
        <v>0</v>
      </c>
      <c r="J38" s="252">
        <f t="shared" si="3"/>
        <v>0</v>
      </c>
    </row>
    <row r="39" spans="2:10" x14ac:dyDescent="0.2">
      <c r="B39" s="344"/>
      <c r="C39" s="21" t="s">
        <v>27</v>
      </c>
      <c r="D39" s="18">
        <f t="shared" si="1"/>
        <v>0</v>
      </c>
      <c r="E39" s="13">
        <f>'Aportes FIA Consolidado'!D28</f>
        <v>0</v>
      </c>
      <c r="F39" s="13">
        <f>SUM('Aportes FIA Consolidado'!E28:F28)</f>
        <v>0</v>
      </c>
      <c r="G39" s="252">
        <f t="shared" si="2"/>
        <v>0</v>
      </c>
      <c r="H39" s="15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</f>
        <v>0</v>
      </c>
      <c r="I39" s="15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</f>
        <v>0</v>
      </c>
      <c r="J39" s="252">
        <f t="shared" si="3"/>
        <v>0</v>
      </c>
    </row>
    <row r="40" spans="2:10" x14ac:dyDescent="0.2">
      <c r="B40" s="344"/>
      <c r="C40" s="21" t="s">
        <v>28</v>
      </c>
      <c r="D40" s="18">
        <f t="shared" si="1"/>
        <v>0</v>
      </c>
      <c r="E40" s="13">
        <f>'Aportes FIA Consolidado'!D29</f>
        <v>0</v>
      </c>
      <c r="F40" s="13">
        <f>SUM('Aportes FIA Consolidado'!E29:F29)</f>
        <v>0</v>
      </c>
      <c r="G40" s="252">
        <f t="shared" si="2"/>
        <v>0</v>
      </c>
      <c r="H40" s="15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</f>
        <v>0</v>
      </c>
      <c r="I40" s="15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</f>
        <v>0</v>
      </c>
      <c r="J40" s="252">
        <f t="shared" si="3"/>
        <v>0</v>
      </c>
    </row>
    <row r="41" spans="2:10" x14ac:dyDescent="0.2">
      <c r="B41" s="334" t="s">
        <v>5</v>
      </c>
      <c r="C41" s="335"/>
      <c r="D41" s="18">
        <f t="shared" si="1"/>
        <v>0</v>
      </c>
      <c r="E41" s="13">
        <f>'Aportes FIA Consolidado'!D30</f>
        <v>0</v>
      </c>
      <c r="F41" s="13">
        <f>SUM('Aportes FIA Consolidado'!E30:F30)</f>
        <v>0</v>
      </c>
      <c r="G41" s="252">
        <f t="shared" si="2"/>
        <v>0</v>
      </c>
      <c r="H41" s="15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</f>
        <v>0</v>
      </c>
      <c r="I41" s="15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</f>
        <v>0</v>
      </c>
      <c r="J41" s="252">
        <f>H41+I41</f>
        <v>0</v>
      </c>
    </row>
    <row r="42" spans="2:10" ht="12.75" customHeight="1" x14ac:dyDescent="0.2">
      <c r="B42" s="334" t="s">
        <v>6</v>
      </c>
      <c r="C42" s="335"/>
      <c r="D42" s="18">
        <f t="shared" si="1"/>
        <v>0</v>
      </c>
      <c r="E42" s="13">
        <f>'Aportes FIA Consolidado'!D31</f>
        <v>0</v>
      </c>
      <c r="F42" s="13">
        <f>SUM('Aportes FIA Consolidado'!E31:F31)</f>
        <v>0</v>
      </c>
      <c r="G42" s="252">
        <f t="shared" si="2"/>
        <v>0</v>
      </c>
      <c r="H42" s="15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I42" s="15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</f>
        <v>0</v>
      </c>
      <c r="J42" s="252">
        <f t="shared" si="3"/>
        <v>0</v>
      </c>
    </row>
    <row r="43" spans="2:10" ht="12.75" customHeight="1" x14ac:dyDescent="0.2">
      <c r="B43" s="334" t="s">
        <v>139</v>
      </c>
      <c r="C43" s="335"/>
      <c r="D43" s="18">
        <f t="shared" si="1"/>
        <v>0</v>
      </c>
      <c r="E43" s="13">
        <f>'Aportes FIA Consolidado'!D32</f>
        <v>0</v>
      </c>
      <c r="F43" s="13">
        <f>SUM('Aportes FIA Consolidado'!E32:F32)</f>
        <v>0</v>
      </c>
      <c r="G43" s="252">
        <f>E43+F43</f>
        <v>0</v>
      </c>
      <c r="H43" s="15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</f>
        <v>0</v>
      </c>
      <c r="I43" s="15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</f>
        <v>0</v>
      </c>
      <c r="J43" s="252">
        <f t="shared" si="3"/>
        <v>0</v>
      </c>
    </row>
    <row r="44" spans="2:10" ht="12.75" customHeight="1" x14ac:dyDescent="0.2">
      <c r="B44" s="334" t="s">
        <v>8</v>
      </c>
      <c r="C44" s="335"/>
      <c r="D44" s="18">
        <f t="shared" si="1"/>
        <v>0</v>
      </c>
      <c r="E44" s="13">
        <f>'Aportes FIA Consolidado'!D33</f>
        <v>0</v>
      </c>
      <c r="F44" s="13">
        <f>SUM('Aportes FIA Consolidado'!E33:F33)</f>
        <v>0</v>
      </c>
      <c r="G44" s="252">
        <f t="shared" si="2"/>
        <v>0</v>
      </c>
      <c r="H44" s="15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</f>
        <v>0</v>
      </c>
      <c r="I44" s="15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</f>
        <v>0</v>
      </c>
      <c r="J44" s="252">
        <f t="shared" si="3"/>
        <v>0</v>
      </c>
    </row>
    <row r="45" spans="2:10" ht="12.75" customHeight="1" x14ac:dyDescent="0.2">
      <c r="B45" s="334" t="s">
        <v>20</v>
      </c>
      <c r="C45" s="335"/>
      <c r="D45" s="18">
        <f t="shared" si="1"/>
        <v>0</v>
      </c>
      <c r="E45" s="13">
        <f>'Aportes FIA Consolidado'!D34</f>
        <v>0</v>
      </c>
      <c r="F45" s="13">
        <f>SUM('Aportes FIA Consolidado'!E34:F34)</f>
        <v>0</v>
      </c>
      <c r="G45" s="252">
        <f t="shared" si="2"/>
        <v>0</v>
      </c>
      <c r="H45" s="15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I45" s="15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</f>
        <v>0</v>
      </c>
      <c r="J45" s="252">
        <f t="shared" si="3"/>
        <v>0</v>
      </c>
    </row>
    <row r="46" spans="2:10" x14ac:dyDescent="0.2">
      <c r="B46" s="332" t="s">
        <v>9</v>
      </c>
      <c r="C46" s="333"/>
      <c r="D46" s="18">
        <f t="shared" si="1"/>
        <v>0</v>
      </c>
      <c r="E46" s="13">
        <f>'Aportes FIA Consolidado'!D35</f>
        <v>0</v>
      </c>
      <c r="F46" s="13">
        <f>SUM('Aportes FIA Consolidado'!E35:F35)</f>
        <v>0</v>
      </c>
      <c r="G46" s="252">
        <f t="shared" si="2"/>
        <v>0</v>
      </c>
      <c r="H46" s="15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</f>
        <v>0</v>
      </c>
      <c r="I46" s="15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</f>
        <v>0</v>
      </c>
      <c r="J46" s="252">
        <f t="shared" si="3"/>
        <v>0</v>
      </c>
    </row>
    <row r="47" spans="2:10" x14ac:dyDescent="0.2">
      <c r="B47" s="332" t="s">
        <v>10</v>
      </c>
      <c r="C47" s="333"/>
      <c r="D47" s="18">
        <f t="shared" si="1"/>
        <v>0</v>
      </c>
      <c r="E47" s="13">
        <f>'Aportes FIA Consolidado'!D36</f>
        <v>0</v>
      </c>
      <c r="F47" s="13">
        <f>SUM('Aportes FIA Consolidado'!E36:F36)</f>
        <v>0</v>
      </c>
      <c r="G47" s="252">
        <f t="shared" si="2"/>
        <v>0</v>
      </c>
      <c r="H47" s="15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I47" s="15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</f>
        <v>0</v>
      </c>
      <c r="J47" s="252">
        <f t="shared" si="3"/>
        <v>0</v>
      </c>
    </row>
    <row r="48" spans="2:10" ht="12.75" customHeight="1" x14ac:dyDescent="0.2">
      <c r="B48" s="332" t="s">
        <v>11</v>
      </c>
      <c r="C48" s="333"/>
      <c r="D48" s="18">
        <f t="shared" si="1"/>
        <v>0</v>
      </c>
      <c r="E48" s="13">
        <f>'Aportes FIA Consolidado'!D37</f>
        <v>0</v>
      </c>
      <c r="F48" s="13">
        <f>SUM('Aportes FIA Consolidado'!E37:F37)</f>
        <v>0</v>
      </c>
      <c r="G48" s="252">
        <f t="shared" si="2"/>
        <v>0</v>
      </c>
      <c r="H48" s="15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</f>
        <v>0</v>
      </c>
      <c r="I48" s="15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</f>
        <v>0</v>
      </c>
      <c r="J48" s="252">
        <f t="shared" si="3"/>
        <v>0</v>
      </c>
    </row>
    <row r="49" spans="2:10" ht="12.75" customHeight="1" x14ac:dyDescent="0.2">
      <c r="B49" s="332" t="s">
        <v>0</v>
      </c>
      <c r="C49" s="333"/>
      <c r="D49" s="18">
        <f t="shared" si="1"/>
        <v>0</v>
      </c>
      <c r="E49" s="13">
        <f>'Aportes FIA Consolidado'!D38</f>
        <v>0</v>
      </c>
      <c r="F49" s="13">
        <f>SUM('Aportes FIA Consolidado'!E38:F38)</f>
        <v>0</v>
      </c>
      <c r="G49" s="252">
        <f t="shared" si="2"/>
        <v>0</v>
      </c>
      <c r="H49" s="15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I49" s="15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</f>
        <v>0</v>
      </c>
      <c r="J49" s="252">
        <f t="shared" si="3"/>
        <v>0</v>
      </c>
    </row>
    <row r="50" spans="2:10" x14ac:dyDescent="0.2">
      <c r="B50" s="332" t="s">
        <v>4</v>
      </c>
      <c r="C50" s="333"/>
      <c r="D50" s="18">
        <f t="shared" si="1"/>
        <v>0</v>
      </c>
      <c r="E50" s="13">
        <f>'Aportes FIA Consolidado'!D39</f>
        <v>0</v>
      </c>
      <c r="F50" s="13">
        <f>SUM('Aportes FIA Consolidado'!E39:F39)</f>
        <v>0</v>
      </c>
      <c r="G50" s="252">
        <f t="shared" si="2"/>
        <v>0</v>
      </c>
      <c r="H50" s="15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</f>
        <v>0</v>
      </c>
      <c r="I50" s="15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</f>
        <v>0</v>
      </c>
      <c r="J50" s="252">
        <f t="shared" si="3"/>
        <v>0</v>
      </c>
    </row>
    <row r="51" spans="2:10" x14ac:dyDescent="0.2">
      <c r="B51" s="339" t="s">
        <v>24</v>
      </c>
      <c r="C51" s="339"/>
      <c r="D51" s="35">
        <f>SUM(D16:D50)</f>
        <v>0</v>
      </c>
      <c r="E51" s="35">
        <f t="shared" ref="E51:J51" si="4">SUM(E16:E50)</f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</row>
    <row r="52" spans="2:10" x14ac:dyDescent="0.2">
      <c r="F52" s="146"/>
    </row>
    <row r="54" spans="2:10" x14ac:dyDescent="0.2">
      <c r="B54" s="255" t="s">
        <v>47</v>
      </c>
      <c r="C54" s="256"/>
    </row>
    <row r="56" spans="2:10" x14ac:dyDescent="0.2">
      <c r="B56" s="330" t="s">
        <v>45</v>
      </c>
      <c r="C56" s="331"/>
      <c r="D56" s="347" t="s">
        <v>44</v>
      </c>
      <c r="E56" s="348"/>
      <c r="F56" s="347" t="s">
        <v>24</v>
      </c>
    </row>
    <row r="57" spans="2:10" x14ac:dyDescent="0.2">
      <c r="B57" s="331"/>
      <c r="C57" s="331"/>
      <c r="D57" s="150" t="s">
        <v>25</v>
      </c>
      <c r="E57" s="150" t="s">
        <v>40</v>
      </c>
      <c r="F57" s="348"/>
    </row>
    <row r="58" spans="2:10" x14ac:dyDescent="0.2">
      <c r="B58" s="328" t="str">
        <f>IF('Memoria Aporte del Ejecutor'!B3="INDICAR AQUÍ NOMBRE EJECUTOR","EJECUTOR",'Memoria Aporte del Ejecutor'!B3)</f>
        <v>EJECUTOR</v>
      </c>
      <c r="C58" s="329"/>
      <c r="D58" s="13">
        <f>'Memoria Aporte del Ejecutor'!I126</f>
        <v>0</v>
      </c>
      <c r="E58" s="17">
        <f>'Memoria Aporte del Ejecutor'!I251</f>
        <v>0</v>
      </c>
      <c r="F58" s="18">
        <f>D58+E58</f>
        <v>0</v>
      </c>
    </row>
    <row r="59" spans="2:10" x14ac:dyDescent="0.2">
      <c r="B59" s="328" t="str">
        <f>IF('Memoria Aporte de Asociado 1'!B3="INDICAR AQUÍ NOMBRE ASOCIADO 1","Sin asociado 1",'Memoria Aporte de Asociado 1'!B3)</f>
        <v>Sin asociado 1</v>
      </c>
      <c r="C59" s="329"/>
      <c r="D59" s="13">
        <f>'Memoria Aporte de Asociado 1'!I126</f>
        <v>0</v>
      </c>
      <c r="E59" s="17">
        <f>'Memoria Aporte de Asociado 1'!I251</f>
        <v>0</v>
      </c>
      <c r="F59" s="18">
        <f>D59+E59</f>
        <v>0</v>
      </c>
    </row>
    <row r="60" spans="2:10" x14ac:dyDescent="0.2">
      <c r="B60" s="328" t="str">
        <f>IF('Memoria Aporte de Asociado 2'!B3="INDICAR AQUÍ NOMBRE ASOCIADO 2","Sin asociado 2",'Memoria Aporte de Asociado 2'!B3)</f>
        <v>Sin asociado 2</v>
      </c>
      <c r="C60" s="329"/>
      <c r="D60" s="13">
        <f>'Memoria Aporte de Asociado 2'!I126</f>
        <v>0</v>
      </c>
      <c r="E60" s="17">
        <f>'Memoria Aporte de Asociado 2'!I251</f>
        <v>0</v>
      </c>
      <c r="F60" s="18">
        <f t="shared" ref="F60" si="5">D60+E60</f>
        <v>0</v>
      </c>
    </row>
    <row r="61" spans="2:10" x14ac:dyDescent="0.2">
      <c r="B61" s="328" t="str">
        <f>IF('Memoria Aporte de Asociado 3'!B3="INDICAR AQUÍ NOMBRE ASOCIADO 3","Sin asociado 3",'Memoria Aporte de Asociado 3'!B3)</f>
        <v>Sin asociado 3</v>
      </c>
      <c r="C61" s="329"/>
      <c r="D61" s="13">
        <f>'Memoria Aporte de Asociado 3'!I126</f>
        <v>0</v>
      </c>
      <c r="E61" s="17">
        <f>'Memoria Aporte de Asociado 3'!I251</f>
        <v>0</v>
      </c>
      <c r="F61" s="18">
        <f t="shared" ref="F61:F68" si="6">D61+E61</f>
        <v>0</v>
      </c>
    </row>
    <row r="62" spans="2:10" x14ac:dyDescent="0.2">
      <c r="B62" s="328" t="str">
        <f>IF('Memoria Aporte de Asociado 4'!B3="INDICAR AQUÍ NOMBRE ASOCIADO 4","Sin asociado 4",'Memoria Aporte de Asociado 4'!B3)</f>
        <v>Sin asociado 4</v>
      </c>
      <c r="C62" s="329"/>
      <c r="D62" s="13">
        <f>'Memoria Aporte de Asociado 4'!I126</f>
        <v>0</v>
      </c>
      <c r="E62" s="17">
        <f>'Memoria Aporte de Asociado 4'!I251</f>
        <v>0</v>
      </c>
      <c r="F62" s="18">
        <f t="shared" si="6"/>
        <v>0</v>
      </c>
    </row>
    <row r="63" spans="2:10" x14ac:dyDescent="0.2">
      <c r="B63" s="328" t="str">
        <f>IF('Memoria Aporte de Asociado 5'!B3="INDICAR AQUÍ NOMBRE ASOCIADO 5","Sin asociado 5",'Memoria Aporte de Asociado 5'!B3)</f>
        <v>Sin asociado 5</v>
      </c>
      <c r="C63" s="329"/>
      <c r="D63" s="13">
        <f>'Memoria Aporte de Asociado 5'!I126</f>
        <v>0</v>
      </c>
      <c r="E63" s="17">
        <f>'Memoria Aporte de Asociado 5'!I251</f>
        <v>0</v>
      </c>
      <c r="F63" s="18">
        <f t="shared" si="6"/>
        <v>0</v>
      </c>
    </row>
    <row r="64" spans="2:10" x14ac:dyDescent="0.2">
      <c r="B64" s="328" t="str">
        <f>IF('Memoria Aporte de Asociado 6'!B3="INDICAR AQUÍ NOMBRE ASOCIADO 6","Sin asociado 6",'Memoria Aporte de Asociado 6'!B3)</f>
        <v>Sin asociado 6</v>
      </c>
      <c r="C64" s="329"/>
      <c r="D64" s="13">
        <f>'Memoria Aporte de Asociado 6'!I126</f>
        <v>0</v>
      </c>
      <c r="E64" s="17">
        <f>'Memoria Aporte de Asociado 6'!I251</f>
        <v>0</v>
      </c>
      <c r="F64" s="18">
        <f t="shared" si="6"/>
        <v>0</v>
      </c>
    </row>
    <row r="65" spans="2:6" x14ac:dyDescent="0.2">
      <c r="B65" s="345" t="str">
        <f>IF('Memoria Aporte de Asociado 7'!B3="INDICAR AQUÍ NOMBRE ASOCIADO 7","Sin asociado 7",'Memoria Aporte de Asociado 7'!B3)</f>
        <v>Sin asociado 7</v>
      </c>
      <c r="C65" s="346"/>
      <c r="D65" s="111">
        <f>'Memoria Aporte de Asociado 7'!I126</f>
        <v>0</v>
      </c>
      <c r="E65" s="17">
        <f>'Memoria Aporte de Asociado 7'!I251</f>
        <v>0</v>
      </c>
      <c r="F65" s="28">
        <f t="shared" si="6"/>
        <v>0</v>
      </c>
    </row>
    <row r="66" spans="2:6" x14ac:dyDescent="0.2">
      <c r="B66" s="345" t="str">
        <f>IF('Memoria Aporte de Asociado 8'!B3="INDICAR AQUÍ NOMBRE ASOCIADO 8","Sin asociado 8",'Memoria Aporte de Asociado 8'!B3)</f>
        <v>Sin asociado 8</v>
      </c>
      <c r="C66" s="346"/>
      <c r="D66" s="111">
        <f>'Memoria Aporte de Asociado 8'!I126</f>
        <v>0</v>
      </c>
      <c r="E66" s="17">
        <f>'Memoria Aporte de Asociado 8'!I251</f>
        <v>0</v>
      </c>
      <c r="F66" s="28">
        <f t="shared" si="6"/>
        <v>0</v>
      </c>
    </row>
    <row r="67" spans="2:6" x14ac:dyDescent="0.2">
      <c r="B67" s="345" t="str">
        <f>IF('Memoria Aporte de Asociado 9'!B3="INDICAR AQUÍ NOMBRE ASOCIADO 9","Sin asociado 9",'Memoria Aporte de Asociado 9'!B3)</f>
        <v>Sin asociado 9</v>
      </c>
      <c r="C67" s="346"/>
      <c r="D67" s="111">
        <f>'Memoria Aporte de Asociado 9'!I126</f>
        <v>0</v>
      </c>
      <c r="E67" s="17">
        <f>'Memoria Aporte de Asociado 9'!I251</f>
        <v>0</v>
      </c>
      <c r="F67" s="28">
        <f t="shared" si="6"/>
        <v>0</v>
      </c>
    </row>
    <row r="68" spans="2:6" x14ac:dyDescent="0.2">
      <c r="B68" s="345" t="str">
        <f>IF('Memoria Aporte de Asociado 10'!B3="INDICAR AQUÍ NOMBRE ASOCIADO 10","Sin asociado 10",'Memoria Aporte de Asociado 10'!B3)</f>
        <v>Sin asociado 10</v>
      </c>
      <c r="C68" s="346"/>
      <c r="D68" s="111">
        <f>'Memoria Aporte de Asociado 10'!I126</f>
        <v>0</v>
      </c>
      <c r="E68" s="17">
        <f>'Memoria Aporte de Asociado 10'!I251</f>
        <v>0</v>
      </c>
      <c r="F68" s="28">
        <f t="shared" si="6"/>
        <v>0</v>
      </c>
    </row>
    <row r="69" spans="2:6" x14ac:dyDescent="0.2">
      <c r="B69" s="341" t="s">
        <v>24</v>
      </c>
      <c r="C69" s="342"/>
      <c r="D69" s="33">
        <f>SUM(D58:D68)</f>
        <v>0</v>
      </c>
      <c r="E69" s="33">
        <f>SUM(E58:E68)</f>
        <v>0</v>
      </c>
      <c r="F69" s="33">
        <f>SUM(F58:F68)</f>
        <v>0</v>
      </c>
    </row>
  </sheetData>
  <sheetProtection password="9520" sheet="1" objects="1" scenarios="1" formatColumns="0" formatRows="0"/>
  <mergeCells count="36"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  <mergeCell ref="B69:C69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</mergeCells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40"/>
  <sheetViews>
    <sheetView zoomScale="80" zoomScaleNormal="80" workbookViewId="0">
      <selection activeCell="G40" sqref="G40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140625" style="1" customWidth="1"/>
    <col min="8" max="16384" width="9.140625" style="1"/>
  </cols>
  <sheetData>
    <row r="1" spans="2:7" x14ac:dyDescent="0.2">
      <c r="F1" s="5"/>
    </row>
    <row r="2" spans="2:7" x14ac:dyDescent="0.2">
      <c r="B2" s="2" t="s">
        <v>71</v>
      </c>
      <c r="F2" s="5"/>
    </row>
    <row r="3" spans="2:7" x14ac:dyDescent="0.2">
      <c r="F3" s="5"/>
    </row>
    <row r="4" spans="2:7" ht="39" customHeight="1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FIA a Asociado 1'!B3="INDICAR AQUÍ NOMBRE ASOCIADO 1","Sin asociado 1",'Memoria Aporte FIA a Asociado 1'!B3)</f>
        <v>Sin asociado 1</v>
      </c>
      <c r="F4" s="8" t="str">
        <f>IF('Memoria Aporte FIA a Asociado 2'!B3="INDICAR AQUÍ NOMBRE ASOCIADO 2","Sin asociado 2",'Memoria Aporte FIA a Asociado 2'!B3)</f>
        <v>Sin asociado 2</v>
      </c>
      <c r="G4" s="8" t="s">
        <v>24</v>
      </c>
    </row>
    <row r="5" spans="2:7" x14ac:dyDescent="0.2">
      <c r="B5" s="349" t="s">
        <v>26</v>
      </c>
      <c r="C5" s="20" t="str">
        <f>'Memoria Aporte FIA al Ejecutor'!C6</f>
        <v>Coordinador Principal: indicar nombre aquí</v>
      </c>
      <c r="D5" s="6">
        <f>'Memoria Aporte FIA al Ejecutor'!I6</f>
        <v>0</v>
      </c>
      <c r="E5" s="6">
        <f>'Memoria Aporte FIA a Asociado 1'!I6</f>
        <v>0</v>
      </c>
      <c r="F5" s="6">
        <f>'Memoria Aporte FIA a Asociado 2'!I6</f>
        <v>0</v>
      </c>
      <c r="G5" s="7">
        <f>SUM(D5:F5)</f>
        <v>0</v>
      </c>
    </row>
    <row r="6" spans="2:7" x14ac:dyDescent="0.2">
      <c r="B6" s="350"/>
      <c r="C6" s="20" t="str">
        <f>'Memoria Aporte FIA al Ejecutor'!C7</f>
        <v>Coordinador Alterno: indicar nombre aquí</v>
      </c>
      <c r="D6" s="6">
        <f>'Memoria Aporte FIA al Ejecutor'!I7</f>
        <v>0</v>
      </c>
      <c r="E6" s="6">
        <f>'Memoria Aporte FIA a Asociado 1'!I7</f>
        <v>0</v>
      </c>
      <c r="F6" s="6">
        <f>'Memoria Aporte FIA a Asociado 2'!I7</f>
        <v>0</v>
      </c>
      <c r="G6" s="7">
        <f t="shared" ref="G6:G39" si="0">SUM(D6:F6)</f>
        <v>0</v>
      </c>
    </row>
    <row r="7" spans="2:7" x14ac:dyDescent="0.2">
      <c r="B7" s="350"/>
      <c r="C7" s="20" t="str">
        <f>'Memoria Aporte FIA al Ejecutor'!C8</f>
        <v>Equipo Técnico 1: indicar nombre aquí</v>
      </c>
      <c r="D7" s="6">
        <f>'Memoria Aporte FIA al Ejecutor'!I8</f>
        <v>0</v>
      </c>
      <c r="E7" s="6">
        <f>'Memoria Aporte FIA a Asociado 1'!I8</f>
        <v>0</v>
      </c>
      <c r="F7" s="6">
        <f>'Memoria Aporte FIA a Asociado 2'!I8</f>
        <v>0</v>
      </c>
      <c r="G7" s="7">
        <f t="shared" si="0"/>
        <v>0</v>
      </c>
    </row>
    <row r="8" spans="2:7" x14ac:dyDescent="0.2">
      <c r="B8" s="350"/>
      <c r="C8" s="20" t="str">
        <f>'Memoria Aporte FIA al Ejecutor'!C9</f>
        <v>Equipo Técnico 2: indicar nombre aquí</v>
      </c>
      <c r="D8" s="6">
        <f>'Memoria Aporte FIA al Ejecutor'!I9</f>
        <v>0</v>
      </c>
      <c r="E8" s="6">
        <f>'Memoria Aporte FIA a Asociado 1'!I9</f>
        <v>0</v>
      </c>
      <c r="F8" s="6">
        <f>'Memoria Aporte FIA a Asociado 2'!I9</f>
        <v>0</v>
      </c>
      <c r="G8" s="7">
        <f t="shared" si="0"/>
        <v>0</v>
      </c>
    </row>
    <row r="9" spans="2:7" x14ac:dyDescent="0.2">
      <c r="B9" s="350"/>
      <c r="C9" s="20" t="str">
        <f>'Memoria Aporte FIA al Ejecutor'!C10</f>
        <v>Equipo Técnico 3: indicar nombre aquí</v>
      </c>
      <c r="D9" s="6">
        <f>'Memoria Aporte FIA al Ejecutor'!I10</f>
        <v>0</v>
      </c>
      <c r="E9" s="6">
        <f>'Memoria Aporte FIA a Asociado 1'!I10</f>
        <v>0</v>
      </c>
      <c r="F9" s="6">
        <f>'Memoria Aporte FIA a Asociado 2'!I10</f>
        <v>0</v>
      </c>
      <c r="G9" s="7">
        <f t="shared" si="0"/>
        <v>0</v>
      </c>
    </row>
    <row r="10" spans="2:7" x14ac:dyDescent="0.2">
      <c r="B10" s="350"/>
      <c r="C10" s="20" t="str">
        <f>'Memoria Aporte FIA al Ejecutor'!C11</f>
        <v>Equipo Técnico 4: indicar nombre aquí</v>
      </c>
      <c r="D10" s="6">
        <f>'Memoria Aporte FIA al Ejecutor'!I11</f>
        <v>0</v>
      </c>
      <c r="E10" s="6">
        <f>'Memoria Aporte FIA a Asociado 1'!I11</f>
        <v>0</v>
      </c>
      <c r="F10" s="6">
        <f>'Memoria Aporte FIA a Asociado 2'!I11</f>
        <v>0</v>
      </c>
      <c r="G10" s="7">
        <f t="shared" si="0"/>
        <v>0</v>
      </c>
    </row>
    <row r="11" spans="2:7" x14ac:dyDescent="0.2">
      <c r="B11" s="350"/>
      <c r="C11" s="20" t="str">
        <f>'Memoria Aporte FIA al Ejecutor'!C12</f>
        <v>Equipo Técnico 5: indicar nombre aquí</v>
      </c>
      <c r="D11" s="6">
        <f>'Memoria Aporte FIA al Ejecutor'!I12</f>
        <v>0</v>
      </c>
      <c r="E11" s="6">
        <f>'Memoria Aporte FIA a Asociado 1'!I12</f>
        <v>0</v>
      </c>
      <c r="F11" s="6">
        <f>'Memoria Aporte FIA a Asociado 2'!I12</f>
        <v>0</v>
      </c>
      <c r="G11" s="7">
        <f t="shared" si="0"/>
        <v>0</v>
      </c>
    </row>
    <row r="12" spans="2:7" x14ac:dyDescent="0.2">
      <c r="B12" s="350"/>
      <c r="C12" s="20" t="str">
        <f>'Memoria Aporte FIA al Ejecutor'!C13</f>
        <v>Equipo Técnico 6: indicar nombre aquí</v>
      </c>
      <c r="D12" s="6">
        <f>'Memoria Aporte FIA al Ejecutor'!I13</f>
        <v>0</v>
      </c>
      <c r="E12" s="6">
        <f>'Memoria Aporte FIA a Asociado 1'!I13</f>
        <v>0</v>
      </c>
      <c r="F12" s="6">
        <f>'Memoria Aporte FIA a Asociado 2'!I13</f>
        <v>0</v>
      </c>
      <c r="G12" s="7">
        <f t="shared" si="0"/>
        <v>0</v>
      </c>
    </row>
    <row r="13" spans="2:7" x14ac:dyDescent="0.2">
      <c r="B13" s="350"/>
      <c r="C13" s="20" t="str">
        <f>'Memoria Aporte FIA al Ejecutor'!C14</f>
        <v>Equipo Técnico 7: indicar nombre aquí</v>
      </c>
      <c r="D13" s="6">
        <f>'Memoria Aporte FIA al Ejecutor'!I14</f>
        <v>0</v>
      </c>
      <c r="E13" s="6">
        <f>'Memoria Aporte FIA a Asociado 1'!I14</f>
        <v>0</v>
      </c>
      <c r="F13" s="6">
        <f>'Memoria Aporte FIA a Asociado 2'!I14</f>
        <v>0</v>
      </c>
      <c r="G13" s="7">
        <f t="shared" si="0"/>
        <v>0</v>
      </c>
    </row>
    <row r="14" spans="2:7" x14ac:dyDescent="0.2">
      <c r="B14" s="350"/>
      <c r="C14" s="20" t="str">
        <f>'Memoria Aporte FIA al Ejecutor'!C15</f>
        <v>Equipo Técnico 8: indicar nombre aquí</v>
      </c>
      <c r="D14" s="6">
        <f>'Memoria Aporte FIA al Ejecutor'!I15</f>
        <v>0</v>
      </c>
      <c r="E14" s="6">
        <f>'Memoria Aporte FIA a Asociado 1'!I15</f>
        <v>0</v>
      </c>
      <c r="F14" s="6">
        <f>'Memoria Aporte FIA a Asociado 2'!I15</f>
        <v>0</v>
      </c>
      <c r="G14" s="7">
        <f t="shared" si="0"/>
        <v>0</v>
      </c>
    </row>
    <row r="15" spans="2:7" x14ac:dyDescent="0.2">
      <c r="B15" s="350"/>
      <c r="C15" s="20" t="str">
        <f>'Memoria Aporte FIA al Ejecutor'!C16</f>
        <v>Equipo Técnico 9: indicar nombre aquí</v>
      </c>
      <c r="D15" s="6">
        <f>'Memoria Aporte FIA al Ejecutor'!I16</f>
        <v>0</v>
      </c>
      <c r="E15" s="6">
        <f>'Memoria Aporte FIA a Asociado 1'!I16</f>
        <v>0</v>
      </c>
      <c r="F15" s="6">
        <f>'Memoria Aporte FIA a Asociado 2'!I16</f>
        <v>0</v>
      </c>
      <c r="G15" s="7">
        <f t="shared" si="0"/>
        <v>0</v>
      </c>
    </row>
    <row r="16" spans="2:7" x14ac:dyDescent="0.2">
      <c r="B16" s="350"/>
      <c r="C16" s="20" t="str">
        <f>'Memoria Aporte FIA al Ejecutor'!C17</f>
        <v>Equipo Técnico 10: indicar nombre aquí</v>
      </c>
      <c r="D16" s="6">
        <f>'Memoria Aporte FIA al Ejecutor'!I17</f>
        <v>0</v>
      </c>
      <c r="E16" s="6">
        <f>'Memoria Aporte FIA a Asociado 1'!I17</f>
        <v>0</v>
      </c>
      <c r="F16" s="6">
        <f>'Memoria Aporte FIA a Asociado 2'!I17</f>
        <v>0</v>
      </c>
      <c r="G16" s="7">
        <f t="shared" ref="G16:G25" si="1">SUM(D16:F16)</f>
        <v>0</v>
      </c>
    </row>
    <row r="17" spans="2:7" x14ac:dyDescent="0.2">
      <c r="B17" s="350"/>
      <c r="C17" s="20" t="str">
        <f>'Memoria Aporte FIA al Ejecutor'!C18</f>
        <v>Equipo Técnico 11: indicar nombre aquí</v>
      </c>
      <c r="D17" s="6">
        <f>'Memoria Aporte FIA al Ejecutor'!I18</f>
        <v>0</v>
      </c>
      <c r="E17" s="6">
        <f>'Memoria Aporte FIA a Asociado 1'!I18</f>
        <v>0</v>
      </c>
      <c r="F17" s="6">
        <f>'Memoria Aporte FIA a Asociado 2'!I18</f>
        <v>0</v>
      </c>
      <c r="G17" s="7">
        <f t="shared" si="1"/>
        <v>0</v>
      </c>
    </row>
    <row r="18" spans="2:7" x14ac:dyDescent="0.2">
      <c r="B18" s="350"/>
      <c r="C18" s="20" t="str">
        <f>'Memoria Aporte FIA al Ejecutor'!C19</f>
        <v>Equipo Técnico 12: indicar nombre aquí</v>
      </c>
      <c r="D18" s="6">
        <f>'Memoria Aporte FIA al Ejecutor'!I19</f>
        <v>0</v>
      </c>
      <c r="E18" s="6">
        <f>'Memoria Aporte FIA a Asociado 1'!I19</f>
        <v>0</v>
      </c>
      <c r="F18" s="6">
        <f>'Memoria Aporte FIA a Asociado 2'!I19</f>
        <v>0</v>
      </c>
      <c r="G18" s="7">
        <f t="shared" si="1"/>
        <v>0</v>
      </c>
    </row>
    <row r="19" spans="2:7" x14ac:dyDescent="0.2">
      <c r="B19" s="350"/>
      <c r="C19" s="20" t="str">
        <f>'Memoria Aporte FIA al Ejecutor'!C20</f>
        <v>Equipo Técnico 13: indicar nombre aquí</v>
      </c>
      <c r="D19" s="6">
        <f>'Memoria Aporte FIA al Ejecutor'!I20</f>
        <v>0</v>
      </c>
      <c r="E19" s="6">
        <f>'Memoria Aporte FIA a Asociado 1'!I20</f>
        <v>0</v>
      </c>
      <c r="F19" s="6">
        <f>'Memoria Aporte FIA a Asociado 2'!I20</f>
        <v>0</v>
      </c>
      <c r="G19" s="7">
        <f t="shared" si="1"/>
        <v>0</v>
      </c>
    </row>
    <row r="20" spans="2:7" x14ac:dyDescent="0.2">
      <c r="B20" s="350"/>
      <c r="C20" s="20" t="str">
        <f>'Memoria Aporte FIA al Ejecutor'!C21</f>
        <v>Equipo Técnico 14: indicar nombre aquí</v>
      </c>
      <c r="D20" s="6">
        <f>'Memoria Aporte FIA al Ejecutor'!I21</f>
        <v>0</v>
      </c>
      <c r="E20" s="6">
        <f>'Memoria Aporte FIA a Asociado 1'!I21</f>
        <v>0</v>
      </c>
      <c r="F20" s="6">
        <f>'Memoria Aporte FIA a Asociado 2'!I21</f>
        <v>0</v>
      </c>
      <c r="G20" s="7">
        <f t="shared" si="1"/>
        <v>0</v>
      </c>
    </row>
    <row r="21" spans="2:7" x14ac:dyDescent="0.2">
      <c r="B21" s="350"/>
      <c r="C21" s="20" t="str">
        <f>'Memoria Aporte FIA al Ejecutor'!C22</f>
        <v>Equipo Técnico 15: indicar nombre aquí</v>
      </c>
      <c r="D21" s="6">
        <f>'Memoria Aporte FIA al Ejecutor'!I22</f>
        <v>0</v>
      </c>
      <c r="E21" s="6">
        <f>'Memoria Aporte FIA a Asociado 1'!I22</f>
        <v>0</v>
      </c>
      <c r="F21" s="6">
        <f>'Memoria Aporte FIA a Asociado 2'!I22</f>
        <v>0</v>
      </c>
      <c r="G21" s="7">
        <f t="shared" si="1"/>
        <v>0</v>
      </c>
    </row>
    <row r="22" spans="2:7" x14ac:dyDescent="0.2">
      <c r="B22" s="350"/>
      <c r="C22" s="20" t="str">
        <f>'Memoria Aporte FIA al Ejecutor'!C23</f>
        <v>Equipo Técnico 16: indicar nombre aquí</v>
      </c>
      <c r="D22" s="6">
        <f>'Memoria Aporte FIA al Ejecutor'!I23</f>
        <v>0</v>
      </c>
      <c r="E22" s="6">
        <f>'Memoria Aporte FIA a Asociado 1'!I23</f>
        <v>0</v>
      </c>
      <c r="F22" s="6">
        <f>'Memoria Aporte FIA a Asociado 2'!I23</f>
        <v>0</v>
      </c>
      <c r="G22" s="7">
        <f t="shared" si="1"/>
        <v>0</v>
      </c>
    </row>
    <row r="23" spans="2:7" x14ac:dyDescent="0.2">
      <c r="B23" s="350"/>
      <c r="C23" s="20" t="str">
        <f>'Memoria Aporte FIA al Ejecutor'!C24</f>
        <v>Equipo Técnico 17: indicar nombre aquí</v>
      </c>
      <c r="D23" s="6">
        <f>'Memoria Aporte FIA al Ejecutor'!I24</f>
        <v>0</v>
      </c>
      <c r="E23" s="6">
        <f>'Memoria Aporte FIA a Asociado 1'!I24</f>
        <v>0</v>
      </c>
      <c r="F23" s="6">
        <f>'Memoria Aporte FIA a Asociado 2'!I24</f>
        <v>0</v>
      </c>
      <c r="G23" s="7">
        <f t="shared" si="1"/>
        <v>0</v>
      </c>
    </row>
    <row r="24" spans="2:7" x14ac:dyDescent="0.2">
      <c r="B24" s="350"/>
      <c r="C24" s="20" t="str">
        <f>'Memoria Aporte FIA al Ejecutor'!C25</f>
        <v>Equipo Técnico 18: indicar nombre aquí</v>
      </c>
      <c r="D24" s="6">
        <f>'Memoria Aporte FIA al Ejecutor'!I25</f>
        <v>0</v>
      </c>
      <c r="E24" s="6">
        <f>'Memoria Aporte FIA a Asociado 1'!I25</f>
        <v>0</v>
      </c>
      <c r="F24" s="6">
        <f>'Memoria Aporte FIA a Asociado 2'!I25</f>
        <v>0</v>
      </c>
      <c r="G24" s="7">
        <f t="shared" si="1"/>
        <v>0</v>
      </c>
    </row>
    <row r="25" spans="2:7" x14ac:dyDescent="0.2">
      <c r="B25" s="350"/>
      <c r="C25" s="20" t="str">
        <f>'Memoria Aporte FIA al Ejecutor'!C26</f>
        <v>Equipo Técnico 19: indicar nombre aquí</v>
      </c>
      <c r="D25" s="6">
        <f>'Memoria Aporte FIA al Ejecutor'!I26</f>
        <v>0</v>
      </c>
      <c r="E25" s="6">
        <f>'Memoria Aporte FIA a Asociado 1'!I26</f>
        <v>0</v>
      </c>
      <c r="F25" s="6">
        <f>'Memoria Aporte FIA a Asociado 2'!I26</f>
        <v>0</v>
      </c>
      <c r="G25" s="7">
        <f t="shared" si="1"/>
        <v>0</v>
      </c>
    </row>
    <row r="26" spans="2:7" x14ac:dyDescent="0.2">
      <c r="B26" s="350"/>
      <c r="C26" s="20" t="str">
        <f>'Memoria Aporte FIA al Ejecutor'!C27</f>
        <v>Equipo Técnico 20: indicar nombre aquí</v>
      </c>
      <c r="D26" s="6">
        <f>'Memoria Aporte FIA al Ejecutor'!I27</f>
        <v>0</v>
      </c>
      <c r="E26" s="6">
        <f>'Memoria Aporte FIA a Asociado 1'!I27</f>
        <v>0</v>
      </c>
      <c r="F26" s="6">
        <f>'Memoria Aporte FIA a Asociado 2'!I27</f>
        <v>0</v>
      </c>
      <c r="G26" s="7">
        <f t="shared" si="0"/>
        <v>0</v>
      </c>
    </row>
    <row r="27" spans="2:7" x14ac:dyDescent="0.2">
      <c r="B27" s="350"/>
      <c r="C27" s="251" t="s">
        <v>122</v>
      </c>
      <c r="D27" s="142">
        <f>'Memoria Aporte FIA al Ejecutor'!I28</f>
        <v>0</v>
      </c>
      <c r="E27" s="142">
        <f>'Memoria Aporte FIA a Asociado 1'!I28</f>
        <v>0</v>
      </c>
      <c r="F27" s="142">
        <f>'Memoria Aporte FIA a Asociado 2'!I28</f>
        <v>0</v>
      </c>
      <c r="G27" s="143">
        <f>SUM(D27:F27)</f>
        <v>0</v>
      </c>
    </row>
    <row r="28" spans="2:7" x14ac:dyDescent="0.2">
      <c r="B28" s="350"/>
      <c r="C28" s="20" t="s">
        <v>39</v>
      </c>
      <c r="D28" s="6">
        <f>'Memoria Aporte FIA al Ejecutor'!I33</f>
        <v>0</v>
      </c>
      <c r="E28" s="6">
        <f>'Memoria Aporte FIA a Asociado 1'!I33</f>
        <v>0</v>
      </c>
      <c r="F28" s="6">
        <f>'Memoria Aporte FIA a Asociado 2'!I33</f>
        <v>0</v>
      </c>
      <c r="G28" s="7">
        <f t="shared" si="0"/>
        <v>0</v>
      </c>
    </row>
    <row r="29" spans="2:7" x14ac:dyDescent="0.2">
      <c r="B29" s="351"/>
      <c r="C29" s="20" t="s">
        <v>28</v>
      </c>
      <c r="D29" s="6">
        <f>'Memoria Aporte FIA al Ejecutor'!I38</f>
        <v>0</v>
      </c>
      <c r="E29" s="6">
        <f>'Memoria Aporte FIA a Asociado 1'!I38</f>
        <v>0</v>
      </c>
      <c r="F29" s="6">
        <f>'Memoria Aporte FIA a Asociado 2'!I38</f>
        <v>0</v>
      </c>
      <c r="G29" s="7">
        <f t="shared" si="0"/>
        <v>0</v>
      </c>
    </row>
    <row r="30" spans="2:7" x14ac:dyDescent="0.2">
      <c r="B30" s="352" t="s">
        <v>29</v>
      </c>
      <c r="C30" s="353"/>
      <c r="D30" s="6">
        <f>'Memoria Aporte FIA al Ejecutor'!I60</f>
        <v>0</v>
      </c>
      <c r="E30" s="6">
        <f>'Memoria Aporte FIA a Asociado 1'!I60</f>
        <v>0</v>
      </c>
      <c r="F30" s="6">
        <f>'Memoria Aporte FIA a Asociado 2'!I60</f>
        <v>0</v>
      </c>
      <c r="G30" s="7">
        <f t="shared" si="0"/>
        <v>0</v>
      </c>
    </row>
    <row r="31" spans="2:7" x14ac:dyDescent="0.2">
      <c r="B31" s="352" t="s">
        <v>30</v>
      </c>
      <c r="C31" s="353"/>
      <c r="D31" s="6">
        <f>'Memoria Aporte FIA al Ejecutor'!I66</f>
        <v>0</v>
      </c>
      <c r="E31" s="6">
        <f>'Memoria Aporte FIA a Asociado 1'!I66</f>
        <v>0</v>
      </c>
      <c r="F31" s="6">
        <f>'Memoria Aporte FIA a Asociado 2'!I66</f>
        <v>0</v>
      </c>
      <c r="G31" s="7">
        <f t="shared" si="0"/>
        <v>0</v>
      </c>
    </row>
    <row r="32" spans="2:7" x14ac:dyDescent="0.2">
      <c r="B32" s="352" t="s">
        <v>31</v>
      </c>
      <c r="C32" s="353"/>
      <c r="D32" s="6">
        <f>'Memoria Aporte FIA al Ejecutor'!I74</f>
        <v>0</v>
      </c>
      <c r="E32" s="6">
        <f>'Memoria Aporte FIA a Asociado 1'!I74</f>
        <v>0</v>
      </c>
      <c r="F32" s="6">
        <f>'Memoria Aporte FIA a Asociado 2'!I74</f>
        <v>0</v>
      </c>
      <c r="G32" s="7">
        <f t="shared" si="0"/>
        <v>0</v>
      </c>
    </row>
    <row r="33" spans="2:7" x14ac:dyDescent="0.2">
      <c r="B33" s="352" t="s">
        <v>32</v>
      </c>
      <c r="C33" s="353"/>
      <c r="D33" s="6">
        <f>'Memoria Aporte FIA al Ejecutor'!I102</f>
        <v>0</v>
      </c>
      <c r="E33" s="6">
        <f>'Memoria Aporte FIA a Asociado 1'!I102</f>
        <v>0</v>
      </c>
      <c r="F33" s="6">
        <f>'Memoria Aporte FIA a Asociado 2'!I102</f>
        <v>0</v>
      </c>
      <c r="G33" s="7">
        <f t="shared" si="0"/>
        <v>0</v>
      </c>
    </row>
    <row r="34" spans="2:7" x14ac:dyDescent="0.2">
      <c r="B34" s="352" t="s">
        <v>33</v>
      </c>
      <c r="C34" s="353"/>
      <c r="D34" s="6">
        <f>'Memoria Aporte FIA al Ejecutor'!I110</f>
        <v>0</v>
      </c>
      <c r="E34" s="6">
        <f>'Memoria Aporte FIA a Asociado 1'!I110</f>
        <v>0</v>
      </c>
      <c r="F34" s="6">
        <f>'Memoria Aporte FIA a Asociado 2'!I110</f>
        <v>0</v>
      </c>
      <c r="G34" s="7">
        <f t="shared" si="0"/>
        <v>0</v>
      </c>
    </row>
    <row r="35" spans="2:7" x14ac:dyDescent="0.2">
      <c r="B35" s="354" t="s">
        <v>34</v>
      </c>
      <c r="C35" s="355"/>
      <c r="D35" s="6">
        <f>'Memoria Aporte FIA al Ejecutor'!I118</f>
        <v>0</v>
      </c>
      <c r="E35" s="6">
        <f>'Memoria Aporte FIA a Asociado 1'!I118</f>
        <v>0</v>
      </c>
      <c r="F35" s="6">
        <f>'Memoria Aporte FIA a Asociado 2'!I118</f>
        <v>0</v>
      </c>
      <c r="G35" s="7">
        <f t="shared" si="0"/>
        <v>0</v>
      </c>
    </row>
    <row r="36" spans="2:7" x14ac:dyDescent="0.2">
      <c r="B36" s="354" t="s">
        <v>35</v>
      </c>
      <c r="C36" s="355"/>
      <c r="D36" s="6">
        <f>'Memoria Aporte FIA al Ejecutor'!I123</f>
        <v>0</v>
      </c>
      <c r="E36" s="6">
        <f>'Memoria Aporte FIA a Asociado 1'!I123</f>
        <v>0</v>
      </c>
      <c r="F36" s="6">
        <f>'Memoria Aporte FIA a Asociado 2'!I123</f>
        <v>0</v>
      </c>
      <c r="G36" s="7">
        <f t="shared" si="0"/>
        <v>0</v>
      </c>
    </row>
    <row r="37" spans="2:7" x14ac:dyDescent="0.2">
      <c r="B37" s="354" t="s">
        <v>36</v>
      </c>
      <c r="C37" s="355"/>
      <c r="D37" s="6">
        <f>'Memoria Aporte FIA al Ejecutor'!I132</f>
        <v>0</v>
      </c>
      <c r="E37" s="6">
        <f>'Memoria Aporte FIA a Asociado 1'!I132</f>
        <v>0</v>
      </c>
      <c r="F37" s="6">
        <f>'Memoria Aporte FIA a Asociado 2'!I132</f>
        <v>0</v>
      </c>
      <c r="G37" s="7">
        <f t="shared" si="0"/>
        <v>0</v>
      </c>
    </row>
    <row r="38" spans="2:7" x14ac:dyDescent="0.2">
      <c r="B38" s="354" t="s">
        <v>37</v>
      </c>
      <c r="C38" s="355"/>
      <c r="D38" s="6">
        <f>'Memoria Aporte FIA al Ejecutor'!I135</f>
        <v>0</v>
      </c>
      <c r="E38" s="6">
        <f>'Memoria Aporte FIA a Asociado 1'!I135</f>
        <v>0</v>
      </c>
      <c r="F38" s="6">
        <f>'Memoria Aporte FIA a Asociado 2'!I135</f>
        <v>0</v>
      </c>
      <c r="G38" s="7">
        <f t="shared" si="0"/>
        <v>0</v>
      </c>
    </row>
    <row r="39" spans="2:7" x14ac:dyDescent="0.2">
      <c r="B39" s="354" t="s">
        <v>38</v>
      </c>
      <c r="C39" s="355"/>
      <c r="D39" s="6">
        <f>'Memoria Aporte FIA al Ejecutor'!I138</f>
        <v>0</v>
      </c>
      <c r="E39" s="6">
        <f>'Memoria Aporte FIA a Asociado 1'!I138</f>
        <v>0</v>
      </c>
      <c r="F39" s="6">
        <f>'Memoria Aporte FIA a Asociado 2'!I138</f>
        <v>0</v>
      </c>
      <c r="G39" s="7">
        <f t="shared" si="0"/>
        <v>0</v>
      </c>
    </row>
    <row r="40" spans="2:7" x14ac:dyDescent="0.2">
      <c r="B40" s="356" t="s">
        <v>24</v>
      </c>
      <c r="C40" s="356"/>
      <c r="D40" s="36">
        <f>SUM(D5:D39)</f>
        <v>0</v>
      </c>
      <c r="E40" s="36">
        <f>SUM(E5:E39)</f>
        <v>0</v>
      </c>
      <c r="F40" s="36">
        <f>SUM(F5:F39)</f>
        <v>0</v>
      </c>
      <c r="G40" s="36">
        <f>SUM(G5:G39)</f>
        <v>0</v>
      </c>
    </row>
  </sheetData>
  <sheetProtection password="9520" sheet="1" objects="1" scenarios="1" formatColumns="0"/>
  <mergeCells count="12">
    <mergeCell ref="B39:C39"/>
    <mergeCell ref="B40:C40"/>
    <mergeCell ref="B34:C34"/>
    <mergeCell ref="B35:C35"/>
    <mergeCell ref="B36:C36"/>
    <mergeCell ref="B37:C37"/>
    <mergeCell ref="B38:C38"/>
    <mergeCell ref="B5:B29"/>
    <mergeCell ref="B30:C30"/>
    <mergeCell ref="B31:C31"/>
    <mergeCell ref="B32:C32"/>
    <mergeCell ref="B33:C33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zoomScale="80" zoomScaleNormal="80" workbookViewId="0">
      <selection activeCell="I43" sqref="I43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73</v>
      </c>
      <c r="F2" s="5"/>
    </row>
    <row r="3" spans="2:15" x14ac:dyDescent="0.2">
      <c r="F3" s="5"/>
    </row>
    <row r="4" spans="2:15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de Asociado 1'!B3="INDICAR AQUÍ NOMBRE ASOCIADO 1","Sin asociado 1",'Memoria Aporte de Asociado 1'!B3)</f>
        <v>Sin asociado 1</v>
      </c>
      <c r="F4" s="8" t="str">
        <f>IF('Memoria Aporte de Asociado 2'!B3="INDICAR AQUÍ NOMBRE ASOCIADO 2","Sin asociado 2",'Memoria Aporte de Asociado 2'!B3)</f>
        <v>Sin asociado 2</v>
      </c>
      <c r="G4" s="8" t="str">
        <f>IF('Memoria Aporte de Asociado 3'!B3="INDICAR AQUÍ NOMBRE ASOCIADO 3","Sin asociado 3",'Memoria Aporte de Asociado 3'!B3)</f>
        <v>Sin asociado 3</v>
      </c>
      <c r="H4" s="8" t="str">
        <f>IF('Memoria Aporte de Asociado 4'!B3="INDICAR AQUÍ NOMBRE ASOCIADO 4","Sin asociado 4",'Memoria Aporte de Asociado 4'!B3)</f>
        <v>Sin asociado 4</v>
      </c>
      <c r="I4" s="8" t="str">
        <f>IF('Memoria Aporte de Asociado 5'!B3="INDICAR AQUÍ NOMBRE ASOCIADO 5","Sin asociado 5",'Memoria Aporte de Asociado 5'!B3)</f>
        <v>Sin asociado 5</v>
      </c>
      <c r="J4" s="8" t="str">
        <f>IF('Memoria Aporte de Asociado 6'!B3="INDICAR AQUÍ NOMBRE ASOCIADO 6","Sin asociado 6",'Memoria Aporte de Asociado 6'!B3)</f>
        <v>Sin asociado 6</v>
      </c>
      <c r="K4" s="8" t="str">
        <f>IF('Memoria Aporte de Asociado 7'!B3="INDICAR AQUÍ NOMBRE ASOCIADO 7","Sin asociado 7",'Memoria Aporte de Asociado 7'!B3)</f>
        <v>Sin asociado 7</v>
      </c>
      <c r="L4" s="8" t="str">
        <f>IF('Memoria Aporte de Asociado 8'!B3="INDICAR AQUÍ NOMBRE ASOCIADO 8","Sin asociado 8",'Memoria Aporte de Asociado 8'!B3)</f>
        <v>Sin asociado 8</v>
      </c>
      <c r="M4" s="8" t="str">
        <f>IF('Memoria Aporte de Asociado 9'!B3="INDICAR AQUÍ NOMBRE ASOCIADO 9","Sin asociado 9",'Memoria Aporte de Asociado 9'!B3)</f>
        <v>Sin asociado 9</v>
      </c>
      <c r="N4" s="8" t="str">
        <f>IF('Memoria Aporte de Asociado 10'!B3="INDICAR AQUÍ NOMBRE ASOCIADO 10","Sin asociado 10",'Memoria Aporte de Asociado 10'!B3)</f>
        <v>Sin asociado 10</v>
      </c>
      <c r="O4" s="8" t="s">
        <v>24</v>
      </c>
    </row>
    <row r="5" spans="2:15" ht="25.5" x14ac:dyDescent="0.2">
      <c r="B5" s="349" t="s">
        <v>26</v>
      </c>
      <c r="C5" s="20" t="str">
        <f>'Memoria Aporte FIA al Ejecutor'!C6</f>
        <v>Coordinador Principal: indicar nombre aquí</v>
      </c>
      <c r="D5" s="6">
        <f>'Memoria Aporte del Ejecutor'!I10+'Memoria Aporte del Ejecutor'!I135</f>
        <v>0</v>
      </c>
      <c r="E5" s="6">
        <f>'Memoria Aporte de Asociado 1'!$I10+'Memoria Aporte de Asociado 1'!$I135</f>
        <v>0</v>
      </c>
      <c r="F5" s="6">
        <f>'Memoria Aporte de Asociado 2'!$I10+'Memoria Aporte de Asociado 2'!$I135</f>
        <v>0</v>
      </c>
      <c r="G5" s="6">
        <f>'Memoria Aporte de Asociado 3'!$I10+'Memoria Aporte de Asociado 3'!$I135</f>
        <v>0</v>
      </c>
      <c r="H5" s="6">
        <f>'Memoria Aporte de Asociado 4'!$I10+'Memoria Aporte de Asociado 4'!$I135</f>
        <v>0</v>
      </c>
      <c r="I5" s="6">
        <f>'Memoria Aporte de Asociado 5'!$I10+'Memoria Aporte de Asociado 5'!$I135</f>
        <v>0</v>
      </c>
      <c r="J5" s="6">
        <f>'Memoria Aporte de Asociado 6'!$I10+'Memoria Aporte de Asociado 6'!$I135</f>
        <v>0</v>
      </c>
      <c r="K5" s="6">
        <f>'Memoria Aporte de Asociado 7'!$I10+'Memoria Aporte de Asociado 7'!$I135</f>
        <v>0</v>
      </c>
      <c r="L5" s="6">
        <f>'Memoria Aporte de Asociado 8'!$I10+'Memoria Aporte de Asociado 8'!$I135</f>
        <v>0</v>
      </c>
      <c r="M5" s="6">
        <f>'Memoria Aporte de Asociado 9'!$I10+'Memoria Aporte de Asociado 9'!$I135</f>
        <v>0</v>
      </c>
      <c r="N5" s="6">
        <f>'Memoria Aporte de Asociado 10'!$I10+'Memoria Aporte de Asociado 10'!$I135</f>
        <v>0</v>
      </c>
      <c r="O5" s="7">
        <f>SUM(D5:N5)</f>
        <v>0</v>
      </c>
    </row>
    <row r="6" spans="2:15" x14ac:dyDescent="0.2">
      <c r="B6" s="350"/>
      <c r="C6" s="20" t="str">
        <f>'Memoria Aporte FIA al Ejecutor'!C7</f>
        <v>Coordinador Alterno: indicar nombre aquí</v>
      </c>
      <c r="D6" s="6">
        <f>'Memoria Aporte del Ejecutor'!I11+'Memoria Aporte del Ejecutor'!I136</f>
        <v>0</v>
      </c>
      <c r="E6" s="6">
        <f>'Memoria Aporte de Asociado 1'!$I11+'Memoria Aporte de Asociado 1'!$I136</f>
        <v>0</v>
      </c>
      <c r="F6" s="6">
        <f>'Memoria Aporte de Asociado 2'!$I11+'Memoria Aporte de Asociado 2'!$I136</f>
        <v>0</v>
      </c>
      <c r="G6" s="6">
        <f>'Memoria Aporte de Asociado 3'!$I11+'Memoria Aporte de Asociado 3'!$I136</f>
        <v>0</v>
      </c>
      <c r="H6" s="6">
        <f>'Memoria Aporte de Asociado 4'!$I11+'Memoria Aporte de Asociado 4'!$I136</f>
        <v>0</v>
      </c>
      <c r="I6" s="6">
        <f>'Memoria Aporte de Asociado 5'!$I11+'Memoria Aporte de Asociado 5'!$I136</f>
        <v>0</v>
      </c>
      <c r="J6" s="6">
        <f>'Memoria Aporte de Asociado 6'!$I11+'Memoria Aporte de Asociado 6'!$I136</f>
        <v>0</v>
      </c>
      <c r="K6" s="6">
        <f>'Memoria Aporte de Asociado 7'!$I11+'Memoria Aporte de Asociado 7'!$I136</f>
        <v>0</v>
      </c>
      <c r="L6" s="6">
        <f>'Memoria Aporte de Asociado 8'!$I11+'Memoria Aporte de Asociado 8'!$I136</f>
        <v>0</v>
      </c>
      <c r="M6" s="6">
        <f>'Memoria Aporte de Asociado 9'!$I11+'Memoria Aporte de Asociado 9'!$I136</f>
        <v>0</v>
      </c>
      <c r="N6" s="6">
        <f>'Memoria Aporte de Asociado 10'!$I11+'Memoria Aporte de Asociado 10'!$I136</f>
        <v>0</v>
      </c>
      <c r="O6" s="7">
        <f t="shared" ref="O6:O39" si="0">SUM(D6:N6)</f>
        <v>0</v>
      </c>
    </row>
    <row r="7" spans="2:15" x14ac:dyDescent="0.2">
      <c r="B7" s="350"/>
      <c r="C7" s="20" t="str">
        <f>'Memoria Aporte FIA al Ejecutor'!C8</f>
        <v>Equipo Técnico 1: indicar nombre aquí</v>
      </c>
      <c r="D7" s="6">
        <f>'Memoria Aporte del Ejecutor'!I12+'Memoria Aporte del Ejecutor'!I137</f>
        <v>0</v>
      </c>
      <c r="E7" s="6">
        <f>'Memoria Aporte de Asociado 1'!$I12+'Memoria Aporte de Asociado 1'!$I137</f>
        <v>0</v>
      </c>
      <c r="F7" s="6">
        <f>'Memoria Aporte de Asociado 2'!$I12+'Memoria Aporte de Asociado 2'!$I137</f>
        <v>0</v>
      </c>
      <c r="G7" s="6">
        <f>'Memoria Aporte de Asociado 3'!$I12+'Memoria Aporte de Asociado 3'!$I137</f>
        <v>0</v>
      </c>
      <c r="H7" s="6">
        <f>'Memoria Aporte de Asociado 4'!$I12+'Memoria Aporte de Asociado 4'!$I137</f>
        <v>0</v>
      </c>
      <c r="I7" s="6">
        <f>'Memoria Aporte de Asociado 5'!$I12+'Memoria Aporte de Asociado 5'!$I137</f>
        <v>0</v>
      </c>
      <c r="J7" s="6">
        <f>'Memoria Aporte de Asociado 6'!$I12+'Memoria Aporte de Asociado 6'!$I137</f>
        <v>0</v>
      </c>
      <c r="K7" s="6">
        <f>'Memoria Aporte de Asociado 7'!$I12+'Memoria Aporte de Asociado 7'!$I137</f>
        <v>0</v>
      </c>
      <c r="L7" s="6">
        <f>'Memoria Aporte de Asociado 8'!$I12+'Memoria Aporte de Asociado 8'!$I137</f>
        <v>0</v>
      </c>
      <c r="M7" s="6">
        <f>'Memoria Aporte de Asociado 9'!$I12+'Memoria Aporte de Asociado 9'!$I137</f>
        <v>0</v>
      </c>
      <c r="N7" s="6">
        <f>'Memoria Aporte de Asociado 10'!$I12+'Memoria Aporte de Asociado 10'!$I137</f>
        <v>0</v>
      </c>
      <c r="O7" s="7">
        <f t="shared" si="0"/>
        <v>0</v>
      </c>
    </row>
    <row r="8" spans="2:15" x14ac:dyDescent="0.2">
      <c r="B8" s="350"/>
      <c r="C8" s="20" t="str">
        <f>'Memoria Aporte FIA al Ejecutor'!C9</f>
        <v>Equipo Técnico 2: indicar nombre aquí</v>
      </c>
      <c r="D8" s="6">
        <f>'Memoria Aporte del Ejecutor'!I13+'Memoria Aporte del Ejecutor'!I138</f>
        <v>0</v>
      </c>
      <c r="E8" s="6">
        <f>'Memoria Aporte de Asociado 1'!$I13+'Memoria Aporte de Asociado 1'!$I138</f>
        <v>0</v>
      </c>
      <c r="F8" s="6">
        <f>'Memoria Aporte de Asociado 2'!$I13+'Memoria Aporte de Asociado 2'!$I138</f>
        <v>0</v>
      </c>
      <c r="G8" s="6">
        <f>'Memoria Aporte de Asociado 3'!$I13+'Memoria Aporte de Asociado 3'!$I138</f>
        <v>0</v>
      </c>
      <c r="H8" s="6">
        <f>'Memoria Aporte de Asociado 4'!$I13+'Memoria Aporte de Asociado 4'!$I138</f>
        <v>0</v>
      </c>
      <c r="I8" s="6">
        <f>'Memoria Aporte de Asociado 5'!$I13+'Memoria Aporte de Asociado 5'!$I138</f>
        <v>0</v>
      </c>
      <c r="J8" s="6">
        <f>'Memoria Aporte de Asociado 6'!$I13+'Memoria Aporte de Asociado 6'!$I138</f>
        <v>0</v>
      </c>
      <c r="K8" s="6">
        <f>'Memoria Aporte de Asociado 7'!$I13+'Memoria Aporte de Asociado 7'!$I138</f>
        <v>0</v>
      </c>
      <c r="L8" s="6">
        <f>'Memoria Aporte de Asociado 8'!$I13+'Memoria Aporte de Asociado 8'!$I138</f>
        <v>0</v>
      </c>
      <c r="M8" s="6">
        <f>'Memoria Aporte de Asociado 9'!$I13+'Memoria Aporte de Asociado 9'!$I138</f>
        <v>0</v>
      </c>
      <c r="N8" s="6">
        <f>'Memoria Aporte de Asociado 10'!$I13+'Memoria Aporte de Asociado 10'!$I138</f>
        <v>0</v>
      </c>
      <c r="O8" s="7">
        <f t="shared" si="0"/>
        <v>0</v>
      </c>
    </row>
    <row r="9" spans="2:15" x14ac:dyDescent="0.2">
      <c r="B9" s="350"/>
      <c r="C9" s="20" t="str">
        <f>'Memoria Aporte FIA al Ejecutor'!C10</f>
        <v>Equipo Técnico 3: indicar nombre aquí</v>
      </c>
      <c r="D9" s="6">
        <f>'Memoria Aporte del Ejecutor'!I14+'Memoria Aporte del Ejecutor'!I139</f>
        <v>0</v>
      </c>
      <c r="E9" s="6">
        <f>'Memoria Aporte de Asociado 1'!$I14+'Memoria Aporte de Asociado 1'!$I139</f>
        <v>0</v>
      </c>
      <c r="F9" s="6">
        <f>'Memoria Aporte de Asociado 2'!$I14+'Memoria Aporte de Asociado 2'!$I139</f>
        <v>0</v>
      </c>
      <c r="G9" s="6">
        <f>'Memoria Aporte de Asociado 3'!$I14+'Memoria Aporte de Asociado 3'!$I139</f>
        <v>0</v>
      </c>
      <c r="H9" s="6">
        <f>'Memoria Aporte de Asociado 4'!$I14+'Memoria Aporte de Asociado 4'!$I139</f>
        <v>0</v>
      </c>
      <c r="I9" s="6">
        <f>'Memoria Aporte de Asociado 5'!$I14+'Memoria Aporte de Asociado 5'!$I139</f>
        <v>0</v>
      </c>
      <c r="J9" s="6">
        <f>'Memoria Aporte de Asociado 6'!$I14+'Memoria Aporte de Asociado 6'!$I139</f>
        <v>0</v>
      </c>
      <c r="K9" s="6">
        <f>'Memoria Aporte de Asociado 7'!$I14+'Memoria Aporte de Asociado 7'!$I139</f>
        <v>0</v>
      </c>
      <c r="L9" s="6">
        <f>'Memoria Aporte de Asociado 8'!$I14+'Memoria Aporte de Asociado 8'!$I139</f>
        <v>0</v>
      </c>
      <c r="M9" s="6">
        <f>'Memoria Aporte de Asociado 9'!$I14+'Memoria Aporte de Asociado 9'!$I139</f>
        <v>0</v>
      </c>
      <c r="N9" s="6">
        <f>'Memoria Aporte de Asociado 10'!$I14+'Memoria Aporte de Asociado 10'!$I139</f>
        <v>0</v>
      </c>
      <c r="O9" s="7">
        <f t="shared" si="0"/>
        <v>0</v>
      </c>
    </row>
    <row r="10" spans="2:15" x14ac:dyDescent="0.2">
      <c r="B10" s="350"/>
      <c r="C10" s="20" t="str">
        <f>'Memoria Aporte FIA al Ejecutor'!C11</f>
        <v>Equipo Técnico 4: indicar nombre aquí</v>
      </c>
      <c r="D10" s="6">
        <f>'Memoria Aporte del Ejecutor'!I15+'Memoria Aporte del Ejecutor'!I140</f>
        <v>0</v>
      </c>
      <c r="E10" s="6">
        <f>'Memoria Aporte de Asociado 1'!$I15+'Memoria Aporte de Asociado 1'!$I140</f>
        <v>0</v>
      </c>
      <c r="F10" s="6">
        <f>'Memoria Aporte de Asociado 2'!$I15+'Memoria Aporte de Asociado 2'!$I140</f>
        <v>0</v>
      </c>
      <c r="G10" s="6">
        <f>'Memoria Aporte de Asociado 3'!$I15+'Memoria Aporte de Asociado 3'!$I140</f>
        <v>0</v>
      </c>
      <c r="H10" s="6">
        <f>'Memoria Aporte de Asociado 4'!$I15+'Memoria Aporte de Asociado 4'!$I140</f>
        <v>0</v>
      </c>
      <c r="I10" s="6">
        <f>'Memoria Aporte de Asociado 5'!$I15+'Memoria Aporte de Asociado 5'!$I140</f>
        <v>0</v>
      </c>
      <c r="J10" s="6">
        <f>'Memoria Aporte de Asociado 6'!$I15+'Memoria Aporte de Asociado 6'!$I140</f>
        <v>0</v>
      </c>
      <c r="K10" s="6">
        <f>'Memoria Aporte de Asociado 7'!$I15+'Memoria Aporte de Asociado 7'!$I140</f>
        <v>0</v>
      </c>
      <c r="L10" s="6">
        <f>'Memoria Aporte de Asociado 8'!$I15+'Memoria Aporte de Asociado 8'!$I140</f>
        <v>0</v>
      </c>
      <c r="M10" s="6">
        <f>'Memoria Aporte de Asociado 9'!$I15+'Memoria Aporte de Asociado 9'!$I140</f>
        <v>0</v>
      </c>
      <c r="N10" s="6">
        <f>'Memoria Aporte de Asociado 10'!$I15+'Memoria Aporte de Asociado 10'!$I140</f>
        <v>0</v>
      </c>
      <c r="O10" s="7">
        <f t="shared" si="0"/>
        <v>0</v>
      </c>
    </row>
    <row r="11" spans="2:15" x14ac:dyDescent="0.2">
      <c r="B11" s="350"/>
      <c r="C11" s="20" t="str">
        <f>'Memoria Aporte FIA al Ejecutor'!C12</f>
        <v>Equipo Técnico 5: indicar nombre aquí</v>
      </c>
      <c r="D11" s="6">
        <f>'Memoria Aporte del Ejecutor'!I16+'Memoria Aporte del Ejecutor'!I141</f>
        <v>0</v>
      </c>
      <c r="E11" s="6">
        <f>'Memoria Aporte de Asociado 1'!$I16+'Memoria Aporte de Asociado 1'!$I141</f>
        <v>0</v>
      </c>
      <c r="F11" s="6">
        <f>'Memoria Aporte de Asociado 2'!$I16+'Memoria Aporte de Asociado 2'!$I141</f>
        <v>0</v>
      </c>
      <c r="G11" s="6">
        <f>'Memoria Aporte de Asociado 3'!$I16+'Memoria Aporte de Asociado 3'!$I141</f>
        <v>0</v>
      </c>
      <c r="H11" s="6">
        <f>'Memoria Aporte de Asociado 4'!$I16+'Memoria Aporte de Asociado 4'!$I141</f>
        <v>0</v>
      </c>
      <c r="I11" s="6">
        <f>'Memoria Aporte de Asociado 5'!$I16+'Memoria Aporte de Asociado 5'!$I141</f>
        <v>0</v>
      </c>
      <c r="J11" s="6">
        <f>'Memoria Aporte de Asociado 6'!$I16+'Memoria Aporte de Asociado 6'!$I141</f>
        <v>0</v>
      </c>
      <c r="K11" s="6">
        <f>'Memoria Aporte de Asociado 7'!$I16+'Memoria Aporte de Asociado 7'!$I141</f>
        <v>0</v>
      </c>
      <c r="L11" s="6">
        <f>'Memoria Aporte de Asociado 8'!$I16+'Memoria Aporte de Asociado 8'!$I141</f>
        <v>0</v>
      </c>
      <c r="M11" s="6">
        <f>'Memoria Aporte de Asociado 9'!$I16+'Memoria Aporte de Asociado 9'!$I141</f>
        <v>0</v>
      </c>
      <c r="N11" s="6">
        <f>'Memoria Aporte de Asociado 10'!$I16+'Memoria Aporte de Asociado 10'!$I141</f>
        <v>0</v>
      </c>
      <c r="O11" s="7">
        <f t="shared" si="0"/>
        <v>0</v>
      </c>
    </row>
    <row r="12" spans="2:15" x14ac:dyDescent="0.2">
      <c r="B12" s="350"/>
      <c r="C12" s="20" t="str">
        <f>'Memoria Aporte FIA al Ejecutor'!C13</f>
        <v>Equipo Técnico 6: indicar nombre aquí</v>
      </c>
      <c r="D12" s="6">
        <f>'Memoria Aporte del Ejecutor'!I17+'Memoria Aporte del Ejecutor'!I142</f>
        <v>0</v>
      </c>
      <c r="E12" s="6">
        <f>'Memoria Aporte de Asociado 1'!$I17+'Memoria Aporte de Asociado 1'!$I142</f>
        <v>0</v>
      </c>
      <c r="F12" s="6">
        <f>'Memoria Aporte de Asociado 2'!$I17+'Memoria Aporte de Asociado 2'!$I142</f>
        <v>0</v>
      </c>
      <c r="G12" s="6">
        <f>'Memoria Aporte de Asociado 3'!$I17+'Memoria Aporte de Asociado 3'!$I142</f>
        <v>0</v>
      </c>
      <c r="H12" s="6">
        <f>'Memoria Aporte de Asociado 4'!$I17+'Memoria Aporte de Asociado 4'!$I142</f>
        <v>0</v>
      </c>
      <c r="I12" s="6">
        <f>'Memoria Aporte de Asociado 5'!$I17+'Memoria Aporte de Asociado 5'!$I142</f>
        <v>0</v>
      </c>
      <c r="J12" s="6">
        <f>'Memoria Aporte de Asociado 6'!$I17+'Memoria Aporte de Asociado 6'!$I142</f>
        <v>0</v>
      </c>
      <c r="K12" s="6">
        <f>'Memoria Aporte de Asociado 7'!$I17+'Memoria Aporte de Asociado 7'!$I142</f>
        <v>0</v>
      </c>
      <c r="L12" s="6">
        <f>'Memoria Aporte de Asociado 8'!$I17+'Memoria Aporte de Asociado 8'!$I142</f>
        <v>0</v>
      </c>
      <c r="M12" s="6">
        <f>'Memoria Aporte de Asociado 9'!$I17+'Memoria Aporte de Asociado 9'!$I142</f>
        <v>0</v>
      </c>
      <c r="N12" s="6">
        <f>'Memoria Aporte de Asociado 10'!$I17+'Memoria Aporte de Asociado 10'!$I142</f>
        <v>0</v>
      </c>
      <c r="O12" s="7">
        <f t="shared" si="0"/>
        <v>0</v>
      </c>
    </row>
    <row r="13" spans="2:15" x14ac:dyDescent="0.2">
      <c r="B13" s="350"/>
      <c r="C13" s="20" t="str">
        <f>'Memoria Aporte FIA al Ejecutor'!C14</f>
        <v>Equipo Técnico 7: indicar nombre aquí</v>
      </c>
      <c r="D13" s="6">
        <f>'Memoria Aporte del Ejecutor'!I18+'Memoria Aporte del Ejecutor'!I143</f>
        <v>0</v>
      </c>
      <c r="E13" s="6">
        <f>'Memoria Aporte de Asociado 1'!$I18+'Memoria Aporte de Asociado 1'!$I143</f>
        <v>0</v>
      </c>
      <c r="F13" s="6">
        <f>'Memoria Aporte de Asociado 2'!$I18+'Memoria Aporte de Asociado 2'!$I143</f>
        <v>0</v>
      </c>
      <c r="G13" s="6">
        <f>'Memoria Aporte de Asociado 3'!$I18+'Memoria Aporte de Asociado 3'!$I143</f>
        <v>0</v>
      </c>
      <c r="H13" s="6">
        <f>'Memoria Aporte de Asociado 4'!$I18+'Memoria Aporte de Asociado 4'!$I143</f>
        <v>0</v>
      </c>
      <c r="I13" s="6">
        <f>'Memoria Aporte de Asociado 5'!$I18+'Memoria Aporte de Asociado 5'!$I143</f>
        <v>0</v>
      </c>
      <c r="J13" s="6">
        <f>'Memoria Aporte de Asociado 6'!$I18+'Memoria Aporte de Asociado 6'!$I143</f>
        <v>0</v>
      </c>
      <c r="K13" s="6">
        <f>'Memoria Aporte de Asociado 7'!$I18+'Memoria Aporte de Asociado 7'!$I143</f>
        <v>0</v>
      </c>
      <c r="L13" s="6">
        <f>'Memoria Aporte de Asociado 8'!$I18+'Memoria Aporte de Asociado 8'!$I143</f>
        <v>0</v>
      </c>
      <c r="M13" s="6">
        <f>'Memoria Aporte de Asociado 9'!$I18+'Memoria Aporte de Asociado 9'!$I143</f>
        <v>0</v>
      </c>
      <c r="N13" s="6">
        <f>'Memoria Aporte de Asociado 10'!$I18+'Memoria Aporte de Asociado 10'!$I143</f>
        <v>0</v>
      </c>
      <c r="O13" s="7">
        <f t="shared" si="0"/>
        <v>0</v>
      </c>
    </row>
    <row r="14" spans="2:15" x14ac:dyDescent="0.2">
      <c r="B14" s="350"/>
      <c r="C14" s="20" t="str">
        <f>'Memoria Aporte FIA al Ejecutor'!C15</f>
        <v>Equipo Técnico 8: indicar nombre aquí</v>
      </c>
      <c r="D14" s="6">
        <f>'Memoria Aporte del Ejecutor'!I19+'Memoria Aporte del Ejecutor'!I144</f>
        <v>0</v>
      </c>
      <c r="E14" s="6">
        <f>'Memoria Aporte de Asociado 1'!$I19+'Memoria Aporte de Asociado 1'!$I144</f>
        <v>0</v>
      </c>
      <c r="F14" s="6">
        <f>'Memoria Aporte de Asociado 2'!$I19+'Memoria Aporte de Asociado 2'!$I144</f>
        <v>0</v>
      </c>
      <c r="G14" s="6">
        <f>'Memoria Aporte de Asociado 3'!$I19+'Memoria Aporte de Asociado 3'!$I144</f>
        <v>0</v>
      </c>
      <c r="H14" s="6">
        <f>'Memoria Aporte de Asociado 4'!$I19+'Memoria Aporte de Asociado 4'!$I144</f>
        <v>0</v>
      </c>
      <c r="I14" s="6">
        <f>'Memoria Aporte de Asociado 5'!$I19+'Memoria Aporte de Asociado 5'!$I144</f>
        <v>0</v>
      </c>
      <c r="J14" s="6">
        <f>'Memoria Aporte de Asociado 6'!$I19+'Memoria Aporte de Asociado 6'!$I144</f>
        <v>0</v>
      </c>
      <c r="K14" s="6">
        <f>'Memoria Aporte de Asociado 7'!$I19+'Memoria Aporte de Asociado 7'!$I144</f>
        <v>0</v>
      </c>
      <c r="L14" s="6">
        <f>'Memoria Aporte de Asociado 8'!$I19+'Memoria Aporte de Asociado 8'!$I144</f>
        <v>0</v>
      </c>
      <c r="M14" s="6">
        <f>'Memoria Aporte de Asociado 9'!$I19+'Memoria Aporte de Asociado 9'!$I144</f>
        <v>0</v>
      </c>
      <c r="N14" s="6">
        <f>'Memoria Aporte de Asociado 10'!$I19+'Memoria Aporte de Asociado 10'!$I144</f>
        <v>0</v>
      </c>
      <c r="O14" s="7">
        <f t="shared" si="0"/>
        <v>0</v>
      </c>
    </row>
    <row r="15" spans="2:15" x14ac:dyDescent="0.2">
      <c r="B15" s="350"/>
      <c r="C15" s="20" t="str">
        <f>'Memoria Aporte FIA al Ejecutor'!C16</f>
        <v>Equipo Técnico 9: indicar nombre aquí</v>
      </c>
      <c r="D15" s="6">
        <f>'Memoria Aporte del Ejecutor'!I20+'Memoria Aporte del Ejecutor'!I145</f>
        <v>0</v>
      </c>
      <c r="E15" s="6">
        <f>'Memoria Aporte de Asociado 1'!$I20+'Memoria Aporte de Asociado 1'!$I145</f>
        <v>0</v>
      </c>
      <c r="F15" s="6">
        <f>'Memoria Aporte de Asociado 2'!$I20+'Memoria Aporte de Asociado 2'!$I145</f>
        <v>0</v>
      </c>
      <c r="G15" s="6">
        <f>'Memoria Aporte de Asociado 3'!$I20+'Memoria Aporte de Asociado 3'!$I145</f>
        <v>0</v>
      </c>
      <c r="H15" s="6">
        <f>'Memoria Aporte de Asociado 4'!$I20+'Memoria Aporte de Asociado 4'!$I145</f>
        <v>0</v>
      </c>
      <c r="I15" s="6">
        <f>'Memoria Aporte de Asociado 5'!$I20+'Memoria Aporte de Asociado 5'!$I145</f>
        <v>0</v>
      </c>
      <c r="J15" s="6">
        <f>'Memoria Aporte de Asociado 6'!$I20+'Memoria Aporte de Asociado 6'!$I145</f>
        <v>0</v>
      </c>
      <c r="K15" s="6">
        <f>'Memoria Aporte de Asociado 7'!$I20+'Memoria Aporte de Asociado 7'!$I145</f>
        <v>0</v>
      </c>
      <c r="L15" s="6">
        <f>'Memoria Aporte de Asociado 8'!$I20+'Memoria Aporte de Asociado 8'!$I145</f>
        <v>0</v>
      </c>
      <c r="M15" s="6">
        <f>'Memoria Aporte de Asociado 9'!$I20+'Memoria Aporte de Asociado 9'!$I145</f>
        <v>0</v>
      </c>
      <c r="N15" s="6">
        <f>'Memoria Aporte de Asociado 10'!$I20+'Memoria Aporte de Asociado 10'!$I145</f>
        <v>0</v>
      </c>
      <c r="O15" s="7">
        <f t="shared" si="0"/>
        <v>0</v>
      </c>
    </row>
    <row r="16" spans="2:15" x14ac:dyDescent="0.2">
      <c r="B16" s="350"/>
      <c r="C16" s="20" t="str">
        <f>'Memoria Aporte FIA al Ejecutor'!C17</f>
        <v>Equipo Técnico 10: indicar nombre aquí</v>
      </c>
      <c r="D16" s="6">
        <f>'Memoria Aporte del Ejecutor'!I21+'Memoria Aporte del Ejecutor'!I146</f>
        <v>0</v>
      </c>
      <c r="E16" s="6">
        <f>'Memoria Aporte de Asociado 1'!$I21+'Memoria Aporte de Asociado 1'!$I146</f>
        <v>0</v>
      </c>
      <c r="F16" s="6">
        <f>'Memoria Aporte de Asociado 2'!$I21+'Memoria Aporte de Asociado 2'!$I146</f>
        <v>0</v>
      </c>
      <c r="G16" s="6">
        <f>'Memoria Aporte de Asociado 3'!$I21+'Memoria Aporte de Asociado 3'!$I146</f>
        <v>0</v>
      </c>
      <c r="H16" s="6">
        <f>'Memoria Aporte de Asociado 4'!$I21+'Memoria Aporte de Asociado 4'!$I146</f>
        <v>0</v>
      </c>
      <c r="I16" s="6">
        <f>'Memoria Aporte de Asociado 5'!$I21+'Memoria Aporte de Asociado 5'!$I146</f>
        <v>0</v>
      </c>
      <c r="J16" s="6">
        <f>'Memoria Aporte de Asociado 6'!$I21+'Memoria Aporte de Asociado 6'!$I146</f>
        <v>0</v>
      </c>
      <c r="K16" s="6">
        <f>'Memoria Aporte de Asociado 7'!$I21+'Memoria Aporte de Asociado 7'!$I146</f>
        <v>0</v>
      </c>
      <c r="L16" s="6">
        <f>'Memoria Aporte de Asociado 8'!$I21+'Memoria Aporte de Asociado 8'!$I146</f>
        <v>0</v>
      </c>
      <c r="M16" s="6">
        <f>'Memoria Aporte de Asociado 9'!$I21+'Memoria Aporte de Asociado 9'!$I146</f>
        <v>0</v>
      </c>
      <c r="N16" s="6">
        <f>'Memoria Aporte de Asociado 10'!$I21+'Memoria Aporte de Asociado 10'!$I146</f>
        <v>0</v>
      </c>
      <c r="O16" s="7">
        <f t="shared" si="0"/>
        <v>0</v>
      </c>
    </row>
    <row r="17" spans="2:15" x14ac:dyDescent="0.2">
      <c r="B17" s="350"/>
      <c r="C17" s="20" t="str">
        <f>'Memoria Aporte FIA al Ejecutor'!C18</f>
        <v>Equipo Técnico 11: indicar nombre aquí</v>
      </c>
      <c r="D17" s="6">
        <f>'Memoria Aporte del Ejecutor'!I22+'Memoria Aporte del Ejecutor'!I147</f>
        <v>0</v>
      </c>
      <c r="E17" s="6">
        <f>'Memoria Aporte de Asociado 1'!$I22+'Memoria Aporte de Asociado 1'!$I147</f>
        <v>0</v>
      </c>
      <c r="F17" s="6">
        <f>'Memoria Aporte de Asociado 2'!$I22+'Memoria Aporte de Asociado 2'!$I147</f>
        <v>0</v>
      </c>
      <c r="G17" s="6">
        <f>'Memoria Aporte de Asociado 3'!$I22+'Memoria Aporte de Asociado 3'!$I147</f>
        <v>0</v>
      </c>
      <c r="H17" s="6">
        <f>'Memoria Aporte de Asociado 4'!$I22+'Memoria Aporte de Asociado 4'!$I147</f>
        <v>0</v>
      </c>
      <c r="I17" s="6">
        <f>'Memoria Aporte de Asociado 5'!$I22+'Memoria Aporte de Asociado 5'!$I147</f>
        <v>0</v>
      </c>
      <c r="J17" s="6">
        <f>'Memoria Aporte de Asociado 6'!$I22+'Memoria Aporte de Asociado 6'!$I147</f>
        <v>0</v>
      </c>
      <c r="K17" s="6">
        <f>'Memoria Aporte de Asociado 7'!$I22+'Memoria Aporte de Asociado 7'!$I147</f>
        <v>0</v>
      </c>
      <c r="L17" s="6">
        <f>'Memoria Aporte de Asociado 8'!$I22+'Memoria Aporte de Asociado 8'!$I147</f>
        <v>0</v>
      </c>
      <c r="M17" s="6">
        <f>'Memoria Aporte de Asociado 9'!$I22+'Memoria Aporte de Asociado 9'!$I147</f>
        <v>0</v>
      </c>
      <c r="N17" s="6">
        <f>'Memoria Aporte de Asociado 10'!$I22+'Memoria Aporte de Asociado 10'!$I147</f>
        <v>0</v>
      </c>
      <c r="O17" s="7">
        <f t="shared" si="0"/>
        <v>0</v>
      </c>
    </row>
    <row r="18" spans="2:15" x14ac:dyDescent="0.2">
      <c r="B18" s="350"/>
      <c r="C18" s="20" t="str">
        <f>'Memoria Aporte FIA al Ejecutor'!C19</f>
        <v>Equipo Técnico 12: indicar nombre aquí</v>
      </c>
      <c r="D18" s="6">
        <f>'Memoria Aporte del Ejecutor'!I23+'Memoria Aporte del Ejecutor'!I148</f>
        <v>0</v>
      </c>
      <c r="E18" s="6">
        <f>'Memoria Aporte de Asociado 1'!$I23+'Memoria Aporte de Asociado 1'!$I148</f>
        <v>0</v>
      </c>
      <c r="F18" s="6">
        <f>'Memoria Aporte de Asociado 2'!$I23+'Memoria Aporte de Asociado 2'!$I148</f>
        <v>0</v>
      </c>
      <c r="G18" s="6">
        <f>'Memoria Aporte de Asociado 3'!$I23+'Memoria Aporte de Asociado 3'!$I148</f>
        <v>0</v>
      </c>
      <c r="H18" s="6">
        <f>'Memoria Aporte de Asociado 4'!$I23+'Memoria Aporte de Asociado 4'!$I148</f>
        <v>0</v>
      </c>
      <c r="I18" s="6">
        <f>'Memoria Aporte de Asociado 5'!$I23+'Memoria Aporte de Asociado 5'!$I148</f>
        <v>0</v>
      </c>
      <c r="J18" s="6">
        <f>'Memoria Aporte de Asociado 6'!$I23+'Memoria Aporte de Asociado 6'!$I148</f>
        <v>0</v>
      </c>
      <c r="K18" s="6">
        <f>'Memoria Aporte de Asociado 7'!$I23+'Memoria Aporte de Asociado 7'!$I148</f>
        <v>0</v>
      </c>
      <c r="L18" s="6">
        <f>'Memoria Aporte de Asociado 8'!$I23+'Memoria Aporte de Asociado 8'!$I148</f>
        <v>0</v>
      </c>
      <c r="M18" s="6">
        <f>'Memoria Aporte de Asociado 9'!$I23+'Memoria Aporte de Asociado 9'!$I148</f>
        <v>0</v>
      </c>
      <c r="N18" s="6">
        <f>'Memoria Aporte de Asociado 10'!$I23+'Memoria Aporte de Asociado 10'!$I148</f>
        <v>0</v>
      </c>
      <c r="O18" s="7">
        <f t="shared" si="0"/>
        <v>0</v>
      </c>
    </row>
    <row r="19" spans="2:15" x14ac:dyDescent="0.2">
      <c r="B19" s="350"/>
      <c r="C19" s="20" t="str">
        <f>'Memoria Aporte FIA al Ejecutor'!C20</f>
        <v>Equipo Técnico 13: indicar nombre aquí</v>
      </c>
      <c r="D19" s="6">
        <f>'Memoria Aporte del Ejecutor'!I24+'Memoria Aporte del Ejecutor'!I149</f>
        <v>0</v>
      </c>
      <c r="E19" s="6">
        <f>'Memoria Aporte de Asociado 1'!$I24+'Memoria Aporte de Asociado 1'!$I149</f>
        <v>0</v>
      </c>
      <c r="F19" s="6">
        <f>'Memoria Aporte de Asociado 2'!$I24+'Memoria Aporte de Asociado 2'!$I149</f>
        <v>0</v>
      </c>
      <c r="G19" s="6">
        <f>'Memoria Aporte de Asociado 3'!$I24+'Memoria Aporte de Asociado 3'!$I149</f>
        <v>0</v>
      </c>
      <c r="H19" s="6">
        <f>'Memoria Aporte de Asociado 4'!$I24+'Memoria Aporte de Asociado 4'!$I149</f>
        <v>0</v>
      </c>
      <c r="I19" s="6">
        <f>'Memoria Aporte de Asociado 5'!$I24+'Memoria Aporte de Asociado 5'!$I149</f>
        <v>0</v>
      </c>
      <c r="J19" s="6">
        <f>'Memoria Aporte de Asociado 6'!$I24+'Memoria Aporte de Asociado 6'!$I149</f>
        <v>0</v>
      </c>
      <c r="K19" s="6">
        <f>'Memoria Aporte de Asociado 7'!$I24+'Memoria Aporte de Asociado 7'!$I149</f>
        <v>0</v>
      </c>
      <c r="L19" s="6">
        <f>'Memoria Aporte de Asociado 8'!$I24+'Memoria Aporte de Asociado 8'!$I149</f>
        <v>0</v>
      </c>
      <c r="M19" s="6">
        <f>'Memoria Aporte de Asociado 9'!$I24+'Memoria Aporte de Asociado 9'!$I149</f>
        <v>0</v>
      </c>
      <c r="N19" s="6">
        <f>'Memoria Aporte de Asociado 10'!$I24+'Memoria Aporte de Asociado 10'!$I149</f>
        <v>0</v>
      </c>
      <c r="O19" s="7">
        <f t="shared" si="0"/>
        <v>0</v>
      </c>
    </row>
    <row r="20" spans="2:15" x14ac:dyDescent="0.2">
      <c r="B20" s="350"/>
      <c r="C20" s="20" t="str">
        <f>'Memoria Aporte FIA al Ejecutor'!C21</f>
        <v>Equipo Técnico 14: indicar nombre aquí</v>
      </c>
      <c r="D20" s="6">
        <f>'Memoria Aporte del Ejecutor'!I25+'Memoria Aporte del Ejecutor'!I150</f>
        <v>0</v>
      </c>
      <c r="E20" s="6">
        <f>'Memoria Aporte de Asociado 1'!$I25+'Memoria Aporte de Asociado 1'!$I150</f>
        <v>0</v>
      </c>
      <c r="F20" s="6">
        <f>'Memoria Aporte de Asociado 2'!$I25+'Memoria Aporte de Asociado 2'!$I150</f>
        <v>0</v>
      </c>
      <c r="G20" s="6">
        <f>'Memoria Aporte de Asociado 3'!$I25+'Memoria Aporte de Asociado 3'!$I150</f>
        <v>0</v>
      </c>
      <c r="H20" s="6">
        <f>'Memoria Aporte de Asociado 4'!$I25+'Memoria Aporte de Asociado 4'!$I150</f>
        <v>0</v>
      </c>
      <c r="I20" s="6">
        <f>'Memoria Aporte de Asociado 5'!$I25+'Memoria Aporte de Asociado 5'!$I150</f>
        <v>0</v>
      </c>
      <c r="J20" s="6">
        <f>'Memoria Aporte de Asociado 6'!$I25+'Memoria Aporte de Asociado 6'!$I150</f>
        <v>0</v>
      </c>
      <c r="K20" s="6">
        <f>'Memoria Aporte de Asociado 7'!$I25+'Memoria Aporte de Asociado 7'!$I150</f>
        <v>0</v>
      </c>
      <c r="L20" s="6">
        <f>'Memoria Aporte de Asociado 8'!$I25+'Memoria Aporte de Asociado 8'!$I150</f>
        <v>0</v>
      </c>
      <c r="M20" s="6">
        <f>'Memoria Aporte de Asociado 9'!$I25+'Memoria Aporte de Asociado 9'!$I150</f>
        <v>0</v>
      </c>
      <c r="N20" s="6">
        <f>'Memoria Aporte de Asociado 10'!$I25+'Memoria Aporte de Asociado 10'!$I150</f>
        <v>0</v>
      </c>
      <c r="O20" s="7">
        <f t="shared" si="0"/>
        <v>0</v>
      </c>
    </row>
    <row r="21" spans="2:15" x14ac:dyDescent="0.2">
      <c r="B21" s="350"/>
      <c r="C21" s="20" t="str">
        <f>'Memoria Aporte FIA al Ejecutor'!C22</f>
        <v>Equipo Técnico 15: indicar nombre aquí</v>
      </c>
      <c r="D21" s="6">
        <f>'Memoria Aporte del Ejecutor'!I26+'Memoria Aporte del Ejecutor'!I151</f>
        <v>0</v>
      </c>
      <c r="E21" s="6">
        <f>'Memoria Aporte de Asociado 1'!$I26+'Memoria Aporte de Asociado 1'!$I151</f>
        <v>0</v>
      </c>
      <c r="F21" s="6">
        <f>'Memoria Aporte de Asociado 2'!$I26+'Memoria Aporte de Asociado 2'!$I151</f>
        <v>0</v>
      </c>
      <c r="G21" s="6">
        <f>'Memoria Aporte de Asociado 3'!$I26+'Memoria Aporte de Asociado 3'!$I151</f>
        <v>0</v>
      </c>
      <c r="H21" s="6">
        <f>'Memoria Aporte de Asociado 4'!$I26+'Memoria Aporte de Asociado 4'!$I151</f>
        <v>0</v>
      </c>
      <c r="I21" s="6">
        <f>'Memoria Aporte de Asociado 5'!$I26+'Memoria Aporte de Asociado 5'!$I151</f>
        <v>0</v>
      </c>
      <c r="J21" s="6">
        <f>'Memoria Aporte de Asociado 6'!$I26+'Memoria Aporte de Asociado 6'!$I151</f>
        <v>0</v>
      </c>
      <c r="K21" s="6">
        <f>'Memoria Aporte de Asociado 7'!$I26+'Memoria Aporte de Asociado 7'!$I151</f>
        <v>0</v>
      </c>
      <c r="L21" s="6">
        <f>'Memoria Aporte de Asociado 8'!$I26+'Memoria Aporte de Asociado 8'!$I151</f>
        <v>0</v>
      </c>
      <c r="M21" s="6">
        <f>'Memoria Aporte de Asociado 9'!$I26+'Memoria Aporte de Asociado 9'!$I151</f>
        <v>0</v>
      </c>
      <c r="N21" s="6">
        <f>'Memoria Aporte de Asociado 10'!$I26+'Memoria Aporte de Asociado 10'!$I151</f>
        <v>0</v>
      </c>
      <c r="O21" s="7">
        <f t="shared" si="0"/>
        <v>0</v>
      </c>
    </row>
    <row r="22" spans="2:15" x14ac:dyDescent="0.2">
      <c r="B22" s="350"/>
      <c r="C22" s="20" t="str">
        <f>'Memoria Aporte FIA al Ejecutor'!C23</f>
        <v>Equipo Técnico 16: indicar nombre aquí</v>
      </c>
      <c r="D22" s="6">
        <f>'Memoria Aporte del Ejecutor'!I27+'Memoria Aporte del Ejecutor'!I152</f>
        <v>0</v>
      </c>
      <c r="E22" s="6">
        <f>'Memoria Aporte de Asociado 1'!$I27+'Memoria Aporte de Asociado 1'!$I152</f>
        <v>0</v>
      </c>
      <c r="F22" s="6">
        <f>'Memoria Aporte de Asociado 2'!$I27+'Memoria Aporte de Asociado 2'!$I152</f>
        <v>0</v>
      </c>
      <c r="G22" s="6">
        <f>'Memoria Aporte de Asociado 3'!$I27+'Memoria Aporte de Asociado 3'!$I152</f>
        <v>0</v>
      </c>
      <c r="H22" s="6">
        <f>'Memoria Aporte de Asociado 4'!$I27+'Memoria Aporte de Asociado 4'!$I152</f>
        <v>0</v>
      </c>
      <c r="I22" s="6">
        <f>'Memoria Aporte de Asociado 5'!$I27+'Memoria Aporte de Asociado 5'!$I152</f>
        <v>0</v>
      </c>
      <c r="J22" s="6">
        <f>'Memoria Aporte de Asociado 6'!$I27+'Memoria Aporte de Asociado 6'!$I152</f>
        <v>0</v>
      </c>
      <c r="K22" s="6">
        <f>'Memoria Aporte de Asociado 7'!$I27+'Memoria Aporte de Asociado 7'!$I152</f>
        <v>0</v>
      </c>
      <c r="L22" s="6">
        <f>'Memoria Aporte de Asociado 8'!$I27+'Memoria Aporte de Asociado 8'!$I152</f>
        <v>0</v>
      </c>
      <c r="M22" s="6">
        <f>'Memoria Aporte de Asociado 9'!$I27+'Memoria Aporte de Asociado 9'!$I152</f>
        <v>0</v>
      </c>
      <c r="N22" s="6">
        <f>'Memoria Aporte de Asociado 10'!$I27+'Memoria Aporte de Asociado 10'!$I152</f>
        <v>0</v>
      </c>
      <c r="O22" s="7">
        <f t="shared" si="0"/>
        <v>0</v>
      </c>
    </row>
    <row r="23" spans="2:15" x14ac:dyDescent="0.2">
      <c r="B23" s="350"/>
      <c r="C23" s="20" t="str">
        <f>'Memoria Aporte FIA al Ejecutor'!C24</f>
        <v>Equipo Técnico 17: indicar nombre aquí</v>
      </c>
      <c r="D23" s="6">
        <f>'Memoria Aporte del Ejecutor'!I28+'Memoria Aporte del Ejecutor'!I153</f>
        <v>0</v>
      </c>
      <c r="E23" s="6">
        <f>'Memoria Aporte de Asociado 1'!$I28+'Memoria Aporte de Asociado 1'!$I153</f>
        <v>0</v>
      </c>
      <c r="F23" s="6">
        <f>'Memoria Aporte de Asociado 2'!$I28+'Memoria Aporte de Asociado 2'!$I153</f>
        <v>0</v>
      </c>
      <c r="G23" s="6">
        <f>'Memoria Aporte de Asociado 3'!$I28+'Memoria Aporte de Asociado 3'!$I153</f>
        <v>0</v>
      </c>
      <c r="H23" s="6">
        <f>'Memoria Aporte de Asociado 4'!$I28+'Memoria Aporte de Asociado 4'!$I153</f>
        <v>0</v>
      </c>
      <c r="I23" s="6">
        <f>'Memoria Aporte de Asociado 5'!$I28+'Memoria Aporte de Asociado 5'!$I153</f>
        <v>0</v>
      </c>
      <c r="J23" s="6">
        <f>'Memoria Aporte de Asociado 6'!$I28+'Memoria Aporte de Asociado 6'!$I153</f>
        <v>0</v>
      </c>
      <c r="K23" s="6">
        <f>'Memoria Aporte de Asociado 7'!$I28+'Memoria Aporte de Asociado 7'!$I153</f>
        <v>0</v>
      </c>
      <c r="L23" s="6">
        <f>'Memoria Aporte de Asociado 8'!$I28+'Memoria Aporte de Asociado 8'!$I153</f>
        <v>0</v>
      </c>
      <c r="M23" s="6">
        <f>'Memoria Aporte de Asociado 9'!$I28+'Memoria Aporte de Asociado 9'!$I153</f>
        <v>0</v>
      </c>
      <c r="N23" s="6">
        <f>'Memoria Aporte de Asociado 10'!$I28+'Memoria Aporte de Asociado 10'!$I153</f>
        <v>0</v>
      </c>
      <c r="O23" s="7">
        <f t="shared" si="0"/>
        <v>0</v>
      </c>
    </row>
    <row r="24" spans="2:15" x14ac:dyDescent="0.2">
      <c r="B24" s="350"/>
      <c r="C24" s="20" t="str">
        <f>'Memoria Aporte FIA al Ejecutor'!C25</f>
        <v>Equipo Técnico 18: indicar nombre aquí</v>
      </c>
      <c r="D24" s="6">
        <f>'Memoria Aporte del Ejecutor'!I29+'Memoria Aporte del Ejecutor'!I154</f>
        <v>0</v>
      </c>
      <c r="E24" s="6">
        <f>'Memoria Aporte de Asociado 1'!$I29+'Memoria Aporte de Asociado 1'!$I154</f>
        <v>0</v>
      </c>
      <c r="F24" s="6">
        <f>'Memoria Aporte de Asociado 2'!$I29+'Memoria Aporte de Asociado 2'!$I154</f>
        <v>0</v>
      </c>
      <c r="G24" s="6">
        <f>'Memoria Aporte de Asociado 3'!$I29+'Memoria Aporte de Asociado 3'!$I154</f>
        <v>0</v>
      </c>
      <c r="H24" s="6">
        <f>'Memoria Aporte de Asociado 4'!$I29+'Memoria Aporte de Asociado 4'!$I154</f>
        <v>0</v>
      </c>
      <c r="I24" s="6">
        <f>'Memoria Aporte de Asociado 5'!$I29+'Memoria Aporte de Asociado 5'!$I154</f>
        <v>0</v>
      </c>
      <c r="J24" s="6">
        <f>'Memoria Aporte de Asociado 6'!$I29+'Memoria Aporte de Asociado 6'!$I154</f>
        <v>0</v>
      </c>
      <c r="K24" s="6">
        <f>'Memoria Aporte de Asociado 7'!$I29+'Memoria Aporte de Asociado 7'!$I154</f>
        <v>0</v>
      </c>
      <c r="L24" s="6">
        <f>'Memoria Aporte de Asociado 8'!$I29+'Memoria Aporte de Asociado 8'!$I154</f>
        <v>0</v>
      </c>
      <c r="M24" s="6">
        <f>'Memoria Aporte de Asociado 9'!$I29+'Memoria Aporte de Asociado 9'!$I154</f>
        <v>0</v>
      </c>
      <c r="N24" s="6">
        <f>'Memoria Aporte de Asociado 10'!$I29+'Memoria Aporte de Asociado 10'!$I154</f>
        <v>0</v>
      </c>
      <c r="O24" s="7">
        <f t="shared" si="0"/>
        <v>0</v>
      </c>
    </row>
    <row r="25" spans="2:15" x14ac:dyDescent="0.2">
      <c r="B25" s="350"/>
      <c r="C25" s="20" t="str">
        <f>'Memoria Aporte FIA al Ejecutor'!C26</f>
        <v>Equipo Técnico 19: indicar nombre aquí</v>
      </c>
      <c r="D25" s="6">
        <f>'Memoria Aporte del Ejecutor'!I30+'Memoria Aporte del Ejecutor'!I155</f>
        <v>0</v>
      </c>
      <c r="E25" s="6">
        <f>'Memoria Aporte de Asociado 1'!$I30+'Memoria Aporte de Asociado 1'!$I155</f>
        <v>0</v>
      </c>
      <c r="F25" s="6">
        <f>'Memoria Aporte de Asociado 2'!$I30+'Memoria Aporte de Asociado 2'!$I155</f>
        <v>0</v>
      </c>
      <c r="G25" s="6">
        <f>'Memoria Aporte de Asociado 3'!$I30+'Memoria Aporte de Asociado 3'!$I155</f>
        <v>0</v>
      </c>
      <c r="H25" s="6">
        <f>'Memoria Aporte de Asociado 4'!$I30+'Memoria Aporte de Asociado 4'!$I155</f>
        <v>0</v>
      </c>
      <c r="I25" s="6">
        <f>'Memoria Aporte de Asociado 5'!$I30+'Memoria Aporte de Asociado 5'!$I155</f>
        <v>0</v>
      </c>
      <c r="J25" s="6">
        <f>'Memoria Aporte de Asociado 6'!$I30+'Memoria Aporte de Asociado 6'!$I155</f>
        <v>0</v>
      </c>
      <c r="K25" s="6">
        <f>'Memoria Aporte de Asociado 7'!$I30+'Memoria Aporte de Asociado 7'!$I155</f>
        <v>0</v>
      </c>
      <c r="L25" s="6">
        <f>'Memoria Aporte de Asociado 8'!$I30+'Memoria Aporte de Asociado 8'!$I155</f>
        <v>0</v>
      </c>
      <c r="M25" s="6">
        <f>'Memoria Aporte de Asociado 9'!$I30+'Memoria Aporte de Asociado 9'!$I155</f>
        <v>0</v>
      </c>
      <c r="N25" s="6">
        <f>'Memoria Aporte de Asociado 10'!$I30+'Memoria Aporte de Asociado 10'!$I155</f>
        <v>0</v>
      </c>
      <c r="O25" s="7">
        <f t="shared" si="0"/>
        <v>0</v>
      </c>
    </row>
    <row r="26" spans="2:15" x14ac:dyDescent="0.2">
      <c r="B26" s="350"/>
      <c r="C26" s="20" t="str">
        <f>'Memoria Aporte FIA al Ejecutor'!C27</f>
        <v>Equipo Técnico 20: indicar nombre aquí</v>
      </c>
      <c r="D26" s="6">
        <f>'Memoria Aporte del Ejecutor'!I31+'Memoria Aporte del Ejecutor'!I156</f>
        <v>0</v>
      </c>
      <c r="E26" s="6">
        <f>'Memoria Aporte de Asociado 1'!$I31+'Memoria Aporte de Asociado 1'!$I156</f>
        <v>0</v>
      </c>
      <c r="F26" s="6">
        <f>'Memoria Aporte de Asociado 2'!$I31+'Memoria Aporte de Asociado 2'!$I156</f>
        <v>0</v>
      </c>
      <c r="G26" s="6">
        <f>'Memoria Aporte de Asociado 3'!$I31+'Memoria Aporte de Asociado 3'!$I156</f>
        <v>0</v>
      </c>
      <c r="H26" s="6">
        <f>'Memoria Aporte de Asociado 4'!$I31+'Memoria Aporte de Asociado 4'!$I156</f>
        <v>0</v>
      </c>
      <c r="I26" s="6">
        <f>'Memoria Aporte de Asociado 5'!$I31+'Memoria Aporte de Asociado 5'!$I156</f>
        <v>0</v>
      </c>
      <c r="J26" s="6">
        <f>'Memoria Aporte de Asociado 6'!$I31+'Memoria Aporte de Asociado 6'!$I156</f>
        <v>0</v>
      </c>
      <c r="K26" s="6">
        <f>'Memoria Aporte de Asociado 7'!$I31+'Memoria Aporte de Asociado 7'!$I156</f>
        <v>0</v>
      </c>
      <c r="L26" s="6">
        <f>'Memoria Aporte de Asociado 8'!$I31+'Memoria Aporte de Asociado 8'!$I156</f>
        <v>0</v>
      </c>
      <c r="M26" s="6">
        <f>'Memoria Aporte de Asociado 9'!$I31+'Memoria Aporte de Asociado 9'!$I156</f>
        <v>0</v>
      </c>
      <c r="N26" s="6">
        <f>'Memoria Aporte de Asociado 10'!$I31+'Memoria Aporte de Asociado 10'!$I156</f>
        <v>0</v>
      </c>
      <c r="O26" s="7">
        <f t="shared" si="0"/>
        <v>0</v>
      </c>
    </row>
    <row r="27" spans="2:15" x14ac:dyDescent="0.2">
      <c r="B27" s="350"/>
      <c r="C27" s="251" t="s">
        <v>122</v>
      </c>
      <c r="D27" s="6">
        <f>'Memoria Aporte del Ejecutor'!I32+'Memoria Aporte del Ejecutor'!I157</f>
        <v>0</v>
      </c>
      <c r="E27" s="6">
        <f>'Memoria Aporte de Asociado 1'!$I32+'Memoria Aporte de Asociado 1'!$I157</f>
        <v>0</v>
      </c>
      <c r="F27" s="6">
        <f>'Memoria Aporte de Asociado 2'!$I32+'Memoria Aporte de Asociado 2'!$I157</f>
        <v>0</v>
      </c>
      <c r="G27" s="6">
        <f>'Memoria Aporte de Asociado 3'!$I32+'Memoria Aporte de Asociado 3'!$I157</f>
        <v>0</v>
      </c>
      <c r="H27" s="6">
        <f>'Memoria Aporte de Asociado 4'!$I32+'Memoria Aporte de Asociado 4'!$I157</f>
        <v>0</v>
      </c>
      <c r="I27" s="6">
        <f>'Memoria Aporte de Asociado 5'!$I32+'Memoria Aporte de Asociado 5'!$I157</f>
        <v>0</v>
      </c>
      <c r="J27" s="6">
        <f>'Memoria Aporte de Asociado 6'!$I32+'Memoria Aporte de Asociado 6'!$I157</f>
        <v>0</v>
      </c>
      <c r="K27" s="6">
        <f>'Memoria Aporte de Asociado 7'!$I32+'Memoria Aporte de Asociado 7'!$I157</f>
        <v>0</v>
      </c>
      <c r="L27" s="6">
        <f>'Memoria Aporte de Asociado 8'!$I32+'Memoria Aporte de Asociado 8'!$I157</f>
        <v>0</v>
      </c>
      <c r="M27" s="6">
        <f>'Memoria Aporte de Asociado 9'!$I32+'Memoria Aporte de Asociado 9'!$I157</f>
        <v>0</v>
      </c>
      <c r="N27" s="6">
        <f>'Memoria Aporte de Asociado 10'!$I32+'Memoria Aporte de Asociado 10'!$I157</f>
        <v>0</v>
      </c>
      <c r="O27" s="7">
        <f t="shared" si="0"/>
        <v>0</v>
      </c>
    </row>
    <row r="28" spans="2:15" x14ac:dyDescent="0.2">
      <c r="B28" s="350"/>
      <c r="C28" s="20" t="s">
        <v>39</v>
      </c>
      <c r="D28" s="6">
        <f>'Memoria Aporte del Ejecutor'!I37+'Memoria Aporte del Ejecutor'!I162</f>
        <v>0</v>
      </c>
      <c r="E28" s="19">
        <f>'Memoria Aporte de Asociado 1'!$I$37+'Memoria Aporte de Asociado 1'!$I$162</f>
        <v>0</v>
      </c>
      <c r="F28" s="19">
        <f>'Memoria Aporte de Asociado 2'!$I$37+'Memoria Aporte de Asociado 2'!$I$162</f>
        <v>0</v>
      </c>
      <c r="G28" s="19">
        <f>'Memoria Aporte de Asociado 3'!$I$37+'Memoria Aporte de Asociado 3'!$I$162</f>
        <v>0</v>
      </c>
      <c r="H28" s="19">
        <f>'Memoria Aporte de Asociado 4'!$I$37+'Memoria Aporte de Asociado 4'!$I$162</f>
        <v>0</v>
      </c>
      <c r="I28" s="19">
        <f>'Memoria Aporte de Asociado 5'!$I$37+'Memoria Aporte de Asociado 5'!$I$162</f>
        <v>0</v>
      </c>
      <c r="J28" s="19">
        <f>'Memoria Aporte de Asociado 6'!$I$37+'Memoria Aporte de Asociado 6'!$I$162</f>
        <v>0</v>
      </c>
      <c r="K28" s="19">
        <f>'Memoria Aporte de Asociado 7'!$I$37+'Memoria Aporte de Asociado 7'!$I$162</f>
        <v>0</v>
      </c>
      <c r="L28" s="19">
        <f>'Memoria Aporte de Asociado 8'!$I$37+'Memoria Aporte de Asociado 8'!$I$162</f>
        <v>0</v>
      </c>
      <c r="M28" s="19">
        <f>'Memoria Aporte de Asociado 9'!$I$37+'Memoria Aporte de Asociado 9'!$I$162</f>
        <v>0</v>
      </c>
      <c r="N28" s="19">
        <f>'Memoria Aporte de Asociado 10'!$I$37+'Memoria Aporte de Asociado 10'!$I$162</f>
        <v>0</v>
      </c>
      <c r="O28" s="7">
        <f t="shared" si="0"/>
        <v>0</v>
      </c>
    </row>
    <row r="29" spans="2:15" x14ac:dyDescent="0.2">
      <c r="B29" s="351"/>
      <c r="C29" s="20" t="s">
        <v>28</v>
      </c>
      <c r="D29" s="6">
        <f>'Memoria Aporte del Ejecutor'!I42+'Memoria Aporte del Ejecutor'!I167</f>
        <v>0</v>
      </c>
      <c r="E29" s="19">
        <f>'Memoria Aporte de Asociado 1'!$I$42+'Memoria Aporte de Asociado 1'!$I$167</f>
        <v>0</v>
      </c>
      <c r="F29" s="19">
        <f>'Memoria Aporte de Asociado 2'!$I$42+'Memoria Aporte de Asociado 2'!$I$167</f>
        <v>0</v>
      </c>
      <c r="G29" s="19">
        <f>'Memoria Aporte de Asociado 3'!$I$42+'Memoria Aporte de Asociado 3'!$I$167</f>
        <v>0</v>
      </c>
      <c r="H29" s="19">
        <f>'Memoria Aporte de Asociado 4'!$I$42+'Memoria Aporte de Asociado 4'!$I$167</f>
        <v>0</v>
      </c>
      <c r="I29" s="19">
        <f>'Memoria Aporte de Asociado 5'!$I$42+'Memoria Aporte de Asociado 5'!$I$167</f>
        <v>0</v>
      </c>
      <c r="J29" s="19">
        <f>'Memoria Aporte de Asociado 6'!$I$42+'Memoria Aporte de Asociado 6'!$I$167</f>
        <v>0</v>
      </c>
      <c r="K29" s="19">
        <f>'Memoria Aporte de Asociado 7'!$I$42+'Memoria Aporte de Asociado 7'!$I$167</f>
        <v>0</v>
      </c>
      <c r="L29" s="19">
        <f>'Memoria Aporte de Asociado 8'!$I$42+'Memoria Aporte de Asociado 8'!$I$167</f>
        <v>0</v>
      </c>
      <c r="M29" s="19">
        <f>'Memoria Aporte de Asociado 9'!$I$42+'Memoria Aporte de Asociado 9'!$I$167</f>
        <v>0</v>
      </c>
      <c r="N29" s="19">
        <f>'Memoria Aporte de Asociado 10'!$I$42+'Memoria Aporte de Asociado 10'!$I$167</f>
        <v>0</v>
      </c>
      <c r="O29" s="7">
        <f t="shared" si="0"/>
        <v>0</v>
      </c>
    </row>
    <row r="30" spans="2:15" x14ac:dyDescent="0.2">
      <c r="B30" s="352" t="s">
        <v>29</v>
      </c>
      <c r="C30" s="353"/>
      <c r="D30" s="6">
        <f>'Memoria Aporte del Ejecutor'!I64+'Memoria Aporte del Ejecutor'!I189</f>
        <v>0</v>
      </c>
      <c r="E30" s="19">
        <f>'Memoria Aporte de Asociado 1'!$I$64+'Memoria Aporte de Asociado 1'!$I$189</f>
        <v>0</v>
      </c>
      <c r="F30" s="19">
        <f>'Memoria Aporte de Asociado 2'!$I$64+'Memoria Aporte de Asociado 2'!$I$189</f>
        <v>0</v>
      </c>
      <c r="G30" s="19">
        <f>'Memoria Aporte de Asociado 3'!$I$64+'Memoria Aporte de Asociado 3'!$I$189</f>
        <v>0</v>
      </c>
      <c r="H30" s="19">
        <f>'Memoria Aporte de Asociado 4'!$I$64+'Memoria Aporte de Asociado 4'!$I$189</f>
        <v>0</v>
      </c>
      <c r="I30" s="19">
        <f>'Memoria Aporte de Asociado 5'!$I$64+'Memoria Aporte de Asociado 5'!$I$189</f>
        <v>0</v>
      </c>
      <c r="J30" s="19">
        <f>'Memoria Aporte de Asociado 6'!$I$64+'Memoria Aporte de Asociado 6'!$I$189</f>
        <v>0</v>
      </c>
      <c r="K30" s="19">
        <f>'Memoria Aporte de Asociado 7'!$I$64+'Memoria Aporte de Asociado 7'!$I$189</f>
        <v>0</v>
      </c>
      <c r="L30" s="19">
        <f>'Memoria Aporte de Asociado 8'!$I$64+'Memoria Aporte de Asociado 8'!$I$189</f>
        <v>0</v>
      </c>
      <c r="M30" s="19">
        <f>'Memoria Aporte de Asociado 9'!$I$64+'Memoria Aporte de Asociado 9'!$I$189</f>
        <v>0</v>
      </c>
      <c r="N30" s="19">
        <f>'Memoria Aporte de Asociado 10'!$I$64+'Memoria Aporte de Asociado 10'!$I$189</f>
        <v>0</v>
      </c>
      <c r="O30" s="7">
        <f t="shared" si="0"/>
        <v>0</v>
      </c>
    </row>
    <row r="31" spans="2:15" x14ac:dyDescent="0.2">
      <c r="B31" s="352" t="s">
        <v>30</v>
      </c>
      <c r="C31" s="353"/>
      <c r="D31" s="6">
        <f>'Memoria Aporte del Ejecutor'!I70+'Memoria Aporte del Ejecutor'!I195</f>
        <v>0</v>
      </c>
      <c r="E31" s="19">
        <f>'Memoria Aporte de Asociado 1'!$I$70+'Memoria Aporte de Asociado 1'!$I$195</f>
        <v>0</v>
      </c>
      <c r="F31" s="19">
        <f>'Memoria Aporte de Asociado 2'!$I$70+'Memoria Aporte de Asociado 2'!$I$195</f>
        <v>0</v>
      </c>
      <c r="G31" s="19">
        <f>'Memoria Aporte de Asociado 3'!$I$70+'Memoria Aporte de Asociado 3'!$I$195</f>
        <v>0</v>
      </c>
      <c r="H31" s="19">
        <f>'Memoria Aporte de Asociado 4'!$I$70+'Memoria Aporte de Asociado 4'!$I$195</f>
        <v>0</v>
      </c>
      <c r="I31" s="19">
        <f>'Memoria Aporte de Asociado 5'!$I$70+'Memoria Aporte de Asociado 5'!$I$195</f>
        <v>0</v>
      </c>
      <c r="J31" s="19">
        <f>'Memoria Aporte de Asociado 6'!$I$70+'Memoria Aporte de Asociado 6'!$I$195</f>
        <v>0</v>
      </c>
      <c r="K31" s="19">
        <f>'Memoria Aporte de Asociado 7'!$I$70+'Memoria Aporte de Asociado 7'!$I$195</f>
        <v>0</v>
      </c>
      <c r="L31" s="19">
        <f>'Memoria Aporte de Asociado 8'!$I$70+'Memoria Aporte de Asociado 8'!$I$195</f>
        <v>0</v>
      </c>
      <c r="M31" s="19">
        <f>'Memoria Aporte de Asociado 9'!$I$70+'Memoria Aporte de Asociado 9'!$I$195</f>
        <v>0</v>
      </c>
      <c r="N31" s="19">
        <f>'Memoria Aporte de Asociado 10'!$I$70+'Memoria Aporte de Asociado 10'!$I$195</f>
        <v>0</v>
      </c>
      <c r="O31" s="7">
        <f t="shared" si="0"/>
        <v>0</v>
      </c>
    </row>
    <row r="32" spans="2:15" x14ac:dyDescent="0.2">
      <c r="B32" s="352" t="s">
        <v>31</v>
      </c>
      <c r="C32" s="353"/>
      <c r="D32" s="3">
        <f>'Memoria Aporte del Ejecutor'!I78+'Memoria Aporte del Ejecutor'!I203</f>
        <v>0</v>
      </c>
      <c r="E32" s="19">
        <f>'Memoria Aporte de Asociado 1'!$I$78+'Memoria Aporte de Asociado 1'!$I$203</f>
        <v>0</v>
      </c>
      <c r="F32" s="19">
        <f>'Memoria Aporte de Asociado 2'!$I$78+'Memoria Aporte de Asociado 2'!$I$203</f>
        <v>0</v>
      </c>
      <c r="G32" s="19">
        <f>'Memoria Aporte de Asociado 3'!$I$78+'Memoria Aporte de Asociado 3'!$I$203</f>
        <v>0</v>
      </c>
      <c r="H32" s="19">
        <f>'Memoria Aporte de Asociado 4'!$I$78+'Memoria Aporte de Asociado 4'!$I$203</f>
        <v>0</v>
      </c>
      <c r="I32" s="19">
        <f>'Memoria Aporte de Asociado 5'!$I$78+'Memoria Aporte de Asociado 5'!$I$203</f>
        <v>0</v>
      </c>
      <c r="J32" s="19">
        <f>'Memoria Aporte de Asociado 6'!$I$78+'Memoria Aporte de Asociado 6'!$I$203</f>
        <v>0</v>
      </c>
      <c r="K32" s="19">
        <f>'Memoria Aporte de Asociado 7'!$I$78+'Memoria Aporte de Asociado 7'!$I$203</f>
        <v>0</v>
      </c>
      <c r="L32" s="19">
        <f>'Memoria Aporte de Asociado 8'!$I$78+'Memoria Aporte de Asociado 8'!$I$203</f>
        <v>0</v>
      </c>
      <c r="M32" s="19">
        <f>'Memoria Aporte de Asociado 9'!$I$78+'Memoria Aporte de Asociado 9'!$I$203</f>
        <v>0</v>
      </c>
      <c r="N32" s="19">
        <f>'Memoria Aporte de Asociado 10'!$I$78+'Memoria Aporte de Asociado 10'!$I$203</f>
        <v>0</v>
      </c>
      <c r="O32" s="7">
        <f t="shared" si="0"/>
        <v>0</v>
      </c>
    </row>
    <row r="33" spans="2:15" x14ac:dyDescent="0.2">
      <c r="B33" s="352" t="s">
        <v>32</v>
      </c>
      <c r="C33" s="353"/>
      <c r="D33" s="6">
        <f>'Memoria Aporte del Ejecutor'!I88+'Memoria Aporte del Ejecutor'!I213</f>
        <v>0</v>
      </c>
      <c r="E33" s="19">
        <f>'Memoria Aporte de Asociado 1'!$I$88+'Memoria Aporte de Asociado 1'!$I$213</f>
        <v>0</v>
      </c>
      <c r="F33" s="19">
        <f>'Memoria Aporte de Asociado 2'!$I$88+'Memoria Aporte de Asociado 2'!$I$213</f>
        <v>0</v>
      </c>
      <c r="G33" s="19">
        <f>'Memoria Aporte de Asociado 3'!$I$88+'Memoria Aporte de Asociado 3'!$I$213</f>
        <v>0</v>
      </c>
      <c r="H33" s="19">
        <f>'Memoria Aporte de Asociado 4'!$I$88+'Memoria Aporte de Asociado 4'!$I$213</f>
        <v>0</v>
      </c>
      <c r="I33" s="19">
        <f>'Memoria Aporte de Asociado 5'!$I$88+'Memoria Aporte de Asociado 5'!$I$213</f>
        <v>0</v>
      </c>
      <c r="J33" s="19">
        <f>'Memoria Aporte de Asociado 6'!$I$88+'Memoria Aporte de Asociado 6'!$I$213</f>
        <v>0</v>
      </c>
      <c r="K33" s="19">
        <f>'Memoria Aporte de Asociado 7'!$I$88+'Memoria Aporte de Asociado 7'!$I$213</f>
        <v>0</v>
      </c>
      <c r="L33" s="19">
        <f>'Memoria Aporte de Asociado 8'!$I$88+'Memoria Aporte de Asociado 8'!$I$213</f>
        <v>0</v>
      </c>
      <c r="M33" s="19">
        <f>'Memoria Aporte de Asociado 9'!$I$88+'Memoria Aporte de Asociado 9'!$I$213</f>
        <v>0</v>
      </c>
      <c r="N33" s="19">
        <f>'Memoria Aporte de Asociado 10'!$I$88+'Memoria Aporte de Asociado 10'!$I$213</f>
        <v>0</v>
      </c>
      <c r="O33" s="7">
        <f t="shared" si="0"/>
        <v>0</v>
      </c>
    </row>
    <row r="34" spans="2:15" x14ac:dyDescent="0.2">
      <c r="B34" s="352" t="s">
        <v>33</v>
      </c>
      <c r="C34" s="353"/>
      <c r="D34" s="6">
        <f>'Memoria Aporte del Ejecutor'!I96+'Memoria Aporte del Ejecutor'!I221</f>
        <v>0</v>
      </c>
      <c r="E34" s="19">
        <f>'Memoria Aporte de Asociado 1'!$I$96+'Memoria Aporte de Asociado 1'!$I$221</f>
        <v>0</v>
      </c>
      <c r="F34" s="19">
        <f>'Memoria Aporte de Asociado 2'!$I$96+'Memoria Aporte de Asociado 2'!$I$221</f>
        <v>0</v>
      </c>
      <c r="G34" s="19">
        <f>'Memoria Aporte de Asociado 3'!$I$96+'Memoria Aporte de Asociado 3'!$I$221</f>
        <v>0</v>
      </c>
      <c r="H34" s="19">
        <f>'Memoria Aporte de Asociado 4'!$I$96+'Memoria Aporte de Asociado 4'!$I$221</f>
        <v>0</v>
      </c>
      <c r="I34" s="19">
        <f>'Memoria Aporte de Asociado 5'!$I$96+'Memoria Aporte de Asociado 5'!$I$221</f>
        <v>0</v>
      </c>
      <c r="J34" s="19">
        <f>'Memoria Aporte de Asociado 6'!$I$96+'Memoria Aporte de Asociado 6'!$I$221</f>
        <v>0</v>
      </c>
      <c r="K34" s="19">
        <f>'Memoria Aporte de Asociado 7'!$I$96+'Memoria Aporte de Asociado 7'!$I$221</f>
        <v>0</v>
      </c>
      <c r="L34" s="19">
        <f>'Memoria Aporte de Asociado 8'!$I$96+'Memoria Aporte de Asociado 8'!$I$221</f>
        <v>0</v>
      </c>
      <c r="M34" s="19">
        <f>'Memoria Aporte de Asociado 9'!$I$96+'Memoria Aporte de Asociado 9'!$I$221</f>
        <v>0</v>
      </c>
      <c r="N34" s="19">
        <f>'Memoria Aporte de Asociado 10'!$I$96+'Memoria Aporte de Asociado 10'!$I$221</f>
        <v>0</v>
      </c>
      <c r="O34" s="7">
        <f t="shared" si="0"/>
        <v>0</v>
      </c>
    </row>
    <row r="35" spans="2:15" x14ac:dyDescent="0.2">
      <c r="B35" s="354" t="s">
        <v>34</v>
      </c>
      <c r="C35" s="355"/>
      <c r="D35" s="6">
        <f>'Memoria Aporte del Ejecutor'!I104+'Memoria Aporte del Ejecutor'!I229</f>
        <v>0</v>
      </c>
      <c r="E35" s="19">
        <f>'Memoria Aporte de Asociado 1'!$I$104+'Memoria Aporte de Asociado 1'!$I$229</f>
        <v>0</v>
      </c>
      <c r="F35" s="19">
        <f>'Memoria Aporte de Asociado 2'!$I$104+'Memoria Aporte de Asociado 2'!$I$229</f>
        <v>0</v>
      </c>
      <c r="G35" s="19">
        <f>'Memoria Aporte de Asociado 3'!$I$104+'Memoria Aporte de Asociado 3'!$I$229</f>
        <v>0</v>
      </c>
      <c r="H35" s="19">
        <f>'Memoria Aporte de Asociado 4'!$I$104+'Memoria Aporte de Asociado 4'!$I$229</f>
        <v>0</v>
      </c>
      <c r="I35" s="19">
        <f>'Memoria Aporte de Asociado 5'!$I$104+'Memoria Aporte de Asociado 5'!$I$229</f>
        <v>0</v>
      </c>
      <c r="J35" s="19">
        <f>'Memoria Aporte de Asociado 6'!$I$104+'Memoria Aporte de Asociado 6'!$I$229</f>
        <v>0</v>
      </c>
      <c r="K35" s="19">
        <f>'Memoria Aporte de Asociado 7'!$I$104+'Memoria Aporte de Asociado 7'!$I$229</f>
        <v>0</v>
      </c>
      <c r="L35" s="19">
        <f>'Memoria Aporte de Asociado 8'!$I$104+'Memoria Aporte de Asociado 8'!$I$229</f>
        <v>0</v>
      </c>
      <c r="M35" s="19">
        <f>'Memoria Aporte de Asociado 9'!$I$104+'Memoria Aporte de Asociado 9'!$I$229</f>
        <v>0</v>
      </c>
      <c r="N35" s="19">
        <f>'Memoria Aporte de Asociado 10'!$I$104+'Memoria Aporte de Asociado 10'!$I$229</f>
        <v>0</v>
      </c>
      <c r="O35" s="7">
        <f t="shared" si="0"/>
        <v>0</v>
      </c>
    </row>
    <row r="36" spans="2:15" x14ac:dyDescent="0.2">
      <c r="B36" s="354" t="s">
        <v>35</v>
      </c>
      <c r="C36" s="355"/>
      <c r="D36" s="6">
        <f>'Memoria Aporte del Ejecutor'!I109+'Memoria Aporte del Ejecutor'!I234</f>
        <v>0</v>
      </c>
      <c r="E36" s="19">
        <f>'Memoria Aporte de Asociado 1'!$I$109+'Memoria Aporte de Asociado 1'!$I$234</f>
        <v>0</v>
      </c>
      <c r="F36" s="19">
        <f>'Memoria Aporte de Asociado 2'!$I$109+'Memoria Aporte de Asociado 2'!$I$234</f>
        <v>0</v>
      </c>
      <c r="G36" s="19">
        <f>'Memoria Aporte de Asociado 3'!$I$109+'Memoria Aporte de Asociado 3'!$I$234</f>
        <v>0</v>
      </c>
      <c r="H36" s="19">
        <f>'Memoria Aporte de Asociado 4'!$I$109+'Memoria Aporte de Asociado 4'!$I$234</f>
        <v>0</v>
      </c>
      <c r="I36" s="19">
        <f>'Memoria Aporte de Asociado 5'!$I$109+'Memoria Aporte de Asociado 5'!$I$234</f>
        <v>0</v>
      </c>
      <c r="J36" s="19">
        <f>'Memoria Aporte de Asociado 6'!$I$109+'Memoria Aporte de Asociado 6'!$I$234</f>
        <v>0</v>
      </c>
      <c r="K36" s="19">
        <f>'Memoria Aporte de Asociado 7'!$I$109+'Memoria Aporte de Asociado 7'!$I$234</f>
        <v>0</v>
      </c>
      <c r="L36" s="19">
        <f>'Memoria Aporte de Asociado 8'!$I$109+'Memoria Aporte de Asociado 8'!$I$234</f>
        <v>0</v>
      </c>
      <c r="M36" s="19">
        <f>'Memoria Aporte de Asociado 9'!$I$109+'Memoria Aporte de Asociado 9'!$I$234</f>
        <v>0</v>
      </c>
      <c r="N36" s="19">
        <f>'Memoria Aporte de Asociado 10'!$I$109+'Memoria Aporte de Asociado 10'!$I$234</f>
        <v>0</v>
      </c>
      <c r="O36" s="7">
        <f t="shared" si="0"/>
        <v>0</v>
      </c>
    </row>
    <row r="37" spans="2:15" x14ac:dyDescent="0.2">
      <c r="B37" s="354" t="s">
        <v>36</v>
      </c>
      <c r="C37" s="355"/>
      <c r="D37" s="6">
        <f>'Memoria Aporte del Ejecutor'!I118+'Memoria Aporte del Ejecutor'!I243</f>
        <v>0</v>
      </c>
      <c r="E37" s="19">
        <f>'Memoria Aporte de Asociado 1'!$I$118+'Memoria Aporte de Asociado 1'!$I$243</f>
        <v>0</v>
      </c>
      <c r="F37" s="19">
        <f>'Memoria Aporte de Asociado 2'!$I$118+'Memoria Aporte de Asociado 2'!$I$243</f>
        <v>0</v>
      </c>
      <c r="G37" s="19">
        <f>'Memoria Aporte de Asociado 3'!$I$118+'Memoria Aporte de Asociado 3'!$I$243</f>
        <v>0</v>
      </c>
      <c r="H37" s="19">
        <f>'Memoria Aporte de Asociado 4'!$I$118+'Memoria Aporte de Asociado 4'!$I$243</f>
        <v>0</v>
      </c>
      <c r="I37" s="19">
        <f>'Memoria Aporte de Asociado 5'!$I$118+'Memoria Aporte de Asociado 5'!$I$243</f>
        <v>0</v>
      </c>
      <c r="J37" s="19">
        <f>'Memoria Aporte de Asociado 6'!$I$118+'Memoria Aporte de Asociado 6'!$I$243</f>
        <v>0</v>
      </c>
      <c r="K37" s="19">
        <f>'Memoria Aporte de Asociado 7'!$I$118+'Memoria Aporte de Asociado 7'!$I$243</f>
        <v>0</v>
      </c>
      <c r="L37" s="19">
        <f>'Memoria Aporte de Asociado 8'!$I$118+'Memoria Aporte de Asociado 8'!$I$243</f>
        <v>0</v>
      </c>
      <c r="M37" s="19">
        <f>'Memoria Aporte de Asociado 9'!$I$118+'Memoria Aporte de Asociado 9'!$I$243</f>
        <v>0</v>
      </c>
      <c r="N37" s="19">
        <f>'Memoria Aporte de Asociado 10'!$I$118+'Memoria Aporte de Asociado 10'!$I$243</f>
        <v>0</v>
      </c>
      <c r="O37" s="7">
        <f t="shared" si="0"/>
        <v>0</v>
      </c>
    </row>
    <row r="38" spans="2:15" x14ac:dyDescent="0.2">
      <c r="B38" s="354" t="s">
        <v>37</v>
      </c>
      <c r="C38" s="355"/>
      <c r="D38" s="6">
        <f>'Memoria Aporte del Ejecutor'!I121+'Memoria Aporte del Ejecutor'!I246</f>
        <v>0</v>
      </c>
      <c r="E38" s="19">
        <f>'Memoria Aporte de Asociado 1'!$I$121+'Memoria Aporte de Asociado 1'!$I$246</f>
        <v>0</v>
      </c>
      <c r="F38" s="19">
        <f>'Memoria Aporte de Asociado 2'!$I$121+'Memoria Aporte de Asociado 2'!$I$246</f>
        <v>0</v>
      </c>
      <c r="G38" s="19">
        <f>'Memoria Aporte de Asociado 3'!$I$121+'Memoria Aporte de Asociado 3'!$I$246</f>
        <v>0</v>
      </c>
      <c r="H38" s="19">
        <f>'Memoria Aporte de Asociado 4'!$I$121+'Memoria Aporte de Asociado 4'!$I$246</f>
        <v>0</v>
      </c>
      <c r="I38" s="19">
        <f>'Memoria Aporte de Asociado 5'!$I$121+'Memoria Aporte de Asociado 5'!$I$246</f>
        <v>0</v>
      </c>
      <c r="J38" s="19">
        <f>'Memoria Aporte de Asociado 6'!$I$121+'Memoria Aporte de Asociado 6'!$I$246</f>
        <v>0</v>
      </c>
      <c r="K38" s="19">
        <f>'Memoria Aporte de Asociado 7'!$I$121+'Memoria Aporte de Asociado 7'!$I$246</f>
        <v>0</v>
      </c>
      <c r="L38" s="19">
        <f>'Memoria Aporte de Asociado 8'!$I$121+'Memoria Aporte de Asociado 8'!$I$246</f>
        <v>0</v>
      </c>
      <c r="M38" s="19">
        <f>'Memoria Aporte de Asociado 9'!$I$121+'Memoria Aporte de Asociado 9'!$I$246</f>
        <v>0</v>
      </c>
      <c r="N38" s="19">
        <f>'Memoria Aporte de Asociado 10'!$I$121+'Memoria Aporte de Asociado 10'!$I$246</f>
        <v>0</v>
      </c>
      <c r="O38" s="7">
        <f t="shared" si="0"/>
        <v>0</v>
      </c>
    </row>
    <row r="39" spans="2:15" x14ac:dyDescent="0.2">
      <c r="B39" s="354" t="s">
        <v>38</v>
      </c>
      <c r="C39" s="355"/>
      <c r="D39" s="6">
        <f>'Memoria Aporte del Ejecutor'!I124+'Memoria Aporte del Ejecutor'!I249</f>
        <v>0</v>
      </c>
      <c r="E39" s="19">
        <f>'Memoria Aporte de Asociado 1'!$I$124+'Memoria Aporte de Asociado 1'!$I$249</f>
        <v>0</v>
      </c>
      <c r="F39" s="19">
        <f>'Memoria Aporte de Asociado 2'!$I$124+'Memoria Aporte de Asociado 2'!$I$249</f>
        <v>0</v>
      </c>
      <c r="G39" s="19">
        <f>'Memoria Aporte de Asociado 3'!$I$124+'Memoria Aporte de Asociado 3'!$I$249</f>
        <v>0</v>
      </c>
      <c r="H39" s="19">
        <f>'Memoria Aporte de Asociado 4'!$I$124+'Memoria Aporte de Asociado 4'!$I$249</f>
        <v>0</v>
      </c>
      <c r="I39" s="19">
        <f>'Memoria Aporte de Asociado 5'!$I$124+'Memoria Aporte de Asociado 5'!$I$249</f>
        <v>0</v>
      </c>
      <c r="J39" s="19">
        <f>'Memoria Aporte de Asociado 6'!$I$124+'Memoria Aporte de Asociado 6'!$I$249</f>
        <v>0</v>
      </c>
      <c r="K39" s="19">
        <f>'Memoria Aporte de Asociado 7'!$I$124+'Memoria Aporte de Asociado 7'!$I$249</f>
        <v>0</v>
      </c>
      <c r="L39" s="19">
        <f>'Memoria Aporte de Asociado 8'!$I$124+'Memoria Aporte de Asociado 8'!$I$249</f>
        <v>0</v>
      </c>
      <c r="M39" s="19">
        <f>'Memoria Aporte de Asociado 9'!$I$124+'Memoria Aporte de Asociado 9'!$I$249</f>
        <v>0</v>
      </c>
      <c r="N39" s="19">
        <f>'Memoria Aporte de Asociado 10'!$I$124+'Memoria Aporte de Asociado 10'!$I$249</f>
        <v>0</v>
      </c>
      <c r="O39" s="7">
        <f t="shared" si="0"/>
        <v>0</v>
      </c>
    </row>
    <row r="40" spans="2:15" x14ac:dyDescent="0.2">
      <c r="B40" s="356" t="s">
        <v>24</v>
      </c>
      <c r="C40" s="356"/>
      <c r="D40" s="36">
        <f>SUM(D5:D39)</f>
        <v>0</v>
      </c>
      <c r="E40" s="36">
        <f t="shared" ref="E40:O40" si="1">SUM(E5:E39)</f>
        <v>0</v>
      </c>
      <c r="F40" s="36">
        <f t="shared" si="1"/>
        <v>0</v>
      </c>
      <c r="G40" s="36">
        <f t="shared" si="1"/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1"/>
        <v>0</v>
      </c>
    </row>
  </sheetData>
  <sheetProtection password="9520" sheet="1" objects="1" scenarios="1" formatColumns="0" formatRows="0"/>
  <mergeCells count="12">
    <mergeCell ref="B40:C40"/>
    <mergeCell ref="B32:C32"/>
    <mergeCell ref="B33:C33"/>
    <mergeCell ref="B34:C34"/>
    <mergeCell ref="B35:C35"/>
    <mergeCell ref="B36:C36"/>
    <mergeCell ref="B37:C37"/>
    <mergeCell ref="B5:B29"/>
    <mergeCell ref="B30:C30"/>
    <mergeCell ref="B31:C31"/>
    <mergeCell ref="B38:C38"/>
    <mergeCell ref="B39:C39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B2:M144"/>
  <sheetViews>
    <sheetView zoomScale="70" zoomScaleNormal="70" workbookViewId="0">
      <pane ySplit="5" topLeftCell="A6" activePane="bottomLeft" state="frozenSplit"/>
      <selection pane="bottomLeft" activeCell="F6" sqref="F6:G18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55</v>
      </c>
      <c r="I2" s="113"/>
      <c r="J2" s="46"/>
      <c r="K2" s="198"/>
      <c r="L2" s="46"/>
      <c r="M2" s="10"/>
    </row>
    <row r="3" spans="2:13" ht="15" x14ac:dyDescent="0.2">
      <c r="B3" s="311" t="s">
        <v>126</v>
      </c>
      <c r="C3" s="312"/>
      <c r="D3" s="112" t="s">
        <v>61</v>
      </c>
      <c r="I3" s="303"/>
      <c r="J3" s="304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84" t="s">
        <v>53</v>
      </c>
      <c r="C6" s="152" t="s">
        <v>140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85"/>
      <c r="C7" s="152" t="s">
        <v>137</v>
      </c>
      <c r="D7" s="115"/>
      <c r="E7" s="22"/>
      <c r="F7" s="50"/>
      <c r="G7" s="50"/>
      <c r="H7" s="28">
        <f t="shared" si="0"/>
        <v>0</v>
      </c>
      <c r="I7" s="28">
        <f t="shared" ref="I7:I14" si="1">H7</f>
        <v>0</v>
      </c>
      <c r="J7" s="40"/>
      <c r="L7" s="195"/>
      <c r="M7" s="191"/>
    </row>
    <row r="8" spans="2:13" ht="30" customHeight="1" x14ac:dyDescent="0.2">
      <c r="B8" s="285"/>
      <c r="C8" s="152" t="s">
        <v>102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85"/>
      <c r="C9" s="152" t="s">
        <v>103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85"/>
      <c r="C10" s="152" t="s">
        <v>104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85"/>
      <c r="C11" s="152" t="s">
        <v>105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85"/>
      <c r="C12" s="152" t="s">
        <v>106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85"/>
      <c r="C13" s="152" t="s">
        <v>107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85"/>
      <c r="C14" s="152" t="s">
        <v>121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85"/>
      <c r="C15" s="152" t="s">
        <v>108</v>
      </c>
      <c r="D15" s="115"/>
      <c r="E15" s="22"/>
      <c r="F15" s="50"/>
      <c r="G15" s="50"/>
      <c r="H15" s="28">
        <f t="shared" ref="H15:H26" si="2">F15*G15</f>
        <v>0</v>
      </c>
      <c r="I15" s="28">
        <f t="shared" ref="I15:I26" si="3">H15</f>
        <v>0</v>
      </c>
      <c r="J15" s="40"/>
      <c r="L15" s="195"/>
      <c r="M15" s="191"/>
    </row>
    <row r="16" spans="2:13" ht="30" customHeight="1" x14ac:dyDescent="0.2">
      <c r="B16" s="285"/>
      <c r="C16" s="152" t="s">
        <v>109</v>
      </c>
      <c r="D16" s="115"/>
      <c r="E16" s="22"/>
      <c r="F16" s="50"/>
      <c r="G16" s="50"/>
      <c r="H16" s="28">
        <f t="shared" si="2"/>
        <v>0</v>
      </c>
      <c r="I16" s="28">
        <f t="shared" si="3"/>
        <v>0</v>
      </c>
      <c r="J16" s="40"/>
      <c r="L16" s="195"/>
      <c r="M16" s="191"/>
    </row>
    <row r="17" spans="2:13" ht="30" customHeight="1" x14ac:dyDescent="0.2">
      <c r="B17" s="285"/>
      <c r="C17" s="152" t="s">
        <v>110</v>
      </c>
      <c r="D17" s="115"/>
      <c r="E17" s="22"/>
      <c r="F17" s="50"/>
      <c r="G17" s="50"/>
      <c r="H17" s="28">
        <f t="shared" si="2"/>
        <v>0</v>
      </c>
      <c r="I17" s="28">
        <f t="shared" si="3"/>
        <v>0</v>
      </c>
      <c r="J17" s="40"/>
      <c r="L17" s="195"/>
      <c r="M17" s="192"/>
    </row>
    <row r="18" spans="2:13" ht="30" customHeight="1" x14ac:dyDescent="0.2">
      <c r="B18" s="285"/>
      <c r="C18" s="152" t="s">
        <v>111</v>
      </c>
      <c r="D18" s="115"/>
      <c r="E18" s="22"/>
      <c r="F18" s="50"/>
      <c r="G18" s="50"/>
      <c r="H18" s="28">
        <f t="shared" si="2"/>
        <v>0</v>
      </c>
      <c r="I18" s="28">
        <f t="shared" si="3"/>
        <v>0</v>
      </c>
      <c r="J18" s="40"/>
      <c r="L18" s="195"/>
      <c r="M18" s="192"/>
    </row>
    <row r="19" spans="2:13" ht="30" customHeight="1" x14ac:dyDescent="0.2">
      <c r="B19" s="285"/>
      <c r="C19" s="152" t="s">
        <v>112</v>
      </c>
      <c r="D19" s="115"/>
      <c r="E19" s="22"/>
      <c r="F19" s="50"/>
      <c r="G19" s="50"/>
      <c r="H19" s="28">
        <f t="shared" si="2"/>
        <v>0</v>
      </c>
      <c r="I19" s="28">
        <f t="shared" si="3"/>
        <v>0</v>
      </c>
      <c r="J19" s="40"/>
      <c r="L19" s="195"/>
      <c r="M19" s="192"/>
    </row>
    <row r="20" spans="2:13" ht="30" customHeight="1" x14ac:dyDescent="0.2">
      <c r="B20" s="285"/>
      <c r="C20" s="152" t="s">
        <v>113</v>
      </c>
      <c r="D20" s="115"/>
      <c r="E20" s="22"/>
      <c r="F20" s="50"/>
      <c r="G20" s="50"/>
      <c r="H20" s="28">
        <f t="shared" si="2"/>
        <v>0</v>
      </c>
      <c r="I20" s="28">
        <f t="shared" si="3"/>
        <v>0</v>
      </c>
      <c r="J20" s="40"/>
      <c r="L20" s="195"/>
      <c r="M20" s="192"/>
    </row>
    <row r="21" spans="2:13" ht="30" customHeight="1" x14ac:dyDescent="0.2">
      <c r="B21" s="285"/>
      <c r="C21" s="152" t="s">
        <v>114</v>
      </c>
      <c r="D21" s="115"/>
      <c r="E21" s="22"/>
      <c r="F21" s="50"/>
      <c r="G21" s="50"/>
      <c r="H21" s="28">
        <f t="shared" si="2"/>
        <v>0</v>
      </c>
      <c r="I21" s="28">
        <f t="shared" si="3"/>
        <v>0</v>
      </c>
      <c r="J21" s="40"/>
      <c r="L21" s="195"/>
      <c r="M21" s="192"/>
    </row>
    <row r="22" spans="2:13" ht="30" customHeight="1" x14ac:dyDescent="0.2">
      <c r="B22" s="285"/>
      <c r="C22" s="152" t="s">
        <v>115</v>
      </c>
      <c r="D22" s="115"/>
      <c r="E22" s="22"/>
      <c r="F22" s="50"/>
      <c r="G22" s="50"/>
      <c r="H22" s="28">
        <f t="shared" si="2"/>
        <v>0</v>
      </c>
      <c r="I22" s="28">
        <f t="shared" si="3"/>
        <v>0</v>
      </c>
      <c r="J22" s="40"/>
      <c r="L22" s="195"/>
      <c r="M22" s="192"/>
    </row>
    <row r="23" spans="2:13" ht="30" customHeight="1" x14ac:dyDescent="0.2">
      <c r="B23" s="285"/>
      <c r="C23" s="152" t="s">
        <v>116</v>
      </c>
      <c r="D23" s="115"/>
      <c r="E23" s="22"/>
      <c r="F23" s="50"/>
      <c r="G23" s="50"/>
      <c r="H23" s="28">
        <f t="shared" si="2"/>
        <v>0</v>
      </c>
      <c r="I23" s="28">
        <f t="shared" si="3"/>
        <v>0</v>
      </c>
      <c r="J23" s="40"/>
      <c r="L23" s="195"/>
      <c r="M23" s="192"/>
    </row>
    <row r="24" spans="2:13" ht="30" customHeight="1" x14ac:dyDescent="0.2">
      <c r="B24" s="285"/>
      <c r="C24" s="152" t="s">
        <v>117</v>
      </c>
      <c r="D24" s="115"/>
      <c r="E24" s="22"/>
      <c r="F24" s="50"/>
      <c r="G24" s="50"/>
      <c r="H24" s="28">
        <f t="shared" si="2"/>
        <v>0</v>
      </c>
      <c r="I24" s="28">
        <f t="shared" si="3"/>
        <v>0</v>
      </c>
      <c r="J24" s="40"/>
      <c r="L24" s="195"/>
      <c r="M24" s="192"/>
    </row>
    <row r="25" spans="2:13" ht="30" customHeight="1" x14ac:dyDescent="0.2">
      <c r="B25" s="285"/>
      <c r="C25" s="152" t="s">
        <v>118</v>
      </c>
      <c r="D25" s="115"/>
      <c r="E25" s="22"/>
      <c r="F25" s="50"/>
      <c r="G25" s="50"/>
      <c r="H25" s="28">
        <f t="shared" si="2"/>
        <v>0</v>
      </c>
      <c r="I25" s="28">
        <f t="shared" si="3"/>
        <v>0</v>
      </c>
      <c r="J25" s="40"/>
      <c r="L25" s="195"/>
      <c r="M25" s="192"/>
    </row>
    <row r="26" spans="2:13" ht="30" customHeight="1" x14ac:dyDescent="0.2">
      <c r="B26" s="285"/>
      <c r="C26" s="152" t="s">
        <v>119</v>
      </c>
      <c r="D26" s="115"/>
      <c r="E26" s="22"/>
      <c r="F26" s="50"/>
      <c r="G26" s="50"/>
      <c r="H26" s="28">
        <f t="shared" si="2"/>
        <v>0</v>
      </c>
      <c r="I26" s="28">
        <f t="shared" si="3"/>
        <v>0</v>
      </c>
      <c r="J26" s="40"/>
      <c r="L26" s="195"/>
      <c r="M26" s="192"/>
    </row>
    <row r="27" spans="2:13" ht="30" customHeight="1" x14ac:dyDescent="0.2">
      <c r="B27" s="285"/>
      <c r="C27" s="152" t="s">
        <v>120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85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85"/>
      <c r="C29" s="287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85"/>
      <c r="C30" s="288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85"/>
      <c r="C31" s="288"/>
      <c r="D31" s="116"/>
      <c r="E31" s="52"/>
      <c r="F31" s="53"/>
      <c r="G31" s="53"/>
      <c r="H31" s="28">
        <f t="shared" ref="H31" si="4">F31*G31</f>
        <v>0</v>
      </c>
      <c r="I31" s="42"/>
      <c r="J31" s="40"/>
      <c r="L31" s="196"/>
      <c r="M31" s="192"/>
    </row>
    <row r="32" spans="2:13" x14ac:dyDescent="0.2">
      <c r="B32" s="285"/>
      <c r="C32" s="288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85"/>
      <c r="C33" s="289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85"/>
      <c r="C34" s="287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85"/>
      <c r="C35" s="288"/>
      <c r="D35" s="116"/>
      <c r="E35" s="52"/>
      <c r="F35" s="53"/>
      <c r="G35" s="53"/>
      <c r="H35" s="28">
        <f t="shared" ref="H35" si="5">F35*G35</f>
        <v>0</v>
      </c>
      <c r="I35" s="42"/>
      <c r="L35" s="196"/>
      <c r="M35" s="192"/>
    </row>
    <row r="36" spans="2:13" x14ac:dyDescent="0.2">
      <c r="B36" s="285"/>
      <c r="C36" s="288"/>
      <c r="D36" s="116"/>
      <c r="E36" s="52"/>
      <c r="F36" s="53"/>
      <c r="G36" s="53"/>
      <c r="H36" s="28">
        <f t="shared" ref="H36" si="6">F36*G36</f>
        <v>0</v>
      </c>
      <c r="I36" s="42"/>
      <c r="L36" s="196"/>
      <c r="M36" s="192"/>
    </row>
    <row r="37" spans="2:13" ht="13.5" thickBot="1" x14ac:dyDescent="0.25">
      <c r="B37" s="285"/>
      <c r="C37" s="288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86"/>
      <c r="C38" s="290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91" t="s">
        <v>5</v>
      </c>
      <c r="C39" s="292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93"/>
      <c r="C40" s="294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93"/>
      <c r="C41" s="294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93"/>
      <c r="C42" s="294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93"/>
      <c r="C43" s="294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93"/>
      <c r="C44" s="294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93"/>
      <c r="C45" s="294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93"/>
      <c r="C46" s="294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93"/>
      <c r="C47" s="294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93"/>
      <c r="C48" s="294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93"/>
      <c r="C49" s="294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93"/>
      <c r="C50" s="294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93"/>
      <c r="C51" s="294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93"/>
      <c r="C52" s="294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93"/>
      <c r="C53" s="294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93"/>
      <c r="C54" s="294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93"/>
      <c r="C55" s="294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93"/>
      <c r="C56" s="294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93"/>
      <c r="C57" s="294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93"/>
      <c r="C58" s="294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93"/>
      <c r="C59" s="294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95"/>
      <c r="C60" s="296"/>
      <c r="D60" s="121"/>
      <c r="E60" s="62"/>
      <c r="F60" s="63"/>
      <c r="G60" s="63"/>
      <c r="H60" s="29">
        <f t="shared" si="0"/>
        <v>0</v>
      </c>
      <c r="I60" s="281">
        <f>SUM(H39:H60)</f>
        <v>0</v>
      </c>
      <c r="J60" s="282"/>
      <c r="L60" s="196"/>
      <c r="M60" s="192"/>
    </row>
    <row r="61" spans="2:13" x14ac:dyDescent="0.2">
      <c r="B61" s="297" t="s">
        <v>6</v>
      </c>
      <c r="C61" s="298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9"/>
      <c r="C62" s="300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9"/>
      <c r="C63" s="300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9"/>
      <c r="C64" s="300"/>
      <c r="D64" s="116"/>
      <c r="E64" s="51"/>
      <c r="F64" s="53"/>
      <c r="G64" s="53"/>
      <c r="H64" s="28">
        <f t="shared" ref="H64" si="7">F64*G64</f>
        <v>0</v>
      </c>
      <c r="I64" s="42"/>
      <c r="J64" s="45"/>
      <c r="L64" s="196"/>
      <c r="M64" s="192"/>
    </row>
    <row r="65" spans="2:13" ht="13.5" thickBot="1" x14ac:dyDescent="0.25">
      <c r="B65" s="299"/>
      <c r="C65" s="300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301"/>
      <c r="C66" s="302"/>
      <c r="D66" s="117"/>
      <c r="E66" s="54"/>
      <c r="F66" s="55"/>
      <c r="G66" s="55"/>
      <c r="H66" s="29">
        <f t="shared" si="0"/>
        <v>0</v>
      </c>
      <c r="I66" s="281">
        <f>SUM(H61:H66)</f>
        <v>0</v>
      </c>
      <c r="J66" s="283"/>
      <c r="L66" s="196"/>
      <c r="M66" s="193"/>
    </row>
    <row r="67" spans="2:13" x14ac:dyDescent="0.2">
      <c r="B67" s="291" t="s">
        <v>7</v>
      </c>
      <c r="C67" s="292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93"/>
      <c r="C68" s="294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93"/>
      <c r="C69" s="294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93"/>
      <c r="C70" s="294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93"/>
      <c r="C71" s="294"/>
      <c r="D71" s="120"/>
      <c r="E71" s="60"/>
      <c r="F71" s="61"/>
      <c r="G71" s="61"/>
      <c r="H71" s="28">
        <f t="shared" ref="H71" si="8">F71*G71</f>
        <v>0</v>
      </c>
      <c r="I71" s="42"/>
      <c r="J71" s="45"/>
      <c r="L71" s="196"/>
      <c r="M71" s="192"/>
    </row>
    <row r="72" spans="2:13" x14ac:dyDescent="0.2">
      <c r="B72" s="293"/>
      <c r="C72" s="294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93"/>
      <c r="C73" s="294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95"/>
      <c r="C74" s="296"/>
      <c r="D74" s="121"/>
      <c r="E74" s="62"/>
      <c r="F74" s="63"/>
      <c r="G74" s="63"/>
      <c r="H74" s="29">
        <f t="shared" si="0"/>
        <v>0</v>
      </c>
      <c r="I74" s="281">
        <f>SUM(H67:H74)</f>
        <v>0</v>
      </c>
      <c r="J74" s="282"/>
      <c r="L74" s="196"/>
      <c r="M74" s="192"/>
    </row>
    <row r="75" spans="2:13" x14ac:dyDescent="0.2">
      <c r="B75" s="291" t="s">
        <v>8</v>
      </c>
      <c r="C75" s="292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93"/>
      <c r="C76" s="294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93"/>
      <c r="C77" s="294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93"/>
      <c r="C78" s="294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93"/>
      <c r="C79" s="294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93"/>
      <c r="C80" s="294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93"/>
      <c r="C81" s="294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93"/>
      <c r="C82" s="294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93"/>
      <c r="C83" s="294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93"/>
      <c r="C84" s="294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93"/>
      <c r="C85" s="294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93"/>
      <c r="C86" s="294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93"/>
      <c r="C87" s="294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93"/>
      <c r="C88" s="294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93"/>
      <c r="C89" s="294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93"/>
      <c r="C90" s="294"/>
      <c r="D90" s="125"/>
      <c r="E90" s="70"/>
      <c r="F90" s="71"/>
      <c r="G90" s="71"/>
      <c r="H90" s="28">
        <f t="shared" ref="H90" si="9">F90*G90</f>
        <v>0</v>
      </c>
      <c r="I90" s="42"/>
      <c r="J90" s="45"/>
      <c r="L90" s="196"/>
      <c r="M90" s="193"/>
    </row>
    <row r="91" spans="2:13" x14ac:dyDescent="0.2">
      <c r="B91" s="293"/>
      <c r="C91" s="294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93"/>
      <c r="C92" s="294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93"/>
      <c r="C93" s="294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93"/>
      <c r="C94" s="294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93"/>
      <c r="C95" s="294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93"/>
      <c r="C96" s="294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93"/>
      <c r="C97" s="294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93"/>
      <c r="C98" s="294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93"/>
      <c r="C99" s="294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93"/>
      <c r="C100" s="294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93"/>
      <c r="C101" s="294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95"/>
      <c r="C102" s="296"/>
      <c r="D102" s="127"/>
      <c r="E102" s="74"/>
      <c r="F102" s="75"/>
      <c r="G102" s="75"/>
      <c r="H102" s="29">
        <f t="shared" si="0"/>
        <v>0</v>
      </c>
      <c r="I102" s="281">
        <f>SUM(H75:H102)</f>
        <v>0</v>
      </c>
      <c r="J102" s="282"/>
      <c r="L102" s="196"/>
      <c r="M102" s="192"/>
    </row>
    <row r="103" spans="2:13" x14ac:dyDescent="0.2">
      <c r="B103" s="297" t="s">
        <v>20</v>
      </c>
      <c r="C103" s="298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9"/>
      <c r="C104" s="300"/>
      <c r="D104" s="120"/>
      <c r="E104" s="79"/>
      <c r="F104" s="61"/>
      <c r="G104" s="61"/>
      <c r="H104" s="28">
        <f t="shared" si="0"/>
        <v>0</v>
      </c>
      <c r="I104" s="42"/>
      <c r="J104" s="45"/>
      <c r="L104" s="196"/>
      <c r="M104" s="192"/>
    </row>
    <row r="105" spans="2:13" x14ac:dyDescent="0.2">
      <c r="B105" s="299"/>
      <c r="C105" s="300"/>
      <c r="D105" s="120"/>
      <c r="E105" s="60"/>
      <c r="F105" s="61"/>
      <c r="G105" s="61"/>
      <c r="H105" s="28">
        <f t="shared" ref="H105:H107" si="10">F105*G105</f>
        <v>0</v>
      </c>
      <c r="I105" s="42"/>
      <c r="J105" s="45"/>
      <c r="L105" s="196"/>
      <c r="M105" s="192"/>
    </row>
    <row r="106" spans="2:13" x14ac:dyDescent="0.2">
      <c r="B106" s="299"/>
      <c r="C106" s="300"/>
      <c r="D106" s="120"/>
      <c r="E106" s="60"/>
      <c r="F106" s="61"/>
      <c r="G106" s="61"/>
      <c r="H106" s="28">
        <f t="shared" si="10"/>
        <v>0</v>
      </c>
      <c r="I106" s="42"/>
      <c r="J106" s="45"/>
      <c r="L106" s="196"/>
      <c r="M106" s="192"/>
    </row>
    <row r="107" spans="2:13" x14ac:dyDescent="0.2">
      <c r="B107" s="299"/>
      <c r="C107" s="300"/>
      <c r="D107" s="120"/>
      <c r="E107" s="60"/>
      <c r="F107" s="61"/>
      <c r="G107" s="61"/>
      <c r="H107" s="28">
        <f t="shared" si="10"/>
        <v>0</v>
      </c>
      <c r="I107" s="42"/>
      <c r="J107" s="45"/>
      <c r="L107" s="196"/>
      <c r="M107" s="192"/>
    </row>
    <row r="108" spans="2:13" x14ac:dyDescent="0.2">
      <c r="B108" s="299"/>
      <c r="C108" s="300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9"/>
      <c r="C109" s="300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301"/>
      <c r="C110" s="302"/>
      <c r="D110" s="121"/>
      <c r="E110" s="62"/>
      <c r="F110" s="63"/>
      <c r="G110" s="63"/>
      <c r="H110" s="39">
        <f t="shared" si="0"/>
        <v>0</v>
      </c>
      <c r="I110" s="281">
        <f>SUM(H103:H110)</f>
        <v>0</v>
      </c>
      <c r="J110" s="282"/>
      <c r="L110" s="196"/>
      <c r="M110" s="192"/>
    </row>
    <row r="111" spans="2:13" x14ac:dyDescent="0.2">
      <c r="B111" s="297" t="s">
        <v>9</v>
      </c>
      <c r="C111" s="298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9"/>
      <c r="C112" s="300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9"/>
      <c r="C113" s="300"/>
      <c r="D113" s="125"/>
      <c r="E113" s="70"/>
      <c r="F113" s="71"/>
      <c r="G113" s="71"/>
      <c r="H113" s="28">
        <f t="shared" si="0"/>
        <v>0</v>
      </c>
      <c r="I113" s="42"/>
      <c r="J113" s="45"/>
      <c r="L113" s="196"/>
      <c r="M113" s="192"/>
    </row>
    <row r="114" spans="2:13" x14ac:dyDescent="0.2">
      <c r="B114" s="299"/>
      <c r="C114" s="300"/>
      <c r="D114" s="125"/>
      <c r="E114" s="70"/>
      <c r="F114" s="71"/>
      <c r="G114" s="71"/>
      <c r="H114" s="28">
        <f t="shared" si="0"/>
        <v>0</v>
      </c>
      <c r="I114" s="42"/>
      <c r="J114" s="45"/>
      <c r="L114" s="196"/>
      <c r="M114" s="192"/>
    </row>
    <row r="115" spans="2:13" x14ac:dyDescent="0.2">
      <c r="B115" s="299"/>
      <c r="C115" s="300"/>
      <c r="D115" s="125"/>
      <c r="E115" s="70"/>
      <c r="F115" s="71"/>
      <c r="G115" s="71"/>
      <c r="H115" s="28">
        <f t="shared" si="0"/>
        <v>0</v>
      </c>
      <c r="I115" s="42"/>
      <c r="J115" s="45"/>
      <c r="L115" s="196"/>
      <c r="M115" s="192"/>
    </row>
    <row r="116" spans="2:13" x14ac:dyDescent="0.2">
      <c r="B116" s="299"/>
      <c r="C116" s="300"/>
      <c r="D116" s="125"/>
      <c r="E116" s="70"/>
      <c r="F116" s="71"/>
      <c r="G116" s="71"/>
      <c r="H116" s="28">
        <f t="shared" ref="H116" si="11">F116*G116</f>
        <v>0</v>
      </c>
      <c r="I116" s="42"/>
      <c r="J116" s="45"/>
      <c r="L116" s="196"/>
      <c r="M116" s="192"/>
    </row>
    <row r="117" spans="2:13" ht="13.5" thickBot="1" x14ac:dyDescent="0.25">
      <c r="B117" s="299"/>
      <c r="C117" s="300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301"/>
      <c r="C118" s="302"/>
      <c r="D118" s="127"/>
      <c r="E118" s="80"/>
      <c r="F118" s="75"/>
      <c r="G118" s="75"/>
      <c r="H118" s="39">
        <f t="shared" si="0"/>
        <v>0</v>
      </c>
      <c r="I118" s="281">
        <f>SUM(H111:H118)</f>
        <v>0</v>
      </c>
      <c r="J118" s="282"/>
      <c r="L118" s="196"/>
      <c r="M118" s="192"/>
    </row>
    <row r="119" spans="2:13" x14ac:dyDescent="0.2">
      <c r="B119" s="297" t="s">
        <v>10</v>
      </c>
      <c r="C119" s="298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13"/>
      <c r="C120" s="314"/>
      <c r="D120" s="120"/>
      <c r="E120" s="60"/>
      <c r="F120" s="61"/>
      <c r="G120" s="61"/>
      <c r="H120" s="28">
        <f t="shared" ref="H120" si="12">F120*G120</f>
        <v>0</v>
      </c>
      <c r="I120" s="42"/>
      <c r="J120" s="45"/>
      <c r="L120" s="196"/>
      <c r="M120" s="192"/>
    </row>
    <row r="121" spans="2:13" x14ac:dyDescent="0.2">
      <c r="B121" s="299"/>
      <c r="C121" s="300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9"/>
      <c r="C122" s="300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301"/>
      <c r="C123" s="302"/>
      <c r="D123" s="121"/>
      <c r="E123" s="62"/>
      <c r="F123" s="63"/>
      <c r="G123" s="63"/>
      <c r="H123" s="39">
        <f t="shared" si="0"/>
        <v>0</v>
      </c>
      <c r="I123" s="281">
        <f>SUM(H119:H123)</f>
        <v>0</v>
      </c>
      <c r="J123" s="282"/>
      <c r="L123" s="196"/>
      <c r="M123" s="192"/>
    </row>
    <row r="124" spans="2:13" x14ac:dyDescent="0.2">
      <c r="B124" s="297" t="s">
        <v>11</v>
      </c>
      <c r="C124" s="298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9"/>
      <c r="C125" s="300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9"/>
      <c r="C126" s="300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9"/>
      <c r="C127" s="300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9"/>
      <c r="C128" s="300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9"/>
      <c r="C129" s="300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9"/>
      <c r="C130" s="300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9"/>
      <c r="C131" s="300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301"/>
      <c r="C132" s="302"/>
      <c r="D132" s="127"/>
      <c r="E132" s="74"/>
      <c r="F132" s="75"/>
      <c r="G132" s="75"/>
      <c r="H132" s="39">
        <f t="shared" si="0"/>
        <v>0</v>
      </c>
      <c r="I132" s="281">
        <f>SUM(H124:H132)</f>
        <v>0</v>
      </c>
      <c r="J132" s="282"/>
      <c r="L132" s="196"/>
      <c r="M132" s="192"/>
    </row>
    <row r="133" spans="2:13" x14ac:dyDescent="0.2">
      <c r="B133" s="297" t="s">
        <v>0</v>
      </c>
      <c r="C133" s="298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9"/>
      <c r="C134" s="300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301"/>
      <c r="C135" s="302"/>
      <c r="D135" s="121"/>
      <c r="E135" s="62"/>
      <c r="F135" s="63"/>
      <c r="G135" s="63"/>
      <c r="H135" s="39">
        <f t="shared" si="0"/>
        <v>0</v>
      </c>
      <c r="I135" s="281">
        <f>SUM(H133:H135)</f>
        <v>0</v>
      </c>
      <c r="J135" s="282"/>
      <c r="L135" s="196"/>
      <c r="M135" s="192"/>
    </row>
    <row r="136" spans="2:13" x14ac:dyDescent="0.2">
      <c r="B136" s="305" t="s">
        <v>4</v>
      </c>
      <c r="C136" s="306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7"/>
      <c r="C137" s="308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9"/>
      <c r="C138" s="310"/>
      <c r="D138" s="127"/>
      <c r="E138" s="74"/>
      <c r="F138" s="75"/>
      <c r="G138" s="75"/>
      <c r="H138" s="39">
        <f>F138*G138</f>
        <v>0</v>
      </c>
      <c r="I138" s="281">
        <f>SUM(H136:H138)</f>
        <v>0</v>
      </c>
      <c r="J138" s="282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1">
        <f>SUM(J38+I60+I66+I74+I102+I110+I118+I123+I132+I135+I138)</f>
        <v>0</v>
      </c>
      <c r="J140" s="283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9520" sheet="1" objects="1" scenarios="1" formatColumns="0" formatRows="0"/>
  <mergeCells count="26"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  <mergeCell ref="B6:B38"/>
    <mergeCell ref="C29:C33"/>
    <mergeCell ref="C34:C38"/>
    <mergeCell ref="B39:C60"/>
    <mergeCell ref="B61:C66"/>
    <mergeCell ref="I60:J60"/>
    <mergeCell ref="I66:J66"/>
    <mergeCell ref="I74:J74"/>
    <mergeCell ref="I102:J102"/>
    <mergeCell ref="I110:J110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44"/>
  <sheetViews>
    <sheetView zoomScale="70" zoomScaleNormal="70" workbookViewId="0">
      <pane ySplit="5" topLeftCell="A6" activePane="bottomLeft" state="frozenSplit"/>
      <selection activeCell="L1" sqref="L1:M1048576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57</v>
      </c>
      <c r="I2" s="113"/>
      <c r="J2" s="10"/>
      <c r="K2" s="114"/>
      <c r="M2" s="10"/>
    </row>
    <row r="3" spans="2:13" ht="15" x14ac:dyDescent="0.2">
      <c r="B3" s="311" t="s">
        <v>124</v>
      </c>
      <c r="C3" s="312"/>
      <c r="D3" s="112" t="s">
        <v>61</v>
      </c>
      <c r="I3" s="303"/>
      <c r="J3" s="304"/>
      <c r="K3" s="113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84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85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285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85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85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85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85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85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85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85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285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285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285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285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285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285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285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285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285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285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285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285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85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85"/>
      <c r="C29" s="287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85"/>
      <c r="C30" s="288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85"/>
      <c r="C31" s="288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285"/>
      <c r="C32" s="288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85"/>
      <c r="C33" s="289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85"/>
      <c r="C34" s="287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85"/>
      <c r="C35" s="288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285"/>
      <c r="C36" s="288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285"/>
      <c r="C37" s="288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86"/>
      <c r="C38" s="290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91" t="s">
        <v>5</v>
      </c>
      <c r="C39" s="292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93"/>
      <c r="C40" s="294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93"/>
      <c r="C41" s="294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93"/>
      <c r="C42" s="294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93"/>
      <c r="C43" s="294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93"/>
      <c r="C44" s="294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93"/>
      <c r="C45" s="294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93"/>
      <c r="C46" s="294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93"/>
      <c r="C47" s="294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93"/>
      <c r="C48" s="294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93"/>
      <c r="C49" s="294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93"/>
      <c r="C50" s="294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93"/>
      <c r="C51" s="294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93"/>
      <c r="C52" s="294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93"/>
      <c r="C53" s="294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93"/>
      <c r="C54" s="294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93"/>
      <c r="C55" s="294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93"/>
      <c r="C56" s="294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93"/>
      <c r="C57" s="294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93"/>
      <c r="C58" s="294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93"/>
      <c r="C59" s="294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95"/>
      <c r="C60" s="296"/>
      <c r="D60" s="121"/>
      <c r="E60" s="62"/>
      <c r="F60" s="63"/>
      <c r="G60" s="63"/>
      <c r="H60" s="29">
        <f t="shared" si="0"/>
        <v>0</v>
      </c>
      <c r="I60" s="281">
        <f>SUM(H39:H60)</f>
        <v>0</v>
      </c>
      <c r="J60" s="282"/>
      <c r="L60" s="196"/>
      <c r="M60" s="192"/>
    </row>
    <row r="61" spans="2:13" x14ac:dyDescent="0.2">
      <c r="B61" s="297" t="s">
        <v>6</v>
      </c>
      <c r="C61" s="298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9"/>
      <c r="C62" s="300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9"/>
      <c r="C63" s="300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9"/>
      <c r="C64" s="300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9"/>
      <c r="C65" s="300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301"/>
      <c r="C66" s="302"/>
      <c r="D66" s="117"/>
      <c r="E66" s="54"/>
      <c r="F66" s="55"/>
      <c r="G66" s="55"/>
      <c r="H66" s="29">
        <f t="shared" si="0"/>
        <v>0</v>
      </c>
      <c r="I66" s="281">
        <f>SUM(H61:H66)</f>
        <v>0</v>
      </c>
      <c r="J66" s="283"/>
      <c r="L66" s="196"/>
      <c r="M66" s="193"/>
    </row>
    <row r="67" spans="2:13" x14ac:dyDescent="0.2">
      <c r="B67" s="291" t="s">
        <v>7</v>
      </c>
      <c r="C67" s="292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93"/>
      <c r="C68" s="294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93"/>
      <c r="C69" s="294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93"/>
      <c r="C70" s="294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93"/>
      <c r="C71" s="294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93"/>
      <c r="C72" s="294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93"/>
      <c r="C73" s="294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95"/>
      <c r="C74" s="296"/>
      <c r="D74" s="121"/>
      <c r="E74" s="62"/>
      <c r="F74" s="63"/>
      <c r="G74" s="63"/>
      <c r="H74" s="29">
        <f t="shared" si="0"/>
        <v>0</v>
      </c>
      <c r="I74" s="281">
        <f>SUM(H67:H74)</f>
        <v>0</v>
      </c>
      <c r="J74" s="282"/>
      <c r="L74" s="196"/>
      <c r="M74" s="192"/>
    </row>
    <row r="75" spans="2:13" x14ac:dyDescent="0.2">
      <c r="B75" s="291" t="s">
        <v>8</v>
      </c>
      <c r="C75" s="292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93"/>
      <c r="C76" s="294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93"/>
      <c r="C77" s="294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93"/>
      <c r="C78" s="294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93"/>
      <c r="C79" s="294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93"/>
      <c r="C80" s="294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93"/>
      <c r="C81" s="294"/>
      <c r="D81" s="124"/>
      <c r="E81" s="68"/>
      <c r="F81" s="69"/>
      <c r="G81" s="69"/>
      <c r="H81" s="37">
        <f t="shared" ref="H81" si="2">F81*G81</f>
        <v>0</v>
      </c>
      <c r="I81" s="42"/>
      <c r="J81" s="45"/>
      <c r="L81" s="196"/>
      <c r="M81" s="192"/>
    </row>
    <row r="82" spans="2:13" x14ac:dyDescent="0.2">
      <c r="B82" s="293"/>
      <c r="C82" s="294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93"/>
      <c r="C83" s="294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93"/>
      <c r="C84" s="294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2"/>
    </row>
    <row r="85" spans="2:13" x14ac:dyDescent="0.2">
      <c r="B85" s="293"/>
      <c r="C85" s="294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93"/>
      <c r="C86" s="294"/>
      <c r="D86" s="124"/>
      <c r="E86" s="68"/>
      <c r="F86" s="69"/>
      <c r="G86" s="69"/>
      <c r="H86" s="37">
        <f t="shared" si="0"/>
        <v>0</v>
      </c>
      <c r="I86" s="42"/>
      <c r="J86" s="45"/>
      <c r="L86" s="196"/>
      <c r="M86" s="193"/>
    </row>
    <row r="87" spans="2:13" x14ac:dyDescent="0.2">
      <c r="B87" s="293"/>
      <c r="C87" s="294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93"/>
      <c r="C88" s="294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93"/>
      <c r="C89" s="294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2"/>
    </row>
    <row r="90" spans="2:13" x14ac:dyDescent="0.2">
      <c r="B90" s="293"/>
      <c r="C90" s="294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3"/>
    </row>
    <row r="91" spans="2:13" x14ac:dyDescent="0.2">
      <c r="B91" s="293"/>
      <c r="C91" s="294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93"/>
      <c r="C92" s="294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93"/>
      <c r="C93" s="294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93"/>
      <c r="C94" s="294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93"/>
      <c r="C95" s="294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93"/>
      <c r="C96" s="294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93"/>
      <c r="C97" s="294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93"/>
      <c r="C98" s="294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93"/>
      <c r="C99" s="294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93"/>
      <c r="C100" s="294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93"/>
      <c r="C101" s="294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95"/>
      <c r="C102" s="296"/>
      <c r="D102" s="127"/>
      <c r="E102" s="74"/>
      <c r="F102" s="75"/>
      <c r="G102" s="75"/>
      <c r="H102" s="29">
        <f t="shared" si="0"/>
        <v>0</v>
      </c>
      <c r="I102" s="281">
        <f>SUM(H75:H102)</f>
        <v>0</v>
      </c>
      <c r="J102" s="282"/>
      <c r="L102" s="196"/>
      <c r="M102" s="192"/>
    </row>
    <row r="103" spans="2:13" x14ac:dyDescent="0.2">
      <c r="B103" s="297" t="s">
        <v>20</v>
      </c>
      <c r="C103" s="298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313"/>
      <c r="C104" s="314"/>
      <c r="D104" s="120"/>
      <c r="E104" s="79"/>
      <c r="F104" s="61"/>
      <c r="G104" s="61"/>
      <c r="H104" s="28">
        <f t="shared" ref="H104:H106" si="3">F104*G104</f>
        <v>0</v>
      </c>
      <c r="I104" s="42"/>
      <c r="J104" s="45"/>
      <c r="L104" s="196"/>
      <c r="M104" s="192"/>
    </row>
    <row r="105" spans="2:13" x14ac:dyDescent="0.2">
      <c r="B105" s="313"/>
      <c r="C105" s="314"/>
      <c r="D105" s="120"/>
      <c r="E105" s="79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313"/>
      <c r="C106" s="314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9"/>
      <c r="C107" s="300"/>
      <c r="D107" s="120"/>
      <c r="E107" s="79"/>
      <c r="F107" s="61"/>
      <c r="G107" s="61"/>
      <c r="H107" s="28">
        <f t="shared" si="0"/>
        <v>0</v>
      </c>
      <c r="I107" s="42"/>
      <c r="J107" s="45"/>
      <c r="L107" s="196"/>
      <c r="M107" s="192"/>
    </row>
    <row r="108" spans="2:13" x14ac:dyDescent="0.2">
      <c r="B108" s="299"/>
      <c r="C108" s="300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9"/>
      <c r="C109" s="300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301"/>
      <c r="C110" s="302"/>
      <c r="D110" s="121"/>
      <c r="E110" s="62"/>
      <c r="F110" s="63"/>
      <c r="G110" s="63"/>
      <c r="H110" s="39">
        <f t="shared" si="0"/>
        <v>0</v>
      </c>
      <c r="I110" s="281">
        <f>SUM(H103:H110)</f>
        <v>0</v>
      </c>
      <c r="J110" s="282"/>
      <c r="L110" s="196"/>
      <c r="M110" s="192"/>
    </row>
    <row r="111" spans="2:13" x14ac:dyDescent="0.2">
      <c r="B111" s="297" t="s">
        <v>9</v>
      </c>
      <c r="C111" s="298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9"/>
      <c r="C112" s="300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9"/>
      <c r="C113" s="300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9"/>
      <c r="C114" s="300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9"/>
      <c r="C115" s="300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9"/>
      <c r="C116" s="300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9"/>
      <c r="C117" s="300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301"/>
      <c r="C118" s="302"/>
      <c r="D118" s="127"/>
      <c r="E118" s="80"/>
      <c r="F118" s="75"/>
      <c r="G118" s="75"/>
      <c r="H118" s="39">
        <f t="shared" si="0"/>
        <v>0</v>
      </c>
      <c r="I118" s="281">
        <f>SUM(H111:H118)</f>
        <v>0</v>
      </c>
      <c r="J118" s="282"/>
      <c r="L118" s="196"/>
      <c r="M118" s="192"/>
    </row>
    <row r="119" spans="2:13" x14ac:dyDescent="0.2">
      <c r="B119" s="297" t="s">
        <v>10</v>
      </c>
      <c r="C119" s="298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13"/>
      <c r="C120" s="314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9"/>
      <c r="C121" s="300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9"/>
      <c r="C122" s="300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301"/>
      <c r="C123" s="302"/>
      <c r="D123" s="121"/>
      <c r="E123" s="62"/>
      <c r="F123" s="63"/>
      <c r="G123" s="63"/>
      <c r="H123" s="39">
        <f t="shared" si="0"/>
        <v>0</v>
      </c>
      <c r="I123" s="281">
        <f>SUM(H119:H123)</f>
        <v>0</v>
      </c>
      <c r="J123" s="282"/>
      <c r="L123" s="196"/>
      <c r="M123" s="192"/>
    </row>
    <row r="124" spans="2:13" x14ac:dyDescent="0.2">
      <c r="B124" s="297" t="s">
        <v>11</v>
      </c>
      <c r="C124" s="298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9"/>
      <c r="C125" s="300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9"/>
      <c r="C126" s="300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9"/>
      <c r="C127" s="300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9"/>
      <c r="C128" s="300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9"/>
      <c r="C129" s="300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9"/>
      <c r="C130" s="300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9"/>
      <c r="C131" s="300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301"/>
      <c r="C132" s="302"/>
      <c r="D132" s="127"/>
      <c r="E132" s="74"/>
      <c r="F132" s="75"/>
      <c r="G132" s="75"/>
      <c r="H132" s="39">
        <f t="shared" si="0"/>
        <v>0</v>
      </c>
      <c r="I132" s="281">
        <f>SUM(H124:H132)</f>
        <v>0</v>
      </c>
      <c r="J132" s="282"/>
      <c r="L132" s="196"/>
      <c r="M132" s="192"/>
    </row>
    <row r="133" spans="2:13" x14ac:dyDescent="0.2">
      <c r="B133" s="297" t="s">
        <v>0</v>
      </c>
      <c r="C133" s="298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9"/>
      <c r="C134" s="300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301"/>
      <c r="C135" s="302"/>
      <c r="D135" s="121"/>
      <c r="E135" s="62"/>
      <c r="F135" s="63"/>
      <c r="G135" s="63"/>
      <c r="H135" s="39">
        <f t="shared" si="0"/>
        <v>0</v>
      </c>
      <c r="I135" s="281">
        <f>SUM(H133:H135)</f>
        <v>0</v>
      </c>
      <c r="J135" s="282"/>
      <c r="L135" s="196"/>
      <c r="M135" s="192"/>
    </row>
    <row r="136" spans="2:13" x14ac:dyDescent="0.2">
      <c r="B136" s="305" t="s">
        <v>4</v>
      </c>
      <c r="C136" s="306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7"/>
      <c r="C137" s="308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9"/>
      <c r="C138" s="310"/>
      <c r="D138" s="127"/>
      <c r="E138" s="74"/>
      <c r="F138" s="75"/>
      <c r="G138" s="75"/>
      <c r="H138" s="39">
        <f>F138*G138</f>
        <v>0</v>
      </c>
      <c r="I138" s="281">
        <f>SUM(H136:H138)</f>
        <v>0</v>
      </c>
      <c r="J138" s="282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1">
        <f>SUM(J38+I60+I66+I74+I102+I110+I118+I123+I132+I135+I138)</f>
        <v>0</v>
      </c>
      <c r="J140" s="283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9520" sheet="1" objects="1" scenarios="1" formatColumns="0" formatRows="0"/>
  <mergeCells count="26"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>
      <pane ySplit="5" topLeftCell="A6" activePane="bottomLeft" state="frozenSplit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56</v>
      </c>
      <c r="I2" s="113"/>
      <c r="J2" s="46"/>
      <c r="K2" s="198"/>
      <c r="L2" s="46"/>
      <c r="M2" s="10"/>
    </row>
    <row r="3" spans="2:13" ht="15" x14ac:dyDescent="0.2">
      <c r="B3" s="311" t="s">
        <v>125</v>
      </c>
      <c r="C3" s="312"/>
      <c r="D3" s="112" t="s">
        <v>61</v>
      </c>
      <c r="I3" s="303"/>
      <c r="J3" s="304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84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85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285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85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85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85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85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85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85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85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285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285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285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285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285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285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285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285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285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285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285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285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85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85"/>
      <c r="C29" s="287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85"/>
      <c r="C30" s="288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85"/>
      <c r="C31" s="288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285"/>
      <c r="C32" s="288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85"/>
      <c r="C33" s="289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85"/>
      <c r="C34" s="287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85"/>
      <c r="C35" s="288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285"/>
      <c r="C36" s="288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285"/>
      <c r="C37" s="288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86"/>
      <c r="C38" s="290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91" t="s">
        <v>5</v>
      </c>
      <c r="C39" s="292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93"/>
      <c r="C40" s="294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93"/>
      <c r="C41" s="294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93"/>
      <c r="C42" s="294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93"/>
      <c r="C43" s="294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93"/>
      <c r="C44" s="294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93"/>
      <c r="C45" s="294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93"/>
      <c r="C46" s="294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93"/>
      <c r="C47" s="294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93"/>
      <c r="C48" s="294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93"/>
      <c r="C49" s="294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93"/>
      <c r="C50" s="294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93"/>
      <c r="C51" s="294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93"/>
      <c r="C52" s="294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93"/>
      <c r="C53" s="294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93"/>
      <c r="C54" s="294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93"/>
      <c r="C55" s="294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93"/>
      <c r="C56" s="294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93"/>
      <c r="C57" s="294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93"/>
      <c r="C58" s="294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93"/>
      <c r="C59" s="294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95"/>
      <c r="C60" s="296"/>
      <c r="D60" s="121"/>
      <c r="E60" s="62"/>
      <c r="F60" s="63"/>
      <c r="G60" s="63"/>
      <c r="H60" s="29">
        <f t="shared" si="0"/>
        <v>0</v>
      </c>
      <c r="I60" s="281">
        <f>SUM(H39:H60)</f>
        <v>0</v>
      </c>
      <c r="J60" s="282"/>
      <c r="L60" s="196"/>
      <c r="M60" s="192"/>
    </row>
    <row r="61" spans="2:13" x14ac:dyDescent="0.2">
      <c r="B61" s="297" t="s">
        <v>6</v>
      </c>
      <c r="C61" s="298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9"/>
      <c r="C62" s="300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9"/>
      <c r="C63" s="300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9"/>
      <c r="C64" s="300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9"/>
      <c r="C65" s="300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301"/>
      <c r="C66" s="302"/>
      <c r="D66" s="117"/>
      <c r="E66" s="54"/>
      <c r="F66" s="55"/>
      <c r="G66" s="55"/>
      <c r="H66" s="29">
        <f t="shared" si="0"/>
        <v>0</v>
      </c>
      <c r="I66" s="281">
        <f>SUM(H61:H66)</f>
        <v>0</v>
      </c>
      <c r="J66" s="283"/>
      <c r="L66" s="196"/>
      <c r="M66" s="193"/>
    </row>
    <row r="67" spans="2:13" x14ac:dyDescent="0.2">
      <c r="B67" s="291" t="s">
        <v>7</v>
      </c>
      <c r="C67" s="292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93"/>
      <c r="C68" s="294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93"/>
      <c r="C69" s="294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93"/>
      <c r="C70" s="294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93"/>
      <c r="C71" s="294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93"/>
      <c r="C72" s="294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93"/>
      <c r="C73" s="294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95"/>
      <c r="C74" s="296"/>
      <c r="D74" s="121"/>
      <c r="E74" s="62"/>
      <c r="F74" s="63"/>
      <c r="G74" s="63"/>
      <c r="H74" s="29">
        <f t="shared" si="0"/>
        <v>0</v>
      </c>
      <c r="I74" s="281">
        <f>SUM(H67:H74)</f>
        <v>0</v>
      </c>
      <c r="J74" s="282"/>
      <c r="L74" s="196"/>
      <c r="M74" s="192"/>
    </row>
    <row r="75" spans="2:13" x14ac:dyDescent="0.2">
      <c r="B75" s="291" t="s">
        <v>8</v>
      </c>
      <c r="C75" s="292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93"/>
      <c r="C76" s="294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93"/>
      <c r="C77" s="294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93"/>
      <c r="C78" s="294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93"/>
      <c r="C79" s="294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93"/>
      <c r="C80" s="294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93"/>
      <c r="C81" s="294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93"/>
      <c r="C82" s="294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93"/>
      <c r="C83" s="294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93"/>
      <c r="C84" s="294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93"/>
      <c r="C85" s="294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93"/>
      <c r="C86" s="294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93"/>
      <c r="C87" s="294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93"/>
      <c r="C88" s="294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93"/>
      <c r="C89" s="294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93"/>
      <c r="C90" s="294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2"/>
    </row>
    <row r="91" spans="2:13" x14ac:dyDescent="0.2">
      <c r="B91" s="293"/>
      <c r="C91" s="294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93"/>
      <c r="C92" s="294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93"/>
      <c r="C93" s="294"/>
      <c r="D93" s="125"/>
      <c r="E93" s="70"/>
      <c r="F93" s="70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93"/>
      <c r="C94" s="294"/>
      <c r="D94" s="126"/>
      <c r="E94" s="72"/>
      <c r="F94" s="73"/>
      <c r="G94" s="73"/>
      <c r="H94" s="28">
        <f t="shared" ref="H94" si="2">F94*G94</f>
        <v>0</v>
      </c>
      <c r="I94" s="42"/>
      <c r="J94" s="45"/>
      <c r="L94" s="196"/>
      <c r="M94" s="192"/>
    </row>
    <row r="95" spans="2:13" x14ac:dyDescent="0.2">
      <c r="B95" s="293"/>
      <c r="C95" s="294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93"/>
      <c r="C96" s="294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93"/>
      <c r="C97" s="294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93"/>
      <c r="C98" s="294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93"/>
      <c r="C99" s="294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93"/>
      <c r="C100" s="294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93"/>
      <c r="C101" s="294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95"/>
      <c r="C102" s="296"/>
      <c r="D102" s="127"/>
      <c r="E102" s="74"/>
      <c r="F102" s="75"/>
      <c r="G102" s="75"/>
      <c r="H102" s="29">
        <f t="shared" si="0"/>
        <v>0</v>
      </c>
      <c r="I102" s="281">
        <f>SUM(H75:H102)</f>
        <v>0</v>
      </c>
      <c r="J102" s="282"/>
      <c r="L102" s="196"/>
      <c r="M102" s="192"/>
    </row>
    <row r="103" spans="2:13" x14ac:dyDescent="0.2">
      <c r="B103" s="297" t="s">
        <v>20</v>
      </c>
      <c r="C103" s="298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313"/>
      <c r="C104" s="314"/>
      <c r="D104" s="120"/>
      <c r="E104" s="79"/>
      <c r="F104" s="61"/>
      <c r="G104" s="61"/>
      <c r="H104" s="28">
        <f t="shared" ref="H104:H107" si="3">F104*G104</f>
        <v>0</v>
      </c>
      <c r="I104" s="42"/>
      <c r="J104" s="45"/>
      <c r="L104" s="196"/>
      <c r="M104" s="192"/>
    </row>
    <row r="105" spans="2:13" x14ac:dyDescent="0.2">
      <c r="B105" s="313"/>
      <c r="C105" s="314"/>
      <c r="D105" s="120"/>
      <c r="E105" s="60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313"/>
      <c r="C106" s="314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9"/>
      <c r="C107" s="300"/>
      <c r="D107" s="120"/>
      <c r="E107" s="60"/>
      <c r="F107" s="61"/>
      <c r="G107" s="61"/>
      <c r="H107" s="28">
        <f t="shared" si="3"/>
        <v>0</v>
      </c>
      <c r="I107" s="42"/>
      <c r="J107" s="45"/>
      <c r="L107" s="196"/>
      <c r="M107" s="192"/>
    </row>
    <row r="108" spans="2:13" x14ac:dyDescent="0.2">
      <c r="B108" s="299"/>
      <c r="C108" s="300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9"/>
      <c r="C109" s="300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301"/>
      <c r="C110" s="302"/>
      <c r="D110" s="121"/>
      <c r="E110" s="62"/>
      <c r="F110" s="63"/>
      <c r="G110" s="63"/>
      <c r="H110" s="39">
        <f t="shared" si="0"/>
        <v>0</v>
      </c>
      <c r="I110" s="281">
        <f>SUM(H103:H110)</f>
        <v>0</v>
      </c>
      <c r="J110" s="282"/>
      <c r="L110" s="196"/>
      <c r="M110" s="192"/>
    </row>
    <row r="111" spans="2:13" x14ac:dyDescent="0.2">
      <c r="B111" s="297" t="s">
        <v>9</v>
      </c>
      <c r="C111" s="298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9"/>
      <c r="C112" s="300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9"/>
      <c r="C113" s="300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9"/>
      <c r="C114" s="300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9"/>
      <c r="C115" s="300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9"/>
      <c r="C116" s="300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9"/>
      <c r="C117" s="300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301"/>
      <c r="C118" s="302"/>
      <c r="D118" s="127"/>
      <c r="E118" s="80"/>
      <c r="F118" s="75"/>
      <c r="G118" s="75"/>
      <c r="H118" s="39">
        <f t="shared" si="0"/>
        <v>0</v>
      </c>
      <c r="I118" s="281">
        <f>SUM(H111:H118)</f>
        <v>0</v>
      </c>
      <c r="J118" s="282"/>
      <c r="L118" s="196"/>
      <c r="M118" s="192"/>
    </row>
    <row r="119" spans="2:13" x14ac:dyDescent="0.2">
      <c r="B119" s="297" t="s">
        <v>10</v>
      </c>
      <c r="C119" s="298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13"/>
      <c r="C120" s="314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9"/>
      <c r="C121" s="300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9"/>
      <c r="C122" s="300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301"/>
      <c r="C123" s="302"/>
      <c r="D123" s="121"/>
      <c r="E123" s="62"/>
      <c r="F123" s="63"/>
      <c r="G123" s="63"/>
      <c r="H123" s="39">
        <f t="shared" si="0"/>
        <v>0</v>
      </c>
      <c r="I123" s="281">
        <f>SUM(H119:H123)</f>
        <v>0</v>
      </c>
      <c r="J123" s="282"/>
      <c r="L123" s="196"/>
      <c r="M123" s="192"/>
    </row>
    <row r="124" spans="2:13" x14ac:dyDescent="0.2">
      <c r="B124" s="297" t="s">
        <v>11</v>
      </c>
      <c r="C124" s="298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9"/>
      <c r="C125" s="300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9"/>
      <c r="C126" s="300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9"/>
      <c r="C127" s="300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9"/>
      <c r="C128" s="300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9"/>
      <c r="C129" s="300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9"/>
      <c r="C130" s="300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9"/>
      <c r="C131" s="300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301"/>
      <c r="C132" s="302"/>
      <c r="D132" s="127"/>
      <c r="E132" s="74"/>
      <c r="F132" s="75"/>
      <c r="G132" s="75"/>
      <c r="H132" s="39">
        <f t="shared" si="0"/>
        <v>0</v>
      </c>
      <c r="I132" s="281">
        <f>SUM(H124:H132)</f>
        <v>0</v>
      </c>
      <c r="J132" s="282"/>
      <c r="L132" s="196"/>
      <c r="M132" s="192"/>
    </row>
    <row r="133" spans="2:13" x14ac:dyDescent="0.2">
      <c r="B133" s="297" t="s">
        <v>0</v>
      </c>
      <c r="C133" s="298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9"/>
      <c r="C134" s="300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301"/>
      <c r="C135" s="302"/>
      <c r="D135" s="121"/>
      <c r="E135" s="62"/>
      <c r="F135" s="63"/>
      <c r="G135" s="63"/>
      <c r="H135" s="39">
        <f t="shared" si="0"/>
        <v>0</v>
      </c>
      <c r="I135" s="281">
        <f>SUM(H133:H135)</f>
        <v>0</v>
      </c>
      <c r="J135" s="282"/>
      <c r="L135" s="196"/>
      <c r="M135" s="192"/>
    </row>
    <row r="136" spans="2:13" x14ac:dyDescent="0.2">
      <c r="B136" s="305" t="s">
        <v>4</v>
      </c>
      <c r="C136" s="306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7"/>
      <c r="C137" s="308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9"/>
      <c r="C138" s="310"/>
      <c r="D138" s="127"/>
      <c r="E138" s="74"/>
      <c r="F138" s="75"/>
      <c r="G138" s="75"/>
      <c r="H138" s="39">
        <f>F138*G138</f>
        <v>0</v>
      </c>
      <c r="I138" s="281">
        <f>SUM(H136:H138)</f>
        <v>0</v>
      </c>
      <c r="J138" s="282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1">
        <f>SUM(J38+I60+I66+I74+I102+I110+I118+I123+I132+I135+I138)</f>
        <v>0</v>
      </c>
      <c r="J140" s="283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9520" sheet="1" objects="1" scenarios="1" formatColumns="0" formatRows="0"/>
  <mergeCells count="26">
    <mergeCell ref="B133:C135"/>
    <mergeCell ref="I135:J135"/>
    <mergeCell ref="B136:C138"/>
    <mergeCell ref="I138:J138"/>
    <mergeCell ref="I140:J140"/>
    <mergeCell ref="B3:C3"/>
    <mergeCell ref="I3:J3"/>
    <mergeCell ref="B6:B38"/>
    <mergeCell ref="C29:C33"/>
    <mergeCell ref="C34:C38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I123:J123"/>
    <mergeCell ref="B111:C118"/>
    <mergeCell ref="B119:C123"/>
    <mergeCell ref="B124:C132"/>
    <mergeCell ref="I132:J13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253"/>
  <sheetViews>
    <sheetView zoomScale="70" zoomScaleNormal="70" workbookViewId="0">
      <pane ySplit="5" topLeftCell="A6" activePane="bottomLeft" state="frozenSplit"/>
      <selection activeCell="L1" sqref="L1:M1048576"/>
      <selection pane="bottomLeft" activeCell="F10" sqref="F10:G17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62</v>
      </c>
    </row>
    <row r="3" spans="2:13" ht="15" x14ac:dyDescent="0.2">
      <c r="B3" s="317" t="str">
        <f>'Memoria Aporte FIA al Ejecutor'!B3</f>
        <v>INDICAR AQUÍ NOMBRE EJECUTOR</v>
      </c>
      <c r="C3" s="31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x14ac:dyDescent="0.2">
      <c r="B8" s="9"/>
    </row>
    <row r="9" spans="2:13" ht="25.5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4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16" si="1">H11</f>
        <v>0</v>
      </c>
      <c r="J11" s="45"/>
      <c r="K11" s="233"/>
      <c r="L11" s="195"/>
      <c r="M11" s="250"/>
    </row>
    <row r="12" spans="2:13" ht="30" customHeight="1" x14ac:dyDescent="0.2">
      <c r="B12" s="28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ref="I17:I32" si="2">H17</f>
        <v>0</v>
      </c>
      <c r="J17" s="45"/>
      <c r="K17" s="233"/>
      <c r="L17" s="195"/>
      <c r="M17" s="250"/>
    </row>
    <row r="18" spans="2:13" ht="30" customHeight="1" x14ac:dyDescent="0.2">
      <c r="B18" s="28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2"/>
        <v>0</v>
      </c>
      <c r="J18" s="45"/>
      <c r="K18" s="233"/>
      <c r="L18" s="195"/>
      <c r="M18" s="250"/>
    </row>
    <row r="19" spans="2:13" ht="30" customHeight="1" x14ac:dyDescent="0.2">
      <c r="B19" s="28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2"/>
        <v>0</v>
      </c>
      <c r="J19" s="45"/>
      <c r="K19" s="233"/>
      <c r="L19" s="195"/>
      <c r="M19" s="250"/>
    </row>
    <row r="20" spans="2:13" ht="30" customHeight="1" x14ac:dyDescent="0.2">
      <c r="B20" s="28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2"/>
        <v>0</v>
      </c>
      <c r="J20" s="45"/>
      <c r="K20" s="233"/>
      <c r="L20" s="195"/>
      <c r="M20" s="250"/>
    </row>
    <row r="21" spans="2:13" ht="30" customHeight="1" x14ac:dyDescent="0.2">
      <c r="B21" s="28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3">F21*G21</f>
        <v>0</v>
      </c>
      <c r="I21" s="28">
        <f t="shared" ref="I21:I30" si="4">H21</f>
        <v>0</v>
      </c>
      <c r="J21" s="45"/>
      <c r="K21" s="233"/>
      <c r="L21" s="195"/>
      <c r="M21" s="250"/>
    </row>
    <row r="22" spans="2:13" ht="30" customHeight="1" x14ac:dyDescent="0.2">
      <c r="B22" s="28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3"/>
        <v>0</v>
      </c>
      <c r="I22" s="28">
        <f t="shared" si="4"/>
        <v>0</v>
      </c>
      <c r="J22" s="45"/>
      <c r="K22" s="233"/>
      <c r="L22" s="195"/>
      <c r="M22" s="250"/>
    </row>
    <row r="23" spans="2:13" ht="30" customHeight="1" x14ac:dyDescent="0.2">
      <c r="B23" s="28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3"/>
        <v>0</v>
      </c>
      <c r="I23" s="28">
        <f t="shared" si="4"/>
        <v>0</v>
      </c>
      <c r="J23" s="45"/>
      <c r="K23" s="233"/>
      <c r="L23" s="195"/>
      <c r="M23" s="250"/>
    </row>
    <row r="24" spans="2:13" ht="30" customHeight="1" x14ac:dyDescent="0.2">
      <c r="B24" s="28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3"/>
        <v>0</v>
      </c>
      <c r="I24" s="28">
        <f t="shared" si="4"/>
        <v>0</v>
      </c>
      <c r="J24" s="45"/>
      <c r="K24" s="233"/>
      <c r="L24" s="195"/>
      <c r="M24" s="250"/>
    </row>
    <row r="25" spans="2:13" ht="30" customHeight="1" x14ac:dyDescent="0.2">
      <c r="B25" s="28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3"/>
        <v>0</v>
      </c>
      <c r="I25" s="28">
        <f t="shared" si="4"/>
        <v>0</v>
      </c>
      <c r="J25" s="45"/>
      <c r="K25" s="233"/>
      <c r="L25" s="195"/>
      <c r="M25" s="250"/>
    </row>
    <row r="26" spans="2:13" ht="30" customHeight="1" x14ac:dyDescent="0.2">
      <c r="B26" s="28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3"/>
        <v>0</v>
      </c>
      <c r="I26" s="28">
        <f t="shared" si="4"/>
        <v>0</v>
      </c>
      <c r="J26" s="45"/>
      <c r="K26" s="233"/>
      <c r="L26" s="195"/>
      <c r="M26" s="250"/>
    </row>
    <row r="27" spans="2:13" ht="30" customHeight="1" x14ac:dyDescent="0.2">
      <c r="B27" s="28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3"/>
        <v>0</v>
      </c>
      <c r="I27" s="28">
        <f t="shared" si="4"/>
        <v>0</v>
      </c>
      <c r="J27" s="45"/>
      <c r="K27" s="233"/>
      <c r="L27" s="195"/>
      <c r="M27" s="250"/>
    </row>
    <row r="28" spans="2:13" ht="30" customHeight="1" x14ac:dyDescent="0.2">
      <c r="B28" s="28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3"/>
        <v>0</v>
      </c>
      <c r="I28" s="28">
        <f t="shared" si="4"/>
        <v>0</v>
      </c>
      <c r="J28" s="45"/>
      <c r="K28" s="233"/>
      <c r="L28" s="195"/>
      <c r="M28" s="250"/>
    </row>
    <row r="29" spans="2:13" ht="30" customHeight="1" x14ac:dyDescent="0.2">
      <c r="B29" s="28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3"/>
        <v>0</v>
      </c>
      <c r="I29" s="28">
        <f t="shared" si="4"/>
        <v>0</v>
      </c>
      <c r="J29" s="45"/>
      <c r="K29" s="233"/>
      <c r="L29" s="195"/>
      <c r="M29" s="250"/>
    </row>
    <row r="30" spans="2:13" ht="30" customHeight="1" x14ac:dyDescent="0.2">
      <c r="B30" s="28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3"/>
        <v>0</v>
      </c>
      <c r="I30" s="28">
        <f t="shared" si="4"/>
        <v>0</v>
      </c>
      <c r="J30" s="45"/>
      <c r="K30" s="233"/>
      <c r="L30" s="195"/>
      <c r="M30" s="250"/>
    </row>
    <row r="31" spans="2:13" ht="30" customHeight="1" x14ac:dyDescent="0.2">
      <c r="B31" s="28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2"/>
        <v>0</v>
      </c>
      <c r="J31" s="45"/>
      <c r="K31" s="233"/>
      <c r="L31" s="195"/>
      <c r="M31" s="250"/>
    </row>
    <row r="32" spans="2:13" ht="30" customHeight="1" x14ac:dyDescent="0.2">
      <c r="B32" s="28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2"/>
        <v>0</v>
      </c>
      <c r="J32" s="45"/>
      <c r="K32" s="233"/>
      <c r="L32" s="195"/>
      <c r="M32" s="250"/>
    </row>
    <row r="33" spans="2:13" x14ac:dyDescent="0.2">
      <c r="B33" s="285"/>
      <c r="C33" s="28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5"/>
      <c r="C34" s="288"/>
      <c r="D34" s="131"/>
      <c r="E34" s="52"/>
      <c r="F34" s="94"/>
      <c r="G34" s="94"/>
      <c r="H34" s="28">
        <f t="shared" ref="H34:H35" si="5">F34*G34</f>
        <v>0</v>
      </c>
      <c r="I34" s="26"/>
      <c r="J34" s="45"/>
      <c r="K34" s="233"/>
      <c r="L34" s="195"/>
      <c r="M34" s="250"/>
    </row>
    <row r="35" spans="2:13" x14ac:dyDescent="0.2">
      <c r="B35" s="285"/>
      <c r="C35" s="288"/>
      <c r="D35" s="131"/>
      <c r="E35" s="52"/>
      <c r="F35" s="94"/>
      <c r="G35" s="94"/>
      <c r="H35" s="28">
        <f t="shared" si="5"/>
        <v>0</v>
      </c>
      <c r="I35" s="26"/>
      <c r="J35" s="45"/>
      <c r="K35" s="233"/>
      <c r="L35" s="195"/>
      <c r="M35" s="250"/>
    </row>
    <row r="36" spans="2:13" x14ac:dyDescent="0.2">
      <c r="B36" s="285"/>
      <c r="C36" s="288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5"/>
      <c r="C37" s="28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5"/>
      <c r="C38" s="28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5"/>
      <c r="C39" s="288"/>
      <c r="D39" s="131"/>
      <c r="E39" s="52"/>
      <c r="F39" s="94"/>
      <c r="G39" s="94"/>
      <c r="H39" s="28">
        <f t="shared" ref="H39" si="6">F39*G39</f>
        <v>0</v>
      </c>
      <c r="I39" s="42"/>
      <c r="J39" s="45"/>
      <c r="K39" s="233"/>
      <c r="L39" s="196"/>
      <c r="M39" s="250"/>
    </row>
    <row r="40" spans="2:13" x14ac:dyDescent="0.2">
      <c r="B40" s="285"/>
      <c r="C40" s="288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5"/>
      <c r="C41" s="288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6"/>
      <c r="C42" s="29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1" t="s">
        <v>5</v>
      </c>
      <c r="C43" s="292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3"/>
      <c r="C44" s="294"/>
      <c r="D44" s="130"/>
      <c r="E44" s="85"/>
      <c r="F44" s="97"/>
      <c r="G44" s="97"/>
      <c r="H44" s="28">
        <f t="shared" ref="H44:H56" si="7">F44*G44</f>
        <v>0</v>
      </c>
      <c r="I44" s="42"/>
      <c r="J44" s="45"/>
      <c r="K44" s="233"/>
      <c r="L44" s="196"/>
      <c r="M44" s="250"/>
    </row>
    <row r="45" spans="2:13" x14ac:dyDescent="0.2">
      <c r="B45" s="293"/>
      <c r="C45" s="294"/>
      <c r="D45" s="130"/>
      <c r="E45" s="85"/>
      <c r="F45" s="97"/>
      <c r="G45" s="97"/>
      <c r="H45" s="28">
        <f t="shared" si="7"/>
        <v>0</v>
      </c>
      <c r="I45" s="42"/>
      <c r="J45" s="45"/>
      <c r="K45" s="233"/>
      <c r="L45" s="196"/>
      <c r="M45" s="250"/>
    </row>
    <row r="46" spans="2:13" x14ac:dyDescent="0.2">
      <c r="B46" s="293"/>
      <c r="C46" s="294"/>
      <c r="D46" s="130"/>
      <c r="E46" s="85"/>
      <c r="F46" s="97"/>
      <c r="G46" s="97"/>
      <c r="H46" s="28">
        <f t="shared" si="7"/>
        <v>0</v>
      </c>
      <c r="I46" s="42"/>
      <c r="J46" s="45"/>
      <c r="K46" s="233"/>
      <c r="L46" s="196"/>
      <c r="M46" s="250"/>
    </row>
    <row r="47" spans="2:13" x14ac:dyDescent="0.2">
      <c r="B47" s="293"/>
      <c r="C47" s="294"/>
      <c r="D47" s="130"/>
      <c r="E47" s="85"/>
      <c r="F47" s="97"/>
      <c r="G47" s="97"/>
      <c r="H47" s="28">
        <f t="shared" si="7"/>
        <v>0</v>
      </c>
      <c r="I47" s="42"/>
      <c r="J47" s="45"/>
      <c r="K47" s="233"/>
      <c r="L47" s="196"/>
      <c r="M47" s="250"/>
    </row>
    <row r="48" spans="2:13" x14ac:dyDescent="0.2">
      <c r="B48" s="293"/>
      <c r="C48" s="294"/>
      <c r="D48" s="130"/>
      <c r="E48" s="85"/>
      <c r="F48" s="97"/>
      <c r="G48" s="97"/>
      <c r="H48" s="28">
        <f t="shared" si="7"/>
        <v>0</v>
      </c>
      <c r="I48" s="42"/>
      <c r="J48" s="45"/>
      <c r="K48" s="233"/>
      <c r="L48" s="196"/>
      <c r="M48" s="250"/>
    </row>
    <row r="49" spans="2:13" x14ac:dyDescent="0.2">
      <c r="B49" s="293"/>
      <c r="C49" s="294"/>
      <c r="D49" s="130"/>
      <c r="E49" s="85"/>
      <c r="F49" s="97"/>
      <c r="G49" s="97"/>
      <c r="H49" s="28">
        <f t="shared" si="7"/>
        <v>0</v>
      </c>
      <c r="I49" s="42"/>
      <c r="J49" s="45"/>
      <c r="K49" s="233"/>
      <c r="L49" s="196"/>
      <c r="M49" s="250"/>
    </row>
    <row r="50" spans="2:13" x14ac:dyDescent="0.2">
      <c r="B50" s="293"/>
      <c r="C50" s="294"/>
      <c r="D50" s="130"/>
      <c r="E50" s="85"/>
      <c r="F50" s="97"/>
      <c r="G50" s="97"/>
      <c r="H50" s="28">
        <f t="shared" si="7"/>
        <v>0</v>
      </c>
      <c r="I50" s="42"/>
      <c r="J50" s="45"/>
      <c r="K50" s="233"/>
      <c r="L50" s="196"/>
      <c r="M50" s="250"/>
    </row>
    <row r="51" spans="2:13" x14ac:dyDescent="0.2">
      <c r="B51" s="293"/>
      <c r="C51" s="294"/>
      <c r="D51" s="130"/>
      <c r="E51" s="85"/>
      <c r="F51" s="97"/>
      <c r="G51" s="97"/>
      <c r="H51" s="28">
        <f t="shared" si="7"/>
        <v>0</v>
      </c>
      <c r="I51" s="42"/>
      <c r="J51" s="45"/>
      <c r="K51" s="233"/>
      <c r="L51" s="196"/>
      <c r="M51" s="250"/>
    </row>
    <row r="52" spans="2:13" x14ac:dyDescent="0.2">
      <c r="B52" s="293"/>
      <c r="C52" s="294"/>
      <c r="D52" s="130"/>
      <c r="E52" s="85"/>
      <c r="F52" s="97"/>
      <c r="G52" s="97"/>
      <c r="H52" s="28">
        <f t="shared" ref="H52:H53" si="8">F52*G52</f>
        <v>0</v>
      </c>
      <c r="I52" s="42"/>
      <c r="J52" s="45"/>
      <c r="K52" s="233"/>
      <c r="L52" s="196"/>
      <c r="M52" s="250"/>
    </row>
    <row r="53" spans="2:13" x14ac:dyDescent="0.2">
      <c r="B53" s="293"/>
      <c r="C53" s="294"/>
      <c r="D53" s="130"/>
      <c r="E53" s="85"/>
      <c r="F53" s="97"/>
      <c r="G53" s="97"/>
      <c r="H53" s="28">
        <f t="shared" si="8"/>
        <v>0</v>
      </c>
      <c r="I53" s="42"/>
      <c r="J53" s="45"/>
      <c r="K53" s="233"/>
      <c r="L53" s="196"/>
      <c r="M53" s="250"/>
    </row>
    <row r="54" spans="2:13" x14ac:dyDescent="0.2">
      <c r="B54" s="293"/>
      <c r="C54" s="294"/>
      <c r="D54" s="130"/>
      <c r="E54" s="85"/>
      <c r="F54" s="97"/>
      <c r="G54" s="97"/>
      <c r="H54" s="28">
        <f t="shared" si="7"/>
        <v>0</v>
      </c>
      <c r="I54" s="42"/>
      <c r="J54" s="45"/>
      <c r="K54" s="233"/>
      <c r="L54" s="196"/>
      <c r="M54" s="250"/>
    </row>
    <row r="55" spans="2:13" x14ac:dyDescent="0.2">
      <c r="B55" s="293"/>
      <c r="C55" s="294"/>
      <c r="D55" s="130"/>
      <c r="E55" s="85"/>
      <c r="F55" s="97"/>
      <c r="G55" s="97"/>
      <c r="H55" s="28">
        <f t="shared" si="7"/>
        <v>0</v>
      </c>
      <c r="I55" s="42"/>
      <c r="J55" s="45"/>
      <c r="K55" s="233"/>
      <c r="L55" s="196"/>
      <c r="M55" s="250"/>
    </row>
    <row r="56" spans="2:13" x14ac:dyDescent="0.2">
      <c r="B56" s="293"/>
      <c r="C56" s="294"/>
      <c r="D56" s="130"/>
      <c r="E56" s="85"/>
      <c r="F56" s="97"/>
      <c r="G56" s="97"/>
      <c r="H56" s="28">
        <f t="shared" si="7"/>
        <v>0</v>
      </c>
      <c r="I56" s="42"/>
      <c r="J56" s="45"/>
      <c r="K56" s="233"/>
      <c r="L56" s="196"/>
      <c r="M56" s="250"/>
    </row>
    <row r="57" spans="2:13" x14ac:dyDescent="0.2">
      <c r="B57" s="293"/>
      <c r="C57" s="294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3"/>
      <c r="C58" s="294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3"/>
      <c r="C59" s="294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3"/>
      <c r="C60" s="294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3"/>
      <c r="C61" s="294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3"/>
      <c r="C62" s="294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3"/>
      <c r="C63" s="294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5"/>
      <c r="C64" s="296"/>
      <c r="D64" s="134"/>
      <c r="E64" s="86"/>
      <c r="F64" s="98"/>
      <c r="G64" s="98"/>
      <c r="H64" s="29">
        <f t="shared" si="0"/>
        <v>0</v>
      </c>
      <c r="I64" s="281">
        <f>SUM(H43:H64)</f>
        <v>0</v>
      </c>
      <c r="J64" s="315"/>
      <c r="K64" s="234"/>
      <c r="L64" s="195"/>
      <c r="M64" s="250"/>
    </row>
    <row r="65" spans="2:13" ht="15.6" customHeight="1" x14ac:dyDescent="0.2">
      <c r="B65" s="297" t="s">
        <v>6</v>
      </c>
      <c r="C65" s="298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9"/>
      <c r="C66" s="300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9"/>
      <c r="C67" s="300"/>
      <c r="D67" s="131"/>
      <c r="E67" s="52"/>
      <c r="F67" s="94"/>
      <c r="G67" s="94"/>
      <c r="H67" s="28">
        <f t="shared" ref="H67:H68" si="9">F67*G67</f>
        <v>0</v>
      </c>
      <c r="I67" s="42"/>
      <c r="J67" s="45"/>
      <c r="K67" s="233"/>
      <c r="L67" s="195"/>
      <c r="M67" s="250"/>
    </row>
    <row r="68" spans="2:13" x14ac:dyDescent="0.2">
      <c r="B68" s="299"/>
      <c r="C68" s="300"/>
      <c r="D68" s="131"/>
      <c r="E68" s="52"/>
      <c r="F68" s="94"/>
      <c r="G68" s="94"/>
      <c r="H68" s="28">
        <f t="shared" si="9"/>
        <v>0</v>
      </c>
      <c r="I68" s="42"/>
      <c r="J68" s="45"/>
      <c r="K68" s="233"/>
      <c r="L68" s="195"/>
      <c r="M68" s="250"/>
    </row>
    <row r="69" spans="2:13" ht="13.5" thickBot="1" x14ac:dyDescent="0.25">
      <c r="B69" s="299"/>
      <c r="C69" s="300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1"/>
      <c r="C70" s="302"/>
      <c r="D70" s="132"/>
      <c r="E70" s="83"/>
      <c r="F70" s="95"/>
      <c r="G70" s="95"/>
      <c r="H70" s="29">
        <f t="shared" si="0"/>
        <v>0</v>
      </c>
      <c r="I70" s="281">
        <f>SUM(H65:H70)</f>
        <v>0</v>
      </c>
      <c r="J70" s="315"/>
      <c r="K70" s="234"/>
      <c r="L70" s="195"/>
      <c r="M70" s="250"/>
    </row>
    <row r="71" spans="2:13" x14ac:dyDescent="0.2">
      <c r="B71" s="291" t="s">
        <v>7</v>
      </c>
      <c r="C71" s="292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3"/>
      <c r="C72" s="294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3"/>
      <c r="C73" s="294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3"/>
      <c r="C74" s="294"/>
      <c r="D74" s="130"/>
      <c r="E74" s="85"/>
      <c r="F74" s="97"/>
      <c r="G74" s="97"/>
      <c r="H74" s="28">
        <f t="shared" ref="H74" si="10">F74*G74</f>
        <v>0</v>
      </c>
      <c r="I74" s="42"/>
      <c r="J74" s="45"/>
      <c r="K74" s="233"/>
      <c r="L74" s="195"/>
      <c r="M74" s="250"/>
    </row>
    <row r="75" spans="2:13" x14ac:dyDescent="0.2">
      <c r="B75" s="293"/>
      <c r="C75" s="294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3"/>
      <c r="C76" s="294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3"/>
      <c r="C77" s="294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5"/>
      <c r="C78" s="296"/>
      <c r="D78" s="134"/>
      <c r="E78" s="86"/>
      <c r="F78" s="98"/>
      <c r="G78" s="98"/>
      <c r="H78" s="29">
        <f t="shared" si="0"/>
        <v>0</v>
      </c>
      <c r="I78" s="281">
        <f>SUM(H71:H78)</f>
        <v>0</v>
      </c>
      <c r="J78" s="315"/>
      <c r="K78" s="234"/>
      <c r="L78" s="196"/>
      <c r="M78" s="250"/>
    </row>
    <row r="79" spans="2:13" x14ac:dyDescent="0.2">
      <c r="B79" s="291" t="s">
        <v>8</v>
      </c>
      <c r="C79" s="292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3"/>
      <c r="C80" s="294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3"/>
      <c r="C81" s="294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x14ac:dyDescent="0.2">
      <c r="B82" s="293"/>
      <c r="C82" s="294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3"/>
      <c r="C83" s="294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3"/>
      <c r="C84" s="294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3"/>
      <c r="C85" s="294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3"/>
      <c r="C86" s="294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3"/>
      <c r="C87" s="294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5"/>
      <c r="C88" s="296"/>
      <c r="D88" s="139"/>
      <c r="E88" s="90"/>
      <c r="F88" s="103"/>
      <c r="G88" s="103"/>
      <c r="H88" s="29">
        <f t="shared" si="0"/>
        <v>0</v>
      </c>
      <c r="I88" s="281">
        <f>SUM(H79:H88)</f>
        <v>0</v>
      </c>
      <c r="J88" s="315"/>
      <c r="K88" s="234"/>
      <c r="L88" s="195"/>
      <c r="M88" s="250"/>
    </row>
    <row r="89" spans="2:13" x14ac:dyDescent="0.2">
      <c r="B89" s="297" t="s">
        <v>20</v>
      </c>
      <c r="C89" s="298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3"/>
      <c r="C90" s="314"/>
      <c r="D90" s="130"/>
      <c r="E90" s="85"/>
      <c r="F90" s="97"/>
      <c r="G90" s="97"/>
      <c r="H90" s="28">
        <f t="shared" ref="H90:H92" si="11">F90*G90</f>
        <v>0</v>
      </c>
      <c r="I90" s="42"/>
      <c r="J90" s="45"/>
      <c r="K90" s="233"/>
      <c r="L90" s="195"/>
      <c r="M90" s="250"/>
    </row>
    <row r="91" spans="2:13" x14ac:dyDescent="0.2">
      <c r="B91" s="313"/>
      <c r="C91" s="314"/>
      <c r="D91" s="130"/>
      <c r="E91" s="85"/>
      <c r="F91" s="97"/>
      <c r="G91" s="97"/>
      <c r="H91" s="28">
        <f t="shared" si="11"/>
        <v>0</v>
      </c>
      <c r="I91" s="42"/>
      <c r="J91" s="45"/>
      <c r="K91" s="233"/>
      <c r="L91" s="195"/>
      <c r="M91" s="250"/>
    </row>
    <row r="92" spans="2:13" x14ac:dyDescent="0.2">
      <c r="B92" s="313"/>
      <c r="C92" s="314"/>
      <c r="D92" s="130"/>
      <c r="E92" s="85"/>
      <c r="F92" s="97"/>
      <c r="G92" s="97"/>
      <c r="H92" s="28">
        <f t="shared" si="11"/>
        <v>0</v>
      </c>
      <c r="I92" s="42"/>
      <c r="J92" s="45"/>
      <c r="K92" s="233"/>
      <c r="L92" s="195"/>
      <c r="M92" s="250"/>
    </row>
    <row r="93" spans="2:13" x14ac:dyDescent="0.2">
      <c r="B93" s="299"/>
      <c r="C93" s="300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9"/>
      <c r="C94" s="300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9"/>
      <c r="C95" s="300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1"/>
      <c r="C96" s="302"/>
      <c r="D96" s="134"/>
      <c r="E96" s="86"/>
      <c r="F96" s="98"/>
      <c r="G96" s="98"/>
      <c r="H96" s="39">
        <f t="shared" si="0"/>
        <v>0</v>
      </c>
      <c r="I96" s="281">
        <f>SUM(H89:H96)</f>
        <v>0</v>
      </c>
      <c r="J96" s="315"/>
      <c r="K96" s="234"/>
      <c r="L96" s="195"/>
      <c r="M96" s="250"/>
    </row>
    <row r="97" spans="2:13" x14ac:dyDescent="0.2">
      <c r="B97" s="297" t="s">
        <v>9</v>
      </c>
      <c r="C97" s="298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3"/>
      <c r="C98" s="314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3"/>
      <c r="C99" s="314"/>
      <c r="D99" s="140"/>
      <c r="E99" s="92"/>
      <c r="F99" s="105"/>
      <c r="G99" s="105"/>
      <c r="H99" s="28">
        <f t="shared" ref="H99:H101" si="12">F99*G99</f>
        <v>0</v>
      </c>
      <c r="I99" s="42"/>
      <c r="J99" s="45"/>
      <c r="K99" s="233"/>
      <c r="L99" s="195"/>
      <c r="M99" s="250"/>
    </row>
    <row r="100" spans="2:13" x14ac:dyDescent="0.2">
      <c r="B100" s="313"/>
      <c r="C100" s="314"/>
      <c r="D100" s="140"/>
      <c r="E100" s="92"/>
      <c r="F100" s="105"/>
      <c r="G100" s="105"/>
      <c r="H100" s="28">
        <f t="shared" si="12"/>
        <v>0</v>
      </c>
      <c r="I100" s="42"/>
      <c r="J100" s="45"/>
      <c r="K100" s="233"/>
      <c r="L100" s="195"/>
      <c r="M100" s="250"/>
    </row>
    <row r="101" spans="2:13" x14ac:dyDescent="0.2">
      <c r="B101" s="313"/>
      <c r="C101" s="314"/>
      <c r="D101" s="140"/>
      <c r="E101" s="92"/>
      <c r="F101" s="105"/>
      <c r="G101" s="105"/>
      <c r="H101" s="28">
        <f t="shared" si="12"/>
        <v>0</v>
      </c>
      <c r="I101" s="42"/>
      <c r="J101" s="45"/>
      <c r="K101" s="233"/>
      <c r="L101" s="195"/>
      <c r="M101" s="250"/>
    </row>
    <row r="102" spans="2:13" x14ac:dyDescent="0.2">
      <c r="B102" s="299"/>
      <c r="C102" s="300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9"/>
      <c r="C103" s="300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1"/>
      <c r="C104" s="302"/>
      <c r="D104" s="139"/>
      <c r="E104" s="90"/>
      <c r="F104" s="103"/>
      <c r="G104" s="103"/>
      <c r="H104" s="39">
        <f t="shared" si="0"/>
        <v>0</v>
      </c>
      <c r="I104" s="281">
        <f>SUM(H97:H104)</f>
        <v>0</v>
      </c>
      <c r="J104" s="315"/>
      <c r="K104" s="234"/>
      <c r="L104" s="195"/>
      <c r="M104" s="250"/>
    </row>
    <row r="105" spans="2:13" x14ac:dyDescent="0.2">
      <c r="B105" s="297" t="s">
        <v>10</v>
      </c>
      <c r="C105" s="298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9"/>
      <c r="C106" s="300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9"/>
      <c r="C107" s="300"/>
      <c r="D107" s="130"/>
      <c r="E107" s="85"/>
      <c r="F107" s="97"/>
      <c r="G107" s="97"/>
      <c r="H107" s="28">
        <f t="shared" ref="H107" si="13">F107*G107</f>
        <v>0</v>
      </c>
      <c r="I107" s="42"/>
      <c r="J107" s="45"/>
      <c r="K107" s="233"/>
      <c r="L107" s="195"/>
      <c r="M107" s="250"/>
    </row>
    <row r="108" spans="2:13" ht="13.5" thickBot="1" x14ac:dyDescent="0.25">
      <c r="B108" s="299"/>
      <c r="C108" s="300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1"/>
      <c r="C109" s="302"/>
      <c r="D109" s="134"/>
      <c r="E109" s="86"/>
      <c r="F109" s="98"/>
      <c r="G109" s="98"/>
      <c r="H109" s="39">
        <f t="shared" si="0"/>
        <v>0</v>
      </c>
      <c r="I109" s="281">
        <f>SUM(H105:H109)</f>
        <v>0</v>
      </c>
      <c r="J109" s="315"/>
      <c r="K109" s="234"/>
      <c r="L109" s="195"/>
      <c r="M109" s="250"/>
    </row>
    <row r="110" spans="2:13" x14ac:dyDescent="0.2">
      <c r="B110" s="297" t="s">
        <v>11</v>
      </c>
      <c r="C110" s="298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9"/>
      <c r="C111" s="300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9"/>
      <c r="C112" s="300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9"/>
      <c r="C113" s="300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9"/>
      <c r="C114" s="300"/>
      <c r="D114" s="138"/>
      <c r="E114" s="52"/>
      <c r="F114" s="102"/>
      <c r="G114" s="102"/>
      <c r="H114" s="28">
        <f t="shared" ref="H114:H116" si="14">F114*G114</f>
        <v>0</v>
      </c>
      <c r="I114" s="42"/>
      <c r="J114" s="45"/>
      <c r="K114" s="233"/>
      <c r="L114" s="195"/>
      <c r="M114" s="250"/>
    </row>
    <row r="115" spans="2:13" x14ac:dyDescent="0.2">
      <c r="B115" s="299"/>
      <c r="C115" s="300"/>
      <c r="D115" s="138"/>
      <c r="E115" s="52"/>
      <c r="F115" s="102"/>
      <c r="G115" s="102"/>
      <c r="H115" s="28">
        <f t="shared" si="14"/>
        <v>0</v>
      </c>
      <c r="I115" s="42"/>
      <c r="J115" s="45"/>
      <c r="K115" s="233"/>
      <c r="L115" s="195"/>
      <c r="M115" s="250"/>
    </row>
    <row r="116" spans="2:13" x14ac:dyDescent="0.2">
      <c r="B116" s="299"/>
      <c r="C116" s="300"/>
      <c r="D116" s="138"/>
      <c r="E116" s="52"/>
      <c r="F116" s="102"/>
      <c r="G116" s="102"/>
      <c r="H116" s="28">
        <f t="shared" si="14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9"/>
      <c r="C117" s="300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1"/>
      <c r="C118" s="302"/>
      <c r="D118" s="139"/>
      <c r="E118" s="90"/>
      <c r="F118" s="103"/>
      <c r="G118" s="103"/>
      <c r="H118" s="39">
        <f t="shared" si="0"/>
        <v>0</v>
      </c>
      <c r="I118" s="281">
        <f>SUM(H110:H118)</f>
        <v>0</v>
      </c>
      <c r="J118" s="315"/>
      <c r="K118" s="234"/>
      <c r="L118" s="195"/>
      <c r="M118" s="250"/>
    </row>
    <row r="119" spans="2:13" x14ac:dyDescent="0.2">
      <c r="B119" s="297" t="s">
        <v>0</v>
      </c>
      <c r="C119" s="298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9"/>
      <c r="C120" s="300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1"/>
      <c r="C121" s="302"/>
      <c r="D121" s="134"/>
      <c r="E121" s="86"/>
      <c r="F121" s="98"/>
      <c r="G121" s="98"/>
      <c r="H121" s="39">
        <f t="shared" si="0"/>
        <v>0</v>
      </c>
      <c r="I121" s="281">
        <f>SUM(H119:H121)</f>
        <v>0</v>
      </c>
      <c r="J121" s="315"/>
      <c r="K121" s="234"/>
      <c r="L121" s="195"/>
      <c r="M121" s="250"/>
    </row>
    <row r="122" spans="2:13" x14ac:dyDescent="0.2">
      <c r="B122" s="305" t="s">
        <v>4</v>
      </c>
      <c r="C122" s="306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7"/>
      <c r="C123" s="308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4.25" customHeight="1" thickBot="1" x14ac:dyDescent="0.25">
      <c r="B124" s="309"/>
      <c r="C124" s="310"/>
      <c r="D124" s="139"/>
      <c r="E124" s="90"/>
      <c r="F124" s="103"/>
      <c r="G124" s="103"/>
      <c r="H124" s="39">
        <f>F124*G124</f>
        <v>0</v>
      </c>
      <c r="I124" s="281">
        <f>SUM(H122:H124)</f>
        <v>0</v>
      </c>
      <c r="J124" s="315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3.5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6">
        <f>SUM(J42+I64+I70+I78+I88+I96+I104+I109+I118+I121+I124)</f>
        <v>0</v>
      </c>
      <c r="J126" s="315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EJECUTOR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30" customHeight="1" x14ac:dyDescent="0.2">
      <c r="B135" s="284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61" si="15">F135*G135</f>
        <v>0</v>
      </c>
      <c r="I135" s="28">
        <f>H135</f>
        <v>0</v>
      </c>
      <c r="J135" s="45"/>
      <c r="L135" s="195"/>
      <c r="M135" s="250"/>
    </row>
    <row r="136" spans="2:13" ht="30" customHeight="1" x14ac:dyDescent="0.2">
      <c r="B136" s="285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15"/>
        <v>0</v>
      </c>
      <c r="I136" s="28">
        <f t="shared" ref="I136:I141" si="16">H136</f>
        <v>0</v>
      </c>
      <c r="J136" s="45"/>
      <c r="L136" s="195"/>
      <c r="M136" s="250"/>
    </row>
    <row r="137" spans="2:13" ht="30" customHeight="1" x14ac:dyDescent="0.2">
      <c r="B137" s="285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15"/>
        <v>0</v>
      </c>
      <c r="I137" s="28">
        <f t="shared" si="16"/>
        <v>0</v>
      </c>
      <c r="J137" s="45"/>
      <c r="L137" s="248"/>
      <c r="M137" s="250"/>
    </row>
    <row r="138" spans="2:13" ht="30" customHeight="1" x14ac:dyDescent="0.2">
      <c r="B138" s="285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15"/>
        <v>0</v>
      </c>
      <c r="I138" s="28">
        <f t="shared" si="16"/>
        <v>0</v>
      </c>
      <c r="J138" s="45"/>
      <c r="L138" s="195"/>
      <c r="M138" s="250"/>
    </row>
    <row r="139" spans="2:13" ht="30" customHeight="1" x14ac:dyDescent="0.2">
      <c r="B139" s="285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15"/>
        <v>0</v>
      </c>
      <c r="I139" s="28">
        <f t="shared" si="16"/>
        <v>0</v>
      </c>
      <c r="J139" s="45"/>
      <c r="L139" s="195"/>
      <c r="M139" s="250"/>
    </row>
    <row r="140" spans="2:13" ht="30" customHeight="1" x14ac:dyDescent="0.2">
      <c r="B140" s="285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15"/>
        <v>0</v>
      </c>
      <c r="I140" s="28">
        <f t="shared" si="16"/>
        <v>0</v>
      </c>
      <c r="J140" s="45"/>
      <c r="L140" s="195"/>
      <c r="M140" s="250"/>
    </row>
    <row r="141" spans="2:13" ht="30" customHeight="1" x14ac:dyDescent="0.2">
      <c r="B141" s="285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15"/>
        <v>0</v>
      </c>
      <c r="I141" s="28">
        <f t="shared" si="16"/>
        <v>0</v>
      </c>
      <c r="J141" s="45"/>
      <c r="L141" s="195"/>
      <c r="M141" s="250"/>
    </row>
    <row r="142" spans="2:13" ht="30" customHeight="1" x14ac:dyDescent="0.2">
      <c r="B142" s="285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15"/>
        <v>0</v>
      </c>
      <c r="I142" s="28">
        <f t="shared" ref="I142:I157" si="17">H142</f>
        <v>0</v>
      </c>
      <c r="J142" s="45"/>
      <c r="L142" s="195"/>
      <c r="M142" s="250"/>
    </row>
    <row r="143" spans="2:13" ht="30" customHeight="1" x14ac:dyDescent="0.2">
      <c r="B143" s="285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15"/>
        <v>0</v>
      </c>
      <c r="I143" s="28">
        <f t="shared" si="17"/>
        <v>0</v>
      </c>
      <c r="J143" s="45"/>
      <c r="L143" s="195"/>
      <c r="M143" s="250"/>
    </row>
    <row r="144" spans="2:13" ht="30" customHeight="1" x14ac:dyDescent="0.2">
      <c r="B144" s="285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15"/>
        <v>0</v>
      </c>
      <c r="I144" s="28">
        <f t="shared" si="17"/>
        <v>0</v>
      </c>
      <c r="J144" s="45"/>
      <c r="L144" s="195"/>
      <c r="M144" s="250"/>
    </row>
    <row r="145" spans="2:13" ht="30" customHeight="1" x14ac:dyDescent="0.2">
      <c r="B145" s="285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15"/>
        <v>0</v>
      </c>
      <c r="I145" s="28">
        <f t="shared" si="17"/>
        <v>0</v>
      </c>
      <c r="J145" s="45"/>
      <c r="L145" s="195"/>
      <c r="M145" s="250"/>
    </row>
    <row r="146" spans="2:13" ht="30" customHeight="1" x14ac:dyDescent="0.2">
      <c r="B146" s="285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ref="H146:H155" si="18">F146*G146</f>
        <v>0</v>
      </c>
      <c r="I146" s="28">
        <f t="shared" ref="I146:I155" si="19">H146</f>
        <v>0</v>
      </c>
      <c r="J146" s="45"/>
      <c r="L146" s="195"/>
      <c r="M146" s="250"/>
    </row>
    <row r="147" spans="2:13" ht="30" customHeight="1" x14ac:dyDescent="0.2">
      <c r="B147" s="285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18"/>
        <v>0</v>
      </c>
      <c r="I147" s="28">
        <f t="shared" si="19"/>
        <v>0</v>
      </c>
      <c r="J147" s="45"/>
      <c r="L147" s="195"/>
      <c r="M147" s="250"/>
    </row>
    <row r="148" spans="2:13" ht="30" customHeight="1" x14ac:dyDescent="0.2">
      <c r="B148" s="285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18"/>
        <v>0</v>
      </c>
      <c r="I148" s="28">
        <f t="shared" si="19"/>
        <v>0</v>
      </c>
      <c r="J148" s="45"/>
      <c r="L148" s="195"/>
      <c r="M148" s="250"/>
    </row>
    <row r="149" spans="2:13" ht="30" customHeight="1" x14ac:dyDescent="0.2">
      <c r="B149" s="285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18"/>
        <v>0</v>
      </c>
      <c r="I149" s="28">
        <f t="shared" si="19"/>
        <v>0</v>
      </c>
      <c r="J149" s="45"/>
      <c r="L149" s="195"/>
      <c r="M149" s="250"/>
    </row>
    <row r="150" spans="2:13" ht="30" customHeight="1" x14ac:dyDescent="0.2">
      <c r="B150" s="285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18"/>
        <v>0</v>
      </c>
      <c r="I150" s="28">
        <f t="shared" si="19"/>
        <v>0</v>
      </c>
      <c r="J150" s="45"/>
      <c r="L150" s="195"/>
      <c r="M150" s="250"/>
    </row>
    <row r="151" spans="2:13" ht="30" customHeight="1" x14ac:dyDescent="0.2">
      <c r="B151" s="285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18"/>
        <v>0</v>
      </c>
      <c r="I151" s="28">
        <f t="shared" si="19"/>
        <v>0</v>
      </c>
      <c r="J151" s="45"/>
      <c r="L151" s="195"/>
      <c r="M151" s="250"/>
    </row>
    <row r="152" spans="2:13" ht="30" customHeight="1" x14ac:dyDescent="0.2">
      <c r="B152" s="285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18"/>
        <v>0</v>
      </c>
      <c r="I152" s="28">
        <f t="shared" si="19"/>
        <v>0</v>
      </c>
      <c r="J152" s="45"/>
      <c r="L152" s="195"/>
      <c r="M152" s="250"/>
    </row>
    <row r="153" spans="2:13" ht="30" customHeight="1" x14ac:dyDescent="0.2">
      <c r="B153" s="285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18"/>
        <v>0</v>
      </c>
      <c r="I153" s="28">
        <f t="shared" si="19"/>
        <v>0</v>
      </c>
      <c r="J153" s="45"/>
      <c r="L153" s="195"/>
      <c r="M153" s="250"/>
    </row>
    <row r="154" spans="2:13" ht="30" customHeight="1" x14ac:dyDescent="0.2">
      <c r="B154" s="285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18"/>
        <v>0</v>
      </c>
      <c r="I154" s="28">
        <f t="shared" si="19"/>
        <v>0</v>
      </c>
      <c r="J154" s="45"/>
      <c r="L154" s="195"/>
      <c r="M154" s="250"/>
    </row>
    <row r="155" spans="2:13" ht="30" customHeight="1" x14ac:dyDescent="0.2">
      <c r="B155" s="285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18"/>
        <v>0</v>
      </c>
      <c r="I155" s="28">
        <f t="shared" si="19"/>
        <v>0</v>
      </c>
      <c r="J155" s="45"/>
      <c r="L155" s="195"/>
      <c r="M155" s="250"/>
    </row>
    <row r="156" spans="2:13" ht="30" customHeight="1" x14ac:dyDescent="0.2">
      <c r="B156" s="285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15"/>
        <v>0</v>
      </c>
      <c r="I156" s="28">
        <f t="shared" si="17"/>
        <v>0</v>
      </c>
      <c r="J156" s="45"/>
      <c r="L156" s="195"/>
      <c r="M156" s="250"/>
    </row>
    <row r="157" spans="2:13" ht="30" customHeight="1" x14ac:dyDescent="0.2">
      <c r="B157" s="285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17"/>
        <v>0</v>
      </c>
      <c r="J157" s="45"/>
      <c r="K157" s="233"/>
      <c r="L157" s="195"/>
      <c r="M157" s="250"/>
    </row>
    <row r="158" spans="2:13" x14ac:dyDescent="0.2">
      <c r="B158" s="285"/>
      <c r="C158" s="287" t="s">
        <v>3</v>
      </c>
      <c r="D158" s="211"/>
      <c r="E158" s="212"/>
      <c r="F158" s="213"/>
      <c r="G158" s="213"/>
      <c r="H158" s="249">
        <f t="shared" si="15"/>
        <v>0</v>
      </c>
      <c r="I158" s="42"/>
      <c r="J158" s="45"/>
      <c r="L158" s="195"/>
      <c r="M158" s="250"/>
    </row>
    <row r="159" spans="2:13" x14ac:dyDescent="0.2">
      <c r="B159" s="285"/>
      <c r="C159" s="288"/>
      <c r="D159" s="214"/>
      <c r="E159" s="212"/>
      <c r="F159" s="215"/>
      <c r="G159" s="215"/>
      <c r="H159" s="249">
        <f t="shared" ref="H159:H160" si="20">F159*G159</f>
        <v>0</v>
      </c>
      <c r="I159" s="42"/>
      <c r="J159" s="45"/>
      <c r="L159" s="195"/>
      <c r="M159" s="250"/>
    </row>
    <row r="160" spans="2:13" x14ac:dyDescent="0.2">
      <c r="B160" s="285"/>
      <c r="C160" s="288"/>
      <c r="D160" s="214"/>
      <c r="E160" s="212"/>
      <c r="F160" s="215"/>
      <c r="G160" s="215"/>
      <c r="H160" s="249">
        <f t="shared" si="20"/>
        <v>0</v>
      </c>
      <c r="I160" s="42"/>
      <c r="J160" s="45"/>
      <c r="L160" s="195"/>
      <c r="M160" s="250"/>
    </row>
    <row r="161" spans="2:13" x14ac:dyDescent="0.2">
      <c r="B161" s="285"/>
      <c r="C161" s="288"/>
      <c r="D161" s="214"/>
      <c r="E161" s="212"/>
      <c r="F161" s="215"/>
      <c r="G161" s="215"/>
      <c r="H161" s="249">
        <f t="shared" si="15"/>
        <v>0</v>
      </c>
      <c r="I161" s="42"/>
      <c r="J161" s="45"/>
      <c r="L161" s="195"/>
      <c r="M161" s="250"/>
    </row>
    <row r="162" spans="2:13" x14ac:dyDescent="0.2">
      <c r="B162" s="285"/>
      <c r="C162" s="289"/>
      <c r="D162" s="214"/>
      <c r="E162" s="216"/>
      <c r="F162" s="215"/>
      <c r="G162" s="215"/>
      <c r="H162" s="28">
        <f t="shared" ref="H162:H247" si="21">F162*G162</f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5"/>
      <c r="C163" s="287" t="s">
        <v>2</v>
      </c>
      <c r="D163" s="214"/>
      <c r="E163" s="216"/>
      <c r="F163" s="215"/>
      <c r="G163" s="215"/>
      <c r="H163" s="28">
        <f t="shared" si="21"/>
        <v>0</v>
      </c>
      <c r="I163" s="42"/>
      <c r="J163" s="45"/>
      <c r="L163" s="195"/>
      <c r="M163" s="250"/>
    </row>
    <row r="164" spans="2:13" x14ac:dyDescent="0.2">
      <c r="B164" s="285"/>
      <c r="C164" s="288"/>
      <c r="D164" s="214"/>
      <c r="E164" s="216"/>
      <c r="F164" s="215"/>
      <c r="G164" s="215"/>
      <c r="H164" s="28">
        <f t="shared" ref="H164:H165" si="22">F164*G164</f>
        <v>0</v>
      </c>
      <c r="I164" s="42"/>
      <c r="J164" s="45"/>
      <c r="L164" s="195"/>
      <c r="M164" s="250"/>
    </row>
    <row r="165" spans="2:13" x14ac:dyDescent="0.2">
      <c r="B165" s="285"/>
      <c r="C165" s="288"/>
      <c r="D165" s="214"/>
      <c r="E165" s="216"/>
      <c r="F165" s="215"/>
      <c r="G165" s="215"/>
      <c r="H165" s="28">
        <f t="shared" si="22"/>
        <v>0</v>
      </c>
      <c r="I165" s="42"/>
      <c r="J165" s="45"/>
      <c r="L165" s="195"/>
      <c r="M165" s="250"/>
    </row>
    <row r="166" spans="2:13" ht="13.5" thickBot="1" x14ac:dyDescent="0.25">
      <c r="B166" s="285"/>
      <c r="C166" s="288"/>
      <c r="D166" s="214"/>
      <c r="E166" s="216"/>
      <c r="F166" s="215"/>
      <c r="G166" s="215"/>
      <c r="H166" s="28">
        <f t="shared" si="21"/>
        <v>0</v>
      </c>
      <c r="I166" s="42"/>
      <c r="J166" s="45"/>
      <c r="L166" s="195"/>
      <c r="M166" s="250"/>
    </row>
    <row r="167" spans="2:13" ht="13.5" thickBot="1" x14ac:dyDescent="0.25">
      <c r="B167" s="286"/>
      <c r="C167" s="290"/>
      <c r="D167" s="217"/>
      <c r="E167" s="218"/>
      <c r="F167" s="219"/>
      <c r="G167" s="219"/>
      <c r="H167" s="29">
        <f t="shared" si="21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1" t="s">
        <v>5</v>
      </c>
      <c r="C168" s="292"/>
      <c r="D168" s="202"/>
      <c r="E168" s="203"/>
      <c r="F168" s="204"/>
      <c r="G168" s="204"/>
      <c r="H168" s="38">
        <f t="shared" si="21"/>
        <v>0</v>
      </c>
      <c r="I168" s="42"/>
      <c r="J168" s="45"/>
      <c r="L168" s="195"/>
      <c r="M168" s="250"/>
    </row>
    <row r="169" spans="2:13" x14ac:dyDescent="0.2">
      <c r="B169" s="293"/>
      <c r="C169" s="294"/>
      <c r="D169" s="199"/>
      <c r="E169" s="200"/>
      <c r="F169" s="201"/>
      <c r="G169" s="201"/>
      <c r="H169" s="28">
        <f t="shared" ref="H169:H181" si="23">F169*G169</f>
        <v>0</v>
      </c>
      <c r="I169" s="42"/>
      <c r="J169" s="45"/>
      <c r="L169" s="195"/>
      <c r="M169" s="250"/>
    </row>
    <row r="170" spans="2:13" x14ac:dyDescent="0.2">
      <c r="B170" s="293"/>
      <c r="C170" s="294"/>
      <c r="D170" s="199"/>
      <c r="E170" s="200"/>
      <c r="F170" s="201"/>
      <c r="G170" s="201"/>
      <c r="H170" s="28">
        <f t="shared" si="23"/>
        <v>0</v>
      </c>
      <c r="I170" s="42"/>
      <c r="J170" s="45"/>
      <c r="L170" s="195"/>
      <c r="M170" s="250"/>
    </row>
    <row r="171" spans="2:13" x14ac:dyDescent="0.2">
      <c r="B171" s="293"/>
      <c r="C171" s="294"/>
      <c r="D171" s="199"/>
      <c r="E171" s="200"/>
      <c r="F171" s="201"/>
      <c r="G171" s="201"/>
      <c r="H171" s="28">
        <f t="shared" si="23"/>
        <v>0</v>
      </c>
      <c r="I171" s="42"/>
      <c r="J171" s="45"/>
      <c r="L171" s="195"/>
      <c r="M171" s="250"/>
    </row>
    <row r="172" spans="2:13" x14ac:dyDescent="0.2">
      <c r="B172" s="293"/>
      <c r="C172" s="294"/>
      <c r="D172" s="199"/>
      <c r="E172" s="200"/>
      <c r="F172" s="201"/>
      <c r="G172" s="201"/>
      <c r="H172" s="28">
        <f t="shared" si="23"/>
        <v>0</v>
      </c>
      <c r="I172" s="42"/>
      <c r="J172" s="45"/>
      <c r="L172" s="195"/>
      <c r="M172" s="250"/>
    </row>
    <row r="173" spans="2:13" x14ac:dyDescent="0.2">
      <c r="B173" s="293"/>
      <c r="C173" s="294"/>
      <c r="D173" s="199"/>
      <c r="E173" s="200"/>
      <c r="F173" s="201"/>
      <c r="G173" s="201"/>
      <c r="H173" s="28">
        <f t="shared" si="23"/>
        <v>0</v>
      </c>
      <c r="I173" s="42"/>
      <c r="J173" s="45"/>
      <c r="L173" s="195"/>
      <c r="M173" s="250"/>
    </row>
    <row r="174" spans="2:13" x14ac:dyDescent="0.2">
      <c r="B174" s="293"/>
      <c r="C174" s="294"/>
      <c r="D174" s="199"/>
      <c r="E174" s="200"/>
      <c r="F174" s="201"/>
      <c r="G174" s="201"/>
      <c r="H174" s="28">
        <f t="shared" si="23"/>
        <v>0</v>
      </c>
      <c r="I174" s="42"/>
      <c r="J174" s="45"/>
      <c r="L174" s="195"/>
      <c r="M174" s="250"/>
    </row>
    <row r="175" spans="2:13" x14ac:dyDescent="0.2">
      <c r="B175" s="293"/>
      <c r="C175" s="294"/>
      <c r="D175" s="199"/>
      <c r="E175" s="200"/>
      <c r="F175" s="201"/>
      <c r="G175" s="201"/>
      <c r="H175" s="28">
        <f t="shared" si="23"/>
        <v>0</v>
      </c>
      <c r="I175" s="42"/>
      <c r="J175" s="45"/>
      <c r="L175" s="195"/>
      <c r="M175" s="250"/>
    </row>
    <row r="176" spans="2:13" x14ac:dyDescent="0.2">
      <c r="B176" s="293"/>
      <c r="C176" s="294"/>
      <c r="D176" s="199"/>
      <c r="E176" s="200"/>
      <c r="F176" s="201"/>
      <c r="G176" s="201"/>
      <c r="H176" s="28">
        <f t="shared" ref="H176" si="24">F176*G176</f>
        <v>0</v>
      </c>
      <c r="I176" s="42"/>
      <c r="J176" s="45"/>
      <c r="L176" s="195"/>
      <c r="M176" s="250"/>
    </row>
    <row r="177" spans="2:13" x14ac:dyDescent="0.2">
      <c r="B177" s="293"/>
      <c r="C177" s="294"/>
      <c r="D177" s="199"/>
      <c r="E177" s="200"/>
      <c r="F177" s="201"/>
      <c r="G177" s="201"/>
      <c r="H177" s="28">
        <f t="shared" si="23"/>
        <v>0</v>
      </c>
      <c r="I177" s="42"/>
      <c r="J177" s="45"/>
      <c r="L177" s="195"/>
      <c r="M177" s="250"/>
    </row>
    <row r="178" spans="2:13" x14ac:dyDescent="0.2">
      <c r="B178" s="293"/>
      <c r="C178" s="294"/>
      <c r="D178" s="199"/>
      <c r="E178" s="200"/>
      <c r="F178" s="201"/>
      <c r="G178" s="201"/>
      <c r="H178" s="28">
        <f t="shared" si="23"/>
        <v>0</v>
      </c>
      <c r="I178" s="42"/>
      <c r="J178" s="45"/>
      <c r="L178" s="195"/>
      <c r="M178" s="250"/>
    </row>
    <row r="179" spans="2:13" x14ac:dyDescent="0.2">
      <c r="B179" s="293"/>
      <c r="C179" s="294"/>
      <c r="D179" s="199"/>
      <c r="E179" s="200"/>
      <c r="F179" s="201"/>
      <c r="G179" s="201"/>
      <c r="H179" s="28">
        <f t="shared" si="23"/>
        <v>0</v>
      </c>
      <c r="I179" s="42"/>
      <c r="J179" s="45"/>
      <c r="L179" s="195"/>
      <c r="M179" s="250"/>
    </row>
    <row r="180" spans="2:13" x14ac:dyDescent="0.2">
      <c r="B180" s="293"/>
      <c r="C180" s="294"/>
      <c r="D180" s="199"/>
      <c r="E180" s="200"/>
      <c r="F180" s="201"/>
      <c r="G180" s="201"/>
      <c r="H180" s="28">
        <f t="shared" si="23"/>
        <v>0</v>
      </c>
      <c r="I180" s="42"/>
      <c r="J180" s="45"/>
      <c r="L180" s="195"/>
      <c r="M180" s="250"/>
    </row>
    <row r="181" spans="2:13" x14ac:dyDescent="0.2">
      <c r="B181" s="293"/>
      <c r="C181" s="294"/>
      <c r="D181" s="199"/>
      <c r="E181" s="200"/>
      <c r="F181" s="201"/>
      <c r="G181" s="201"/>
      <c r="H181" s="28">
        <f t="shared" si="23"/>
        <v>0</v>
      </c>
      <c r="I181" s="42"/>
      <c r="J181" s="45"/>
      <c r="L181" s="195"/>
      <c r="M181" s="250"/>
    </row>
    <row r="182" spans="2:13" x14ac:dyDescent="0.2">
      <c r="B182" s="293"/>
      <c r="C182" s="294"/>
      <c r="D182" s="199"/>
      <c r="E182" s="200"/>
      <c r="F182" s="201"/>
      <c r="G182" s="201"/>
      <c r="H182" s="28">
        <f t="shared" si="21"/>
        <v>0</v>
      </c>
      <c r="I182" s="42"/>
      <c r="J182" s="45"/>
      <c r="L182" s="195"/>
      <c r="M182" s="250"/>
    </row>
    <row r="183" spans="2:13" x14ac:dyDescent="0.2">
      <c r="B183" s="293"/>
      <c r="C183" s="294"/>
      <c r="D183" s="199"/>
      <c r="E183" s="200"/>
      <c r="F183" s="201"/>
      <c r="G183" s="201"/>
      <c r="H183" s="28">
        <f t="shared" si="21"/>
        <v>0</v>
      </c>
      <c r="I183" s="42"/>
      <c r="J183" s="45"/>
      <c r="L183" s="195"/>
      <c r="M183" s="250"/>
    </row>
    <row r="184" spans="2:13" x14ac:dyDescent="0.2">
      <c r="B184" s="293"/>
      <c r="C184" s="294"/>
      <c r="D184" s="199"/>
      <c r="E184" s="200"/>
      <c r="F184" s="201"/>
      <c r="G184" s="201"/>
      <c r="H184" s="28">
        <f t="shared" si="21"/>
        <v>0</v>
      </c>
      <c r="I184" s="42"/>
      <c r="J184" s="45"/>
      <c r="L184" s="195"/>
      <c r="M184" s="250"/>
    </row>
    <row r="185" spans="2:13" x14ac:dyDescent="0.2">
      <c r="B185" s="293"/>
      <c r="C185" s="294"/>
      <c r="D185" s="199"/>
      <c r="E185" s="200"/>
      <c r="F185" s="201"/>
      <c r="G185" s="201"/>
      <c r="H185" s="28">
        <f t="shared" si="21"/>
        <v>0</v>
      </c>
      <c r="I185" s="42"/>
      <c r="J185" s="45"/>
      <c r="L185" s="195"/>
      <c r="M185" s="250"/>
    </row>
    <row r="186" spans="2:13" x14ac:dyDescent="0.2">
      <c r="B186" s="293"/>
      <c r="C186" s="294"/>
      <c r="D186" s="199"/>
      <c r="E186" s="200"/>
      <c r="F186" s="201"/>
      <c r="G186" s="201"/>
      <c r="H186" s="28">
        <f t="shared" si="21"/>
        <v>0</v>
      </c>
      <c r="I186" s="42"/>
      <c r="J186" s="45"/>
      <c r="L186" s="195"/>
      <c r="M186" s="250"/>
    </row>
    <row r="187" spans="2:13" x14ac:dyDescent="0.2">
      <c r="B187" s="293"/>
      <c r="C187" s="294"/>
      <c r="D187" s="199"/>
      <c r="E187" s="200"/>
      <c r="F187" s="201"/>
      <c r="G187" s="201"/>
      <c r="H187" s="28">
        <f t="shared" si="21"/>
        <v>0</v>
      </c>
      <c r="I187" s="42"/>
      <c r="J187" s="45"/>
      <c r="L187" s="195"/>
      <c r="M187" s="250"/>
    </row>
    <row r="188" spans="2:13" ht="13.5" thickBot="1" x14ac:dyDescent="0.25">
      <c r="B188" s="293"/>
      <c r="C188" s="294"/>
      <c r="D188" s="199"/>
      <c r="E188" s="200"/>
      <c r="F188" s="201"/>
      <c r="G188" s="201"/>
      <c r="H188" s="28">
        <f t="shared" si="21"/>
        <v>0</v>
      </c>
      <c r="I188" s="42"/>
      <c r="J188" s="45"/>
      <c r="L188" s="195"/>
      <c r="M188" s="250"/>
    </row>
    <row r="189" spans="2:13" ht="13.5" thickBot="1" x14ac:dyDescent="0.25">
      <c r="B189" s="295"/>
      <c r="C189" s="296"/>
      <c r="D189" s="205"/>
      <c r="E189" s="206"/>
      <c r="F189" s="207"/>
      <c r="G189" s="207"/>
      <c r="H189" s="29">
        <f t="shared" si="21"/>
        <v>0</v>
      </c>
      <c r="I189" s="281">
        <f>SUM(H168:H189)</f>
        <v>0</v>
      </c>
      <c r="J189" s="315"/>
      <c r="L189" s="195"/>
      <c r="M189" s="250"/>
    </row>
    <row r="190" spans="2:13" x14ac:dyDescent="0.2">
      <c r="B190" s="297" t="s">
        <v>6</v>
      </c>
      <c r="C190" s="298"/>
      <c r="D190" s="220"/>
      <c r="E190" s="221"/>
      <c r="F190" s="222"/>
      <c r="G190" s="222"/>
      <c r="H190" s="38">
        <f t="shared" si="21"/>
        <v>0</v>
      </c>
      <c r="I190" s="42"/>
      <c r="J190" s="45"/>
      <c r="L190" s="195"/>
      <c r="M190" s="250"/>
    </row>
    <row r="191" spans="2:13" x14ac:dyDescent="0.2">
      <c r="B191" s="313"/>
      <c r="C191" s="314"/>
      <c r="D191" s="214"/>
      <c r="E191" s="216"/>
      <c r="F191" s="215"/>
      <c r="G191" s="215"/>
      <c r="H191" s="28">
        <f t="shared" ref="H191" si="25">F191*G191</f>
        <v>0</v>
      </c>
      <c r="I191" s="42"/>
      <c r="J191" s="45"/>
      <c r="L191" s="195"/>
      <c r="M191" s="250"/>
    </row>
    <row r="192" spans="2:13" x14ac:dyDescent="0.2">
      <c r="B192" s="313"/>
      <c r="C192" s="314"/>
      <c r="D192" s="214"/>
      <c r="E192" s="216"/>
      <c r="F192" s="215"/>
      <c r="G192" s="215"/>
      <c r="H192" s="28">
        <f t="shared" ref="H192" si="26">F192*G192</f>
        <v>0</v>
      </c>
      <c r="I192" s="42"/>
      <c r="J192" s="45"/>
      <c r="L192" s="195"/>
      <c r="M192" s="250"/>
    </row>
    <row r="193" spans="2:13" x14ac:dyDescent="0.2">
      <c r="B193" s="299"/>
      <c r="C193" s="300"/>
      <c r="D193" s="214"/>
      <c r="E193" s="216"/>
      <c r="F193" s="215"/>
      <c r="G193" s="215"/>
      <c r="H193" s="28">
        <f t="shared" si="21"/>
        <v>0</v>
      </c>
      <c r="I193" s="42"/>
      <c r="J193" s="45"/>
      <c r="L193" s="195"/>
      <c r="M193" s="250"/>
    </row>
    <row r="194" spans="2:13" ht="13.5" thickBot="1" x14ac:dyDescent="0.25">
      <c r="B194" s="299"/>
      <c r="C194" s="300"/>
      <c r="D194" s="214"/>
      <c r="E194" s="216"/>
      <c r="F194" s="215"/>
      <c r="G194" s="215"/>
      <c r="H194" s="28">
        <f t="shared" si="21"/>
        <v>0</v>
      </c>
      <c r="I194" s="42"/>
      <c r="J194" s="45"/>
      <c r="L194" s="195"/>
      <c r="M194" s="250"/>
    </row>
    <row r="195" spans="2:13" ht="13.5" thickBot="1" x14ac:dyDescent="0.25">
      <c r="B195" s="301"/>
      <c r="C195" s="302"/>
      <c r="D195" s="217"/>
      <c r="E195" s="218"/>
      <c r="F195" s="219"/>
      <c r="G195" s="219"/>
      <c r="H195" s="29">
        <f t="shared" si="21"/>
        <v>0</v>
      </c>
      <c r="I195" s="281">
        <f>SUM(H190:H195)</f>
        <v>0</v>
      </c>
      <c r="J195" s="315"/>
      <c r="L195" s="195"/>
      <c r="M195" s="250"/>
    </row>
    <row r="196" spans="2:13" x14ac:dyDescent="0.2">
      <c r="B196" s="291" t="s">
        <v>7</v>
      </c>
      <c r="C196" s="292"/>
      <c r="D196" s="208"/>
      <c r="E196" s="209"/>
      <c r="F196" s="210"/>
      <c r="G196" s="210"/>
      <c r="H196" s="37">
        <f t="shared" si="21"/>
        <v>0</v>
      </c>
      <c r="I196" s="42"/>
      <c r="J196" s="45"/>
      <c r="L196" s="195"/>
      <c r="M196" s="250"/>
    </row>
    <row r="197" spans="2:13" x14ac:dyDescent="0.2">
      <c r="B197" s="293"/>
      <c r="C197" s="294"/>
      <c r="D197" s="199"/>
      <c r="E197" s="200"/>
      <c r="F197" s="201"/>
      <c r="G197" s="201"/>
      <c r="H197" s="28">
        <f t="shared" ref="H197:H202" si="27">F197*G197</f>
        <v>0</v>
      </c>
      <c r="I197" s="42"/>
      <c r="J197" s="45"/>
      <c r="L197" s="195"/>
      <c r="M197" s="250"/>
    </row>
    <row r="198" spans="2:13" x14ac:dyDescent="0.2">
      <c r="B198" s="293"/>
      <c r="C198" s="294"/>
      <c r="D198" s="199"/>
      <c r="E198" s="200"/>
      <c r="F198" s="201"/>
      <c r="G198" s="201"/>
      <c r="H198" s="28">
        <f t="shared" si="27"/>
        <v>0</v>
      </c>
      <c r="I198" s="42"/>
      <c r="J198" s="45"/>
      <c r="L198" s="195"/>
      <c r="M198" s="250"/>
    </row>
    <row r="199" spans="2:13" x14ac:dyDescent="0.2">
      <c r="B199" s="293"/>
      <c r="C199" s="294"/>
      <c r="D199" s="199"/>
      <c r="E199" s="200"/>
      <c r="F199" s="201"/>
      <c r="G199" s="201"/>
      <c r="H199" s="28">
        <f t="shared" si="27"/>
        <v>0</v>
      </c>
      <c r="I199" s="42"/>
      <c r="J199" s="45"/>
      <c r="L199" s="195"/>
      <c r="M199" s="250"/>
    </row>
    <row r="200" spans="2:13" x14ac:dyDescent="0.2">
      <c r="B200" s="293"/>
      <c r="C200" s="294"/>
      <c r="D200" s="199"/>
      <c r="E200" s="200"/>
      <c r="F200" s="201"/>
      <c r="G200" s="201"/>
      <c r="H200" s="28">
        <f t="shared" si="27"/>
        <v>0</v>
      </c>
      <c r="I200" s="42"/>
      <c r="J200" s="45"/>
      <c r="L200" s="195"/>
      <c r="M200" s="250"/>
    </row>
    <row r="201" spans="2:13" x14ac:dyDescent="0.2">
      <c r="B201" s="293"/>
      <c r="C201" s="294"/>
      <c r="D201" s="199"/>
      <c r="E201" s="200"/>
      <c r="F201" s="201"/>
      <c r="G201" s="201"/>
      <c r="H201" s="28">
        <f t="shared" si="27"/>
        <v>0</v>
      </c>
      <c r="I201" s="42"/>
      <c r="J201" s="45"/>
      <c r="L201" s="195"/>
      <c r="M201" s="250"/>
    </row>
    <row r="202" spans="2:13" ht="13.5" thickBot="1" x14ac:dyDescent="0.25">
      <c r="B202" s="293"/>
      <c r="C202" s="294"/>
      <c r="D202" s="199"/>
      <c r="E202" s="200"/>
      <c r="F202" s="201"/>
      <c r="G202" s="201"/>
      <c r="H202" s="28">
        <f t="shared" si="27"/>
        <v>0</v>
      </c>
      <c r="I202" s="42"/>
      <c r="J202" s="45"/>
      <c r="L202" s="195"/>
      <c r="M202" s="250"/>
    </row>
    <row r="203" spans="2:13" ht="13.5" thickBot="1" x14ac:dyDescent="0.25">
      <c r="B203" s="295"/>
      <c r="C203" s="296"/>
      <c r="D203" s="205"/>
      <c r="E203" s="206"/>
      <c r="F203" s="207"/>
      <c r="G203" s="207"/>
      <c r="H203" s="29">
        <f t="shared" si="21"/>
        <v>0</v>
      </c>
      <c r="I203" s="281">
        <f>SUM(H196:H203)</f>
        <v>0</v>
      </c>
      <c r="J203" s="315"/>
      <c r="L203" s="195"/>
      <c r="M203" s="250"/>
    </row>
    <row r="204" spans="2:13" x14ac:dyDescent="0.2">
      <c r="B204" s="291" t="s">
        <v>8</v>
      </c>
      <c r="C204" s="292"/>
      <c r="D204" s="220"/>
      <c r="E204" s="221"/>
      <c r="F204" s="222"/>
      <c r="G204" s="222"/>
      <c r="H204" s="38">
        <f t="shared" si="21"/>
        <v>0</v>
      </c>
      <c r="I204" s="42"/>
      <c r="J204" s="45"/>
      <c r="L204" s="195"/>
      <c r="M204" s="250"/>
    </row>
    <row r="205" spans="2:13" x14ac:dyDescent="0.2">
      <c r="B205" s="293"/>
      <c r="C205" s="294"/>
      <c r="D205" s="214"/>
      <c r="E205" s="216"/>
      <c r="F205" s="215"/>
      <c r="G205" s="215"/>
      <c r="H205" s="28">
        <f t="shared" ref="H205:H211" si="28">F205*G205</f>
        <v>0</v>
      </c>
      <c r="I205" s="42"/>
      <c r="J205" s="45"/>
      <c r="L205" s="195"/>
      <c r="M205" s="250"/>
    </row>
    <row r="206" spans="2:13" x14ac:dyDescent="0.2">
      <c r="B206" s="293"/>
      <c r="C206" s="294"/>
      <c r="D206" s="214"/>
      <c r="E206" s="216"/>
      <c r="F206" s="215"/>
      <c r="G206" s="215"/>
      <c r="H206" s="28">
        <f t="shared" si="28"/>
        <v>0</v>
      </c>
      <c r="I206" s="42"/>
      <c r="J206" s="45"/>
      <c r="L206" s="195"/>
      <c r="M206" s="250"/>
    </row>
    <row r="207" spans="2:13" x14ac:dyDescent="0.2">
      <c r="B207" s="293"/>
      <c r="C207" s="294"/>
      <c r="D207" s="214"/>
      <c r="E207" s="216"/>
      <c r="F207" s="215"/>
      <c r="G207" s="215"/>
      <c r="H207" s="28">
        <f t="shared" si="28"/>
        <v>0</v>
      </c>
      <c r="I207" s="42"/>
      <c r="J207" s="45"/>
      <c r="L207" s="195"/>
      <c r="M207" s="250"/>
    </row>
    <row r="208" spans="2:13" x14ac:dyDescent="0.2">
      <c r="B208" s="293"/>
      <c r="C208" s="294"/>
      <c r="D208" s="214"/>
      <c r="E208" s="216"/>
      <c r="F208" s="215"/>
      <c r="G208" s="215"/>
      <c r="H208" s="28">
        <f t="shared" si="28"/>
        <v>0</v>
      </c>
      <c r="I208" s="42"/>
      <c r="J208" s="45"/>
      <c r="L208" s="195"/>
      <c r="M208" s="250"/>
    </row>
    <row r="209" spans="2:13" x14ac:dyDescent="0.2">
      <c r="B209" s="293"/>
      <c r="C209" s="294"/>
      <c r="D209" s="214"/>
      <c r="E209" s="216"/>
      <c r="F209" s="215"/>
      <c r="G209" s="215"/>
      <c r="H209" s="28">
        <f t="shared" si="28"/>
        <v>0</v>
      </c>
      <c r="I209" s="42"/>
      <c r="J209" s="45"/>
      <c r="L209" s="195"/>
      <c r="M209" s="250"/>
    </row>
    <row r="210" spans="2:13" x14ac:dyDescent="0.2">
      <c r="B210" s="293"/>
      <c r="C210" s="294"/>
      <c r="D210" s="214"/>
      <c r="E210" s="216"/>
      <c r="F210" s="215"/>
      <c r="G210" s="215"/>
      <c r="H210" s="28">
        <f t="shared" si="28"/>
        <v>0</v>
      </c>
      <c r="I210" s="42"/>
      <c r="J210" s="45"/>
      <c r="L210" s="195"/>
      <c r="M210" s="250"/>
    </row>
    <row r="211" spans="2:13" x14ac:dyDescent="0.2">
      <c r="B211" s="293"/>
      <c r="C211" s="294"/>
      <c r="D211" s="214"/>
      <c r="E211" s="216"/>
      <c r="F211" s="215"/>
      <c r="G211" s="215"/>
      <c r="H211" s="28">
        <f t="shared" si="28"/>
        <v>0</v>
      </c>
      <c r="I211" s="42"/>
      <c r="J211" s="45"/>
      <c r="L211" s="195"/>
      <c r="M211" s="250"/>
    </row>
    <row r="212" spans="2:13" ht="13.5" thickBot="1" x14ac:dyDescent="0.25">
      <c r="B212" s="293"/>
      <c r="C212" s="294"/>
      <c r="D212" s="214"/>
      <c r="E212" s="216"/>
      <c r="F212" s="215"/>
      <c r="G212" s="215"/>
      <c r="H212" s="28">
        <f t="shared" si="21"/>
        <v>0</v>
      </c>
      <c r="I212" s="42"/>
      <c r="J212" s="45"/>
      <c r="L212" s="195"/>
      <c r="M212" s="250"/>
    </row>
    <row r="213" spans="2:13" ht="13.5" thickBot="1" x14ac:dyDescent="0.25">
      <c r="B213" s="295"/>
      <c r="C213" s="296"/>
      <c r="D213" s="217"/>
      <c r="E213" s="218"/>
      <c r="F213" s="219"/>
      <c r="G213" s="219"/>
      <c r="H213" s="29">
        <f t="shared" si="21"/>
        <v>0</v>
      </c>
      <c r="I213" s="281">
        <f>SUM(H204:H213)</f>
        <v>0</v>
      </c>
      <c r="J213" s="315"/>
      <c r="L213" s="195"/>
      <c r="M213" s="250"/>
    </row>
    <row r="214" spans="2:13" x14ac:dyDescent="0.2">
      <c r="B214" s="297" t="s">
        <v>20</v>
      </c>
      <c r="C214" s="298"/>
      <c r="D214" s="202"/>
      <c r="E214" s="203"/>
      <c r="F214" s="204"/>
      <c r="G214" s="204"/>
      <c r="H214" s="38">
        <f t="shared" si="21"/>
        <v>0</v>
      </c>
      <c r="I214" s="42"/>
      <c r="J214" s="45"/>
      <c r="L214" s="195"/>
      <c r="M214" s="250"/>
    </row>
    <row r="215" spans="2:13" x14ac:dyDescent="0.2">
      <c r="B215" s="299"/>
      <c r="C215" s="300"/>
      <c r="D215" s="199"/>
      <c r="E215" s="200"/>
      <c r="F215" s="201"/>
      <c r="G215" s="201"/>
      <c r="H215" s="28">
        <f t="shared" si="21"/>
        <v>0</v>
      </c>
      <c r="I215" s="42"/>
      <c r="J215" s="45"/>
      <c r="L215" s="195"/>
      <c r="M215" s="250"/>
    </row>
    <row r="216" spans="2:13" x14ac:dyDescent="0.2">
      <c r="B216" s="299"/>
      <c r="C216" s="300"/>
      <c r="D216" s="199"/>
      <c r="E216" s="200"/>
      <c r="F216" s="201"/>
      <c r="G216" s="201"/>
      <c r="H216" s="28">
        <f t="shared" ref="H216:H217" si="29">F216*G216</f>
        <v>0</v>
      </c>
      <c r="I216" s="42"/>
      <c r="J216" s="45"/>
      <c r="L216" s="195"/>
      <c r="M216" s="250"/>
    </row>
    <row r="217" spans="2:13" x14ac:dyDescent="0.2">
      <c r="B217" s="299"/>
      <c r="C217" s="300"/>
      <c r="D217" s="199"/>
      <c r="E217" s="200"/>
      <c r="F217" s="201"/>
      <c r="G217" s="201"/>
      <c r="H217" s="28">
        <f t="shared" si="29"/>
        <v>0</v>
      </c>
      <c r="I217" s="42"/>
      <c r="J217" s="45"/>
      <c r="L217" s="195"/>
      <c r="M217" s="250"/>
    </row>
    <row r="218" spans="2:13" x14ac:dyDescent="0.2">
      <c r="B218" s="299"/>
      <c r="C218" s="300"/>
      <c r="D218" s="199"/>
      <c r="E218" s="200"/>
      <c r="F218" s="201"/>
      <c r="G218" s="201"/>
      <c r="H218" s="28">
        <f t="shared" ref="H218" si="30">F218*G218</f>
        <v>0</v>
      </c>
      <c r="I218" s="42"/>
      <c r="J218" s="45"/>
      <c r="L218" s="195"/>
      <c r="M218" s="250"/>
    </row>
    <row r="219" spans="2:13" x14ac:dyDescent="0.2">
      <c r="B219" s="299"/>
      <c r="C219" s="300"/>
      <c r="D219" s="199"/>
      <c r="E219" s="200"/>
      <c r="F219" s="201"/>
      <c r="G219" s="201"/>
      <c r="H219" s="28">
        <f t="shared" si="21"/>
        <v>0</v>
      </c>
      <c r="I219" s="42"/>
      <c r="J219" s="45"/>
      <c r="L219" s="195"/>
      <c r="M219" s="250"/>
    </row>
    <row r="220" spans="2:13" ht="13.5" thickBot="1" x14ac:dyDescent="0.25">
      <c r="B220" s="299"/>
      <c r="C220" s="300"/>
      <c r="D220" s="199"/>
      <c r="E220" s="200"/>
      <c r="F220" s="201"/>
      <c r="G220" s="201"/>
      <c r="H220" s="28">
        <f t="shared" si="21"/>
        <v>0</v>
      </c>
      <c r="I220" s="42"/>
      <c r="J220" s="45"/>
      <c r="L220" s="195"/>
      <c r="M220" s="250"/>
    </row>
    <row r="221" spans="2:13" ht="13.5" thickBot="1" x14ac:dyDescent="0.25">
      <c r="B221" s="301"/>
      <c r="C221" s="302"/>
      <c r="D221" s="205"/>
      <c r="E221" s="206"/>
      <c r="F221" s="207"/>
      <c r="G221" s="207"/>
      <c r="H221" s="39">
        <f t="shared" si="21"/>
        <v>0</v>
      </c>
      <c r="I221" s="281">
        <f>SUM(H214:H221)</f>
        <v>0</v>
      </c>
      <c r="J221" s="315"/>
      <c r="L221" s="195"/>
      <c r="M221" s="250"/>
    </row>
    <row r="222" spans="2:13" x14ac:dyDescent="0.2">
      <c r="B222" s="297" t="s">
        <v>9</v>
      </c>
      <c r="C222" s="298"/>
      <c r="D222" s="220"/>
      <c r="E222" s="221"/>
      <c r="F222" s="222"/>
      <c r="G222" s="222"/>
      <c r="H222" s="38">
        <f t="shared" si="21"/>
        <v>0</v>
      </c>
      <c r="I222" s="42"/>
      <c r="J222" s="45"/>
      <c r="L222" s="195"/>
      <c r="M222" s="250"/>
    </row>
    <row r="223" spans="2:13" x14ac:dyDescent="0.2">
      <c r="B223" s="299"/>
      <c r="C223" s="300"/>
      <c r="D223" s="214"/>
      <c r="E223" s="216"/>
      <c r="F223" s="215"/>
      <c r="G223" s="215"/>
      <c r="H223" s="28">
        <f t="shared" ref="H223:H227" si="31">F223*G223</f>
        <v>0</v>
      </c>
      <c r="I223" s="42"/>
      <c r="J223" s="45"/>
      <c r="L223" s="195"/>
      <c r="M223" s="250"/>
    </row>
    <row r="224" spans="2:13" x14ac:dyDescent="0.2">
      <c r="B224" s="299"/>
      <c r="C224" s="300"/>
      <c r="D224" s="214"/>
      <c r="E224" s="216"/>
      <c r="F224" s="215"/>
      <c r="G224" s="215"/>
      <c r="H224" s="28">
        <f t="shared" si="31"/>
        <v>0</v>
      </c>
      <c r="I224" s="42"/>
      <c r="J224" s="45"/>
      <c r="L224" s="195"/>
      <c r="M224" s="250"/>
    </row>
    <row r="225" spans="2:13" x14ac:dyDescent="0.2">
      <c r="B225" s="299"/>
      <c r="C225" s="300"/>
      <c r="D225" s="214"/>
      <c r="E225" s="216"/>
      <c r="F225" s="215"/>
      <c r="G225" s="215"/>
      <c r="H225" s="28">
        <f t="shared" si="31"/>
        <v>0</v>
      </c>
      <c r="I225" s="42"/>
      <c r="J225" s="45"/>
      <c r="L225" s="195"/>
      <c r="M225" s="250"/>
    </row>
    <row r="226" spans="2:13" x14ac:dyDescent="0.2">
      <c r="B226" s="299"/>
      <c r="C226" s="300"/>
      <c r="D226" s="214"/>
      <c r="E226" s="216"/>
      <c r="F226" s="215"/>
      <c r="G226" s="215"/>
      <c r="H226" s="28">
        <f t="shared" si="31"/>
        <v>0</v>
      </c>
      <c r="I226" s="42"/>
      <c r="J226" s="45"/>
      <c r="L226" s="195"/>
      <c r="M226" s="250"/>
    </row>
    <row r="227" spans="2:13" x14ac:dyDescent="0.2">
      <c r="B227" s="299"/>
      <c r="C227" s="300"/>
      <c r="D227" s="214"/>
      <c r="E227" s="216"/>
      <c r="F227" s="215"/>
      <c r="G227" s="215"/>
      <c r="H227" s="28">
        <f t="shared" si="31"/>
        <v>0</v>
      </c>
      <c r="I227" s="42"/>
      <c r="J227" s="45"/>
      <c r="L227" s="195"/>
      <c r="M227" s="250"/>
    </row>
    <row r="228" spans="2:13" ht="13.5" thickBot="1" x14ac:dyDescent="0.25">
      <c r="B228" s="299"/>
      <c r="C228" s="300"/>
      <c r="D228" s="214"/>
      <c r="E228" s="216"/>
      <c r="F228" s="215"/>
      <c r="G228" s="215"/>
      <c r="H228" s="28">
        <f t="shared" si="21"/>
        <v>0</v>
      </c>
      <c r="I228" s="42"/>
      <c r="J228" s="45"/>
      <c r="L228" s="195"/>
      <c r="M228" s="250"/>
    </row>
    <row r="229" spans="2:13" ht="13.5" thickBot="1" x14ac:dyDescent="0.25">
      <c r="B229" s="301"/>
      <c r="C229" s="302"/>
      <c r="D229" s="217"/>
      <c r="E229" s="218"/>
      <c r="F229" s="219"/>
      <c r="G229" s="219"/>
      <c r="H229" s="39">
        <f t="shared" si="21"/>
        <v>0</v>
      </c>
      <c r="I229" s="281">
        <f>SUM(H222:H229)</f>
        <v>0</v>
      </c>
      <c r="J229" s="315"/>
      <c r="L229" s="195"/>
      <c r="M229" s="250"/>
    </row>
    <row r="230" spans="2:13" x14ac:dyDescent="0.2">
      <c r="B230" s="297" t="s">
        <v>10</v>
      </c>
      <c r="C230" s="298"/>
      <c r="D230" s="202"/>
      <c r="E230" s="203"/>
      <c r="F230" s="204"/>
      <c r="G230" s="204"/>
      <c r="H230" s="38">
        <f t="shared" si="21"/>
        <v>0</v>
      </c>
      <c r="I230" s="42"/>
      <c r="J230" s="45"/>
      <c r="L230" s="195"/>
      <c r="M230" s="250"/>
    </row>
    <row r="231" spans="2:13" x14ac:dyDescent="0.2">
      <c r="B231" s="299"/>
      <c r="C231" s="300"/>
      <c r="D231" s="199"/>
      <c r="E231" s="200"/>
      <c r="F231" s="201"/>
      <c r="G231" s="201"/>
      <c r="H231" s="28">
        <f t="shared" si="21"/>
        <v>0</v>
      </c>
      <c r="I231" s="42"/>
      <c r="J231" s="45"/>
      <c r="L231" s="195"/>
      <c r="M231" s="250"/>
    </row>
    <row r="232" spans="2:13" x14ac:dyDescent="0.2">
      <c r="B232" s="299"/>
      <c r="C232" s="300"/>
      <c r="D232" s="199"/>
      <c r="E232" s="200"/>
      <c r="F232" s="201"/>
      <c r="G232" s="201"/>
      <c r="H232" s="28">
        <f t="shared" ref="H232" si="32">F232*G232</f>
        <v>0</v>
      </c>
      <c r="I232" s="42"/>
      <c r="J232" s="45"/>
      <c r="L232" s="195"/>
      <c r="M232" s="250"/>
    </row>
    <row r="233" spans="2:13" ht="13.5" thickBot="1" x14ac:dyDescent="0.25">
      <c r="B233" s="299"/>
      <c r="C233" s="300"/>
      <c r="D233" s="199"/>
      <c r="E233" s="200"/>
      <c r="F233" s="201"/>
      <c r="G233" s="201"/>
      <c r="H233" s="28">
        <f t="shared" si="21"/>
        <v>0</v>
      </c>
      <c r="I233" s="42"/>
      <c r="J233" s="45"/>
      <c r="L233" s="195"/>
      <c r="M233" s="250"/>
    </row>
    <row r="234" spans="2:13" ht="13.5" thickBot="1" x14ac:dyDescent="0.25">
      <c r="B234" s="301"/>
      <c r="C234" s="302"/>
      <c r="D234" s="205"/>
      <c r="E234" s="206"/>
      <c r="F234" s="207"/>
      <c r="G234" s="207"/>
      <c r="H234" s="39">
        <f t="shared" si="21"/>
        <v>0</v>
      </c>
      <c r="I234" s="281">
        <f>SUM(H230:H234)</f>
        <v>0</v>
      </c>
      <c r="J234" s="315"/>
      <c r="L234" s="195"/>
      <c r="M234" s="250"/>
    </row>
    <row r="235" spans="2:13" x14ac:dyDescent="0.2">
      <c r="B235" s="319" t="s">
        <v>11</v>
      </c>
      <c r="C235" s="320"/>
      <c r="D235" s="214"/>
      <c r="E235" s="216"/>
      <c r="F235" s="215"/>
      <c r="G235" s="215"/>
      <c r="H235" s="28">
        <f t="shared" si="21"/>
        <v>0</v>
      </c>
      <c r="I235" s="42"/>
      <c r="J235" s="45"/>
      <c r="L235" s="195"/>
      <c r="M235" s="250"/>
    </row>
    <row r="236" spans="2:13" x14ac:dyDescent="0.2">
      <c r="B236" s="299"/>
      <c r="C236" s="300"/>
      <c r="D236" s="214"/>
      <c r="E236" s="216"/>
      <c r="F236" s="215"/>
      <c r="G236" s="215"/>
      <c r="H236" s="28">
        <f t="shared" si="21"/>
        <v>0</v>
      </c>
      <c r="I236" s="42"/>
      <c r="J236" s="45"/>
      <c r="L236" s="195"/>
      <c r="M236" s="250"/>
    </row>
    <row r="237" spans="2:13" x14ac:dyDescent="0.2">
      <c r="B237" s="299"/>
      <c r="C237" s="300"/>
      <c r="D237" s="214"/>
      <c r="E237" s="216"/>
      <c r="F237" s="215"/>
      <c r="G237" s="215"/>
      <c r="H237" s="28">
        <f t="shared" si="21"/>
        <v>0</v>
      </c>
      <c r="I237" s="42"/>
      <c r="J237" s="45"/>
      <c r="L237" s="195"/>
      <c r="M237" s="250"/>
    </row>
    <row r="238" spans="2:13" x14ac:dyDescent="0.2">
      <c r="B238" s="299"/>
      <c r="C238" s="300"/>
      <c r="D238" s="214"/>
      <c r="E238" s="216"/>
      <c r="F238" s="215"/>
      <c r="G238" s="215"/>
      <c r="H238" s="28">
        <f t="shared" si="21"/>
        <v>0</v>
      </c>
      <c r="I238" s="42"/>
      <c r="J238" s="45"/>
      <c r="L238" s="195"/>
      <c r="M238" s="250"/>
    </row>
    <row r="239" spans="2:13" x14ac:dyDescent="0.2">
      <c r="B239" s="299"/>
      <c r="C239" s="300"/>
      <c r="D239" s="211"/>
      <c r="E239" s="216"/>
      <c r="F239" s="213"/>
      <c r="G239" s="213"/>
      <c r="H239" s="249">
        <f t="shared" si="21"/>
        <v>0</v>
      </c>
      <c r="I239" s="42"/>
      <c r="J239" s="45"/>
      <c r="L239" s="195"/>
      <c r="M239" s="250"/>
    </row>
    <row r="240" spans="2:13" x14ac:dyDescent="0.2">
      <c r="B240" s="299"/>
      <c r="C240" s="300"/>
      <c r="D240" s="211"/>
      <c r="E240" s="212"/>
      <c r="F240" s="213"/>
      <c r="G240" s="213"/>
      <c r="H240" s="249">
        <f t="shared" si="21"/>
        <v>0</v>
      </c>
      <c r="I240" s="42"/>
      <c r="J240" s="45"/>
      <c r="L240" s="195"/>
      <c r="M240" s="250"/>
    </row>
    <row r="241" spans="2:13" x14ac:dyDescent="0.2">
      <c r="B241" s="299"/>
      <c r="C241" s="300"/>
      <c r="D241" s="211"/>
      <c r="E241" s="212"/>
      <c r="F241" s="213"/>
      <c r="G241" s="213"/>
      <c r="H241" s="249">
        <f t="shared" si="21"/>
        <v>0</v>
      </c>
      <c r="I241" s="42"/>
      <c r="J241" s="45"/>
      <c r="L241" s="195"/>
      <c r="M241" s="250"/>
    </row>
    <row r="242" spans="2:13" ht="13.5" thickBot="1" x14ac:dyDescent="0.25">
      <c r="B242" s="299"/>
      <c r="C242" s="300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1"/>
      <c r="C243" s="302"/>
      <c r="D243" s="217"/>
      <c r="E243" s="218"/>
      <c r="F243" s="219"/>
      <c r="G243" s="219"/>
      <c r="H243" s="39">
        <f t="shared" si="21"/>
        <v>0</v>
      </c>
      <c r="I243" s="281">
        <f>SUM(H235:H243)</f>
        <v>0</v>
      </c>
      <c r="J243" s="315"/>
      <c r="L243" s="195"/>
      <c r="M243" s="250"/>
    </row>
    <row r="244" spans="2:13" x14ac:dyDescent="0.2">
      <c r="B244" s="297" t="s">
        <v>0</v>
      </c>
      <c r="C244" s="298"/>
      <c r="D244" s="202"/>
      <c r="E244" s="203"/>
      <c r="F244" s="204"/>
      <c r="G244" s="204"/>
      <c r="H244" s="38">
        <f t="shared" si="21"/>
        <v>0</v>
      </c>
      <c r="I244" s="42"/>
      <c r="J244" s="45"/>
      <c r="L244" s="195"/>
      <c r="M244" s="250"/>
    </row>
    <row r="245" spans="2:13" ht="13.5" thickBot="1" x14ac:dyDescent="0.25">
      <c r="B245" s="299"/>
      <c r="C245" s="300"/>
      <c r="D245" s="199"/>
      <c r="E245" s="200"/>
      <c r="F245" s="201"/>
      <c r="G245" s="201"/>
      <c r="H245" s="28">
        <f t="shared" si="21"/>
        <v>0</v>
      </c>
      <c r="I245" s="42"/>
      <c r="J245" s="45"/>
      <c r="L245" s="195"/>
      <c r="M245" s="250"/>
    </row>
    <row r="246" spans="2:13" ht="13.5" thickBot="1" x14ac:dyDescent="0.25">
      <c r="B246" s="301"/>
      <c r="C246" s="302"/>
      <c r="D246" s="205"/>
      <c r="E246" s="206"/>
      <c r="F246" s="207"/>
      <c r="G246" s="207"/>
      <c r="H246" s="39">
        <f t="shared" si="21"/>
        <v>0</v>
      </c>
      <c r="I246" s="281">
        <f>SUM(H244:H246)</f>
        <v>0</v>
      </c>
      <c r="J246" s="315"/>
      <c r="L246" s="195"/>
      <c r="M246" s="250"/>
    </row>
    <row r="247" spans="2:13" x14ac:dyDescent="0.2">
      <c r="B247" s="305" t="s">
        <v>4</v>
      </c>
      <c r="C247" s="306"/>
      <c r="D247" s="220"/>
      <c r="E247" s="221"/>
      <c r="F247" s="222"/>
      <c r="G247" s="222"/>
      <c r="H247" s="38">
        <f t="shared" si="21"/>
        <v>0</v>
      </c>
      <c r="I247" s="26"/>
      <c r="J247" s="27"/>
      <c r="L247" s="195"/>
      <c r="M247" s="250"/>
    </row>
    <row r="248" spans="2:13" ht="13.5" thickBot="1" x14ac:dyDescent="0.25">
      <c r="B248" s="307"/>
      <c r="C248" s="308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9"/>
      <c r="C249" s="310"/>
      <c r="D249" s="217"/>
      <c r="E249" s="218"/>
      <c r="F249" s="219"/>
      <c r="G249" s="219"/>
      <c r="H249" s="39">
        <f>F249*G249</f>
        <v>0</v>
      </c>
      <c r="I249" s="281">
        <f>SUM(H247:H249)</f>
        <v>0</v>
      </c>
      <c r="J249" s="315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6">
        <f>SUM(J167+I189+I195+I203+I213+I221+I229+I234+I243+I246+I249)</f>
        <v>0</v>
      </c>
      <c r="J251" s="315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9520" sheet="1" objects="1" scenarios="1" formatColumns="0" formatRows="0"/>
  <mergeCells count="49"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79:C88"/>
    <mergeCell ref="B89:C96"/>
    <mergeCell ref="B97:C104"/>
    <mergeCell ref="B105:C109"/>
    <mergeCell ref="B110:C118"/>
    <mergeCell ref="I88:J88"/>
    <mergeCell ref="I96:J96"/>
    <mergeCell ref="I109:J109"/>
    <mergeCell ref="I118:J118"/>
    <mergeCell ref="I121:J121"/>
    <mergeCell ref="I104:J104"/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L15" sqref="L15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60</v>
      </c>
    </row>
    <row r="3" spans="2:13" ht="15" x14ac:dyDescent="0.2">
      <c r="B3" s="317" t="str">
        <f>'Memoria Aporte FIA a Asociado 1'!B3</f>
        <v>INDICAR AQUÍ NOMBRE ASOCIADO 1</v>
      </c>
      <c r="C3" s="31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4" t="s">
        <v>1</v>
      </c>
      <c r="C10" s="141" t="str">
        <f>'Memoria Aporte FIA al Ejecutor'!C6</f>
        <v>Coordinador Principal: indicar nombre aquí</v>
      </c>
      <c r="D10" s="265" t="s">
        <v>141</v>
      </c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5"/>
      <c r="C33" s="28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5"/>
      <c r="C34" s="288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5"/>
      <c r="C35" s="288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5"/>
      <c r="C36" s="288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5"/>
      <c r="C37" s="28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5"/>
      <c r="C38" s="28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5"/>
      <c r="C39" s="288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5"/>
      <c r="C40" s="288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5"/>
      <c r="C41" s="288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6"/>
      <c r="C42" s="29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1" t="s">
        <v>5</v>
      </c>
      <c r="C43" s="292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3"/>
      <c r="C44" s="294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3"/>
      <c r="C45" s="294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3"/>
      <c r="C46" s="294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3"/>
      <c r="C47" s="294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3"/>
      <c r="C48" s="294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3"/>
      <c r="C49" s="294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3"/>
      <c r="C50" s="294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3"/>
      <c r="C51" s="294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3"/>
      <c r="C52" s="294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3"/>
      <c r="C53" s="294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3"/>
      <c r="C54" s="294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3"/>
      <c r="C55" s="294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3"/>
      <c r="C56" s="294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3"/>
      <c r="C57" s="294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3"/>
      <c r="C58" s="294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3"/>
      <c r="C59" s="294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3"/>
      <c r="C60" s="294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3"/>
      <c r="C61" s="294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3"/>
      <c r="C62" s="294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3"/>
      <c r="C63" s="294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5"/>
      <c r="C64" s="296"/>
      <c r="D64" s="134"/>
      <c r="E64" s="86"/>
      <c r="F64" s="98"/>
      <c r="G64" s="98"/>
      <c r="H64" s="29">
        <f t="shared" si="0"/>
        <v>0</v>
      </c>
      <c r="I64" s="281">
        <f>SUM(H43:H64)</f>
        <v>0</v>
      </c>
      <c r="J64" s="315"/>
      <c r="K64" s="234"/>
      <c r="L64" s="195"/>
      <c r="M64" s="250"/>
    </row>
    <row r="65" spans="2:13" x14ac:dyDescent="0.2">
      <c r="B65" s="297" t="s">
        <v>6</v>
      </c>
      <c r="C65" s="298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9"/>
      <c r="C66" s="300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9"/>
      <c r="C67" s="300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9"/>
      <c r="C68" s="300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9"/>
      <c r="C69" s="300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1"/>
      <c r="C70" s="302"/>
      <c r="D70" s="132"/>
      <c r="E70" s="83"/>
      <c r="F70" s="95"/>
      <c r="G70" s="95"/>
      <c r="H70" s="29">
        <f t="shared" si="0"/>
        <v>0</v>
      </c>
      <c r="I70" s="281">
        <f>SUM(H65:H70)</f>
        <v>0</v>
      </c>
      <c r="J70" s="315"/>
      <c r="K70" s="234"/>
      <c r="L70" s="195"/>
      <c r="M70" s="250"/>
    </row>
    <row r="71" spans="2:13" x14ac:dyDescent="0.2">
      <c r="B71" s="291" t="s">
        <v>7</v>
      </c>
      <c r="C71" s="292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3"/>
      <c r="C72" s="294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3"/>
      <c r="C73" s="294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3"/>
      <c r="C74" s="294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3"/>
      <c r="C75" s="294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3"/>
      <c r="C76" s="294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3"/>
      <c r="C77" s="294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5"/>
      <c r="C78" s="296"/>
      <c r="D78" s="134"/>
      <c r="E78" s="86"/>
      <c r="F78" s="98"/>
      <c r="G78" s="98"/>
      <c r="H78" s="29">
        <f t="shared" si="0"/>
        <v>0</v>
      </c>
      <c r="I78" s="281">
        <f>SUM(H71:H78)</f>
        <v>0</v>
      </c>
      <c r="J78" s="315"/>
      <c r="K78" s="234"/>
      <c r="L78" s="196"/>
      <c r="M78" s="250"/>
    </row>
    <row r="79" spans="2:13" x14ac:dyDescent="0.2">
      <c r="B79" s="291" t="s">
        <v>8</v>
      </c>
      <c r="C79" s="292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3"/>
      <c r="C80" s="294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3"/>
      <c r="C81" s="294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3"/>
      <c r="C82" s="294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3"/>
      <c r="C83" s="294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3"/>
      <c r="C84" s="294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3"/>
      <c r="C85" s="294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3"/>
      <c r="C86" s="294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3"/>
      <c r="C87" s="294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5"/>
      <c r="C88" s="296"/>
      <c r="D88" s="139"/>
      <c r="E88" s="90"/>
      <c r="F88" s="103"/>
      <c r="G88" s="103"/>
      <c r="H88" s="29">
        <f t="shared" si="0"/>
        <v>0</v>
      </c>
      <c r="I88" s="281">
        <f>SUM(H79:H88)</f>
        <v>0</v>
      </c>
      <c r="J88" s="315"/>
      <c r="K88" s="234"/>
      <c r="L88" s="195"/>
      <c r="M88" s="250"/>
    </row>
    <row r="89" spans="2:13" x14ac:dyDescent="0.2">
      <c r="B89" s="297" t="s">
        <v>20</v>
      </c>
      <c r="C89" s="298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3"/>
      <c r="C90" s="314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3"/>
      <c r="C91" s="314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3"/>
      <c r="C92" s="314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9"/>
      <c r="C93" s="300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9"/>
      <c r="C94" s="300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9"/>
      <c r="C95" s="300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1"/>
      <c r="C96" s="302"/>
      <c r="D96" s="134"/>
      <c r="E96" s="86"/>
      <c r="F96" s="98"/>
      <c r="G96" s="98"/>
      <c r="H96" s="39">
        <f t="shared" si="0"/>
        <v>0</v>
      </c>
      <c r="I96" s="281">
        <f>SUM(H89:H96)</f>
        <v>0</v>
      </c>
      <c r="J96" s="315"/>
      <c r="K96" s="234"/>
      <c r="L96" s="195"/>
      <c r="M96" s="250"/>
    </row>
    <row r="97" spans="2:13" x14ac:dyDescent="0.2">
      <c r="B97" s="297" t="s">
        <v>9</v>
      </c>
      <c r="C97" s="298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3"/>
      <c r="C98" s="314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3"/>
      <c r="C99" s="314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3"/>
      <c r="C100" s="314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3"/>
      <c r="C101" s="314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9"/>
      <c r="C102" s="300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9"/>
      <c r="C103" s="300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1"/>
      <c r="C104" s="302"/>
      <c r="D104" s="139"/>
      <c r="E104" s="90"/>
      <c r="F104" s="103"/>
      <c r="G104" s="103"/>
      <c r="H104" s="39">
        <f t="shared" si="0"/>
        <v>0</v>
      </c>
      <c r="I104" s="281">
        <f>SUM(H97:H104)</f>
        <v>0</v>
      </c>
      <c r="J104" s="315"/>
      <c r="K104" s="234"/>
      <c r="L104" s="195"/>
      <c r="M104" s="250"/>
    </row>
    <row r="105" spans="2:13" x14ac:dyDescent="0.2">
      <c r="B105" s="297" t="s">
        <v>10</v>
      </c>
      <c r="C105" s="298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9"/>
      <c r="C106" s="300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9"/>
      <c r="C107" s="300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9"/>
      <c r="C108" s="300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1"/>
      <c r="C109" s="302"/>
      <c r="D109" s="134"/>
      <c r="E109" s="86"/>
      <c r="F109" s="98"/>
      <c r="G109" s="98"/>
      <c r="H109" s="39">
        <f t="shared" si="0"/>
        <v>0</v>
      </c>
      <c r="I109" s="281">
        <f>SUM(H105:H109)</f>
        <v>0</v>
      </c>
      <c r="J109" s="315"/>
      <c r="K109" s="234"/>
      <c r="L109" s="195"/>
      <c r="M109" s="250"/>
    </row>
    <row r="110" spans="2:13" x14ac:dyDescent="0.2">
      <c r="B110" s="297" t="s">
        <v>11</v>
      </c>
      <c r="C110" s="298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9"/>
      <c r="C111" s="300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9"/>
      <c r="C112" s="300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9"/>
      <c r="C113" s="300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9"/>
      <c r="C114" s="300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9"/>
      <c r="C115" s="300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9"/>
      <c r="C116" s="300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9"/>
      <c r="C117" s="300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1"/>
      <c r="C118" s="302"/>
      <c r="D118" s="139"/>
      <c r="E118" s="90"/>
      <c r="F118" s="103"/>
      <c r="G118" s="103"/>
      <c r="H118" s="39">
        <f t="shared" si="0"/>
        <v>0</v>
      </c>
      <c r="I118" s="281">
        <f>SUM(H110:H118)</f>
        <v>0</v>
      </c>
      <c r="J118" s="315"/>
      <c r="K118" s="234"/>
      <c r="L118" s="195"/>
      <c r="M118" s="250"/>
    </row>
    <row r="119" spans="2:13" x14ac:dyDescent="0.2">
      <c r="B119" s="297" t="s">
        <v>0</v>
      </c>
      <c r="C119" s="298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9"/>
      <c r="C120" s="300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1"/>
      <c r="C121" s="302"/>
      <c r="D121" s="134"/>
      <c r="E121" s="86"/>
      <c r="F121" s="98"/>
      <c r="G121" s="98"/>
      <c r="H121" s="39">
        <f t="shared" si="0"/>
        <v>0</v>
      </c>
      <c r="I121" s="281">
        <f>SUM(H119:H121)</f>
        <v>0</v>
      </c>
      <c r="J121" s="315"/>
      <c r="K121" s="234"/>
      <c r="L121" s="195"/>
      <c r="M121" s="250"/>
    </row>
    <row r="122" spans="2:13" x14ac:dyDescent="0.2">
      <c r="B122" s="305" t="s">
        <v>4</v>
      </c>
      <c r="C122" s="306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7"/>
      <c r="C123" s="308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9"/>
      <c r="C124" s="310"/>
      <c r="D124" s="139"/>
      <c r="E124" s="90"/>
      <c r="F124" s="103"/>
      <c r="G124" s="103"/>
      <c r="H124" s="39">
        <f>F124*G124</f>
        <v>0</v>
      </c>
      <c r="I124" s="281">
        <f>SUM(H122:H124)</f>
        <v>0</v>
      </c>
      <c r="J124" s="315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6">
        <f>SUM(J42+I64+I70+I78+I88+I96+I104+I109+I118+I121+I124)</f>
        <v>0</v>
      </c>
      <c r="J126" s="315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4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5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5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5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5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5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5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5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5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5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5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5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5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5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5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5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5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5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5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5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5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5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5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5"/>
      <c r="C158" s="287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5"/>
      <c r="C159" s="288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5"/>
      <c r="C160" s="288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5"/>
      <c r="C161" s="288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5"/>
      <c r="C162" s="289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5"/>
      <c r="C163" s="287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5"/>
      <c r="C164" s="288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5"/>
      <c r="C165" s="288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5"/>
      <c r="C166" s="288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6"/>
      <c r="C167" s="290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1" t="s">
        <v>5</v>
      </c>
      <c r="C168" s="292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3"/>
      <c r="C169" s="294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3"/>
      <c r="C170" s="294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3"/>
      <c r="C171" s="294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3"/>
      <c r="C172" s="294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3"/>
      <c r="C173" s="294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3"/>
      <c r="C174" s="294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3"/>
      <c r="C175" s="294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3"/>
      <c r="C176" s="294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3"/>
      <c r="C177" s="294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3"/>
      <c r="C178" s="294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3"/>
      <c r="C179" s="294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3"/>
      <c r="C180" s="294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3"/>
      <c r="C181" s="294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3"/>
      <c r="C182" s="294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3"/>
      <c r="C183" s="294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3"/>
      <c r="C184" s="294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3"/>
      <c r="C185" s="294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3"/>
      <c r="C186" s="294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3"/>
      <c r="C187" s="294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3"/>
      <c r="C188" s="294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5"/>
      <c r="C189" s="296"/>
      <c r="D189" s="205"/>
      <c r="E189" s="206"/>
      <c r="F189" s="207"/>
      <c r="G189" s="207"/>
      <c r="H189" s="29">
        <f t="shared" si="3"/>
        <v>0</v>
      </c>
      <c r="I189" s="281">
        <f>SUM(H168:H189)</f>
        <v>0</v>
      </c>
      <c r="J189" s="315"/>
      <c r="L189" s="195"/>
      <c r="M189" s="250"/>
    </row>
    <row r="190" spans="2:13" x14ac:dyDescent="0.2">
      <c r="B190" s="297" t="s">
        <v>6</v>
      </c>
      <c r="C190" s="298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3"/>
      <c r="C191" s="314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3"/>
      <c r="C192" s="314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9"/>
      <c r="C193" s="300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9"/>
      <c r="C194" s="300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1"/>
      <c r="C195" s="302"/>
      <c r="D195" s="217"/>
      <c r="E195" s="218"/>
      <c r="F195" s="219"/>
      <c r="G195" s="219"/>
      <c r="H195" s="29">
        <f t="shared" si="3"/>
        <v>0</v>
      </c>
      <c r="I195" s="281">
        <f>SUM(H190:H195)</f>
        <v>0</v>
      </c>
      <c r="J195" s="315"/>
      <c r="L195" s="195"/>
      <c r="M195" s="250"/>
    </row>
    <row r="196" spans="2:13" x14ac:dyDescent="0.2">
      <c r="B196" s="291" t="s">
        <v>7</v>
      </c>
      <c r="C196" s="292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3"/>
      <c r="C197" s="294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3"/>
      <c r="C198" s="294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3"/>
      <c r="C199" s="294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3"/>
      <c r="C200" s="294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3"/>
      <c r="C201" s="294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3"/>
      <c r="C202" s="294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5"/>
      <c r="C203" s="296"/>
      <c r="D203" s="205"/>
      <c r="E203" s="206"/>
      <c r="F203" s="207"/>
      <c r="G203" s="207"/>
      <c r="H203" s="29">
        <f t="shared" ref="H203:H247" si="6">F203*G203</f>
        <v>0</v>
      </c>
      <c r="I203" s="281">
        <f>SUM(H196:H203)</f>
        <v>0</v>
      </c>
      <c r="J203" s="315"/>
      <c r="L203" s="195"/>
      <c r="M203" s="250"/>
    </row>
    <row r="204" spans="2:13" x14ac:dyDescent="0.2">
      <c r="B204" s="291" t="s">
        <v>8</v>
      </c>
      <c r="C204" s="292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3"/>
      <c r="C205" s="294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3"/>
      <c r="C206" s="294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3"/>
      <c r="C207" s="294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3"/>
      <c r="C208" s="294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3"/>
      <c r="C209" s="294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3"/>
      <c r="C210" s="294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3"/>
      <c r="C211" s="294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3"/>
      <c r="C212" s="294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5"/>
      <c r="C213" s="296"/>
      <c r="D213" s="217"/>
      <c r="E213" s="218"/>
      <c r="F213" s="219"/>
      <c r="G213" s="219"/>
      <c r="H213" s="29">
        <f t="shared" si="6"/>
        <v>0</v>
      </c>
      <c r="I213" s="281">
        <f>SUM(H204:H213)</f>
        <v>0</v>
      </c>
      <c r="J213" s="315"/>
      <c r="L213" s="195"/>
      <c r="M213" s="250"/>
    </row>
    <row r="214" spans="2:13" x14ac:dyDescent="0.2">
      <c r="B214" s="297" t="s">
        <v>20</v>
      </c>
      <c r="C214" s="298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9"/>
      <c r="C215" s="300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9"/>
      <c r="C216" s="300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9"/>
      <c r="C217" s="300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9"/>
      <c r="C218" s="300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9"/>
      <c r="C219" s="300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9"/>
      <c r="C220" s="300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1"/>
      <c r="C221" s="302"/>
      <c r="D221" s="205"/>
      <c r="E221" s="206"/>
      <c r="F221" s="207"/>
      <c r="G221" s="207"/>
      <c r="H221" s="39">
        <f t="shared" si="6"/>
        <v>0</v>
      </c>
      <c r="I221" s="281">
        <f>SUM(H214:H221)</f>
        <v>0</v>
      </c>
      <c r="J221" s="315"/>
      <c r="L221" s="195"/>
      <c r="M221" s="250"/>
    </row>
    <row r="222" spans="2:13" x14ac:dyDescent="0.2">
      <c r="B222" s="297" t="s">
        <v>9</v>
      </c>
      <c r="C222" s="298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9"/>
      <c r="C223" s="300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9"/>
      <c r="C224" s="300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9"/>
      <c r="C225" s="300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9"/>
      <c r="C226" s="300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9"/>
      <c r="C227" s="300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9"/>
      <c r="C228" s="300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1"/>
      <c r="C229" s="302"/>
      <c r="D229" s="217"/>
      <c r="E229" s="218"/>
      <c r="F229" s="219"/>
      <c r="G229" s="219"/>
      <c r="H229" s="39">
        <f t="shared" si="6"/>
        <v>0</v>
      </c>
      <c r="I229" s="281">
        <f>SUM(H222:H229)</f>
        <v>0</v>
      </c>
      <c r="J229" s="315"/>
      <c r="L229" s="195"/>
      <c r="M229" s="250"/>
    </row>
    <row r="230" spans="2:13" x14ac:dyDescent="0.2">
      <c r="B230" s="297" t="s">
        <v>10</v>
      </c>
      <c r="C230" s="298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9"/>
      <c r="C231" s="300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9"/>
      <c r="C232" s="300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9"/>
      <c r="C233" s="300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1"/>
      <c r="C234" s="302"/>
      <c r="D234" s="205"/>
      <c r="E234" s="206"/>
      <c r="F234" s="207"/>
      <c r="G234" s="207"/>
      <c r="H234" s="39">
        <f t="shared" si="6"/>
        <v>0</v>
      </c>
      <c r="I234" s="281">
        <f>SUM(H230:H234)</f>
        <v>0</v>
      </c>
      <c r="J234" s="315"/>
      <c r="L234" s="195"/>
      <c r="M234" s="250"/>
    </row>
    <row r="235" spans="2:13" x14ac:dyDescent="0.2">
      <c r="B235" s="319" t="s">
        <v>11</v>
      </c>
      <c r="C235" s="320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9"/>
      <c r="C236" s="300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9"/>
      <c r="C237" s="300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9"/>
      <c r="C238" s="300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9"/>
      <c r="C239" s="300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9"/>
      <c r="C240" s="300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9"/>
      <c r="C241" s="300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9"/>
      <c r="C242" s="300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1"/>
      <c r="C243" s="302"/>
      <c r="D243" s="217"/>
      <c r="E243" s="218"/>
      <c r="F243" s="219"/>
      <c r="G243" s="219"/>
      <c r="H243" s="39">
        <f t="shared" si="6"/>
        <v>0</v>
      </c>
      <c r="I243" s="281">
        <f>SUM(H235:H243)</f>
        <v>0</v>
      </c>
      <c r="J243" s="315"/>
      <c r="L243" s="195"/>
      <c r="M243" s="250"/>
    </row>
    <row r="244" spans="2:13" x14ac:dyDescent="0.2">
      <c r="B244" s="297" t="s">
        <v>0</v>
      </c>
      <c r="C244" s="298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9"/>
      <c r="C245" s="300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1"/>
      <c r="C246" s="302"/>
      <c r="D246" s="205"/>
      <c r="E246" s="206"/>
      <c r="F246" s="207"/>
      <c r="G246" s="207"/>
      <c r="H246" s="39">
        <f t="shared" si="6"/>
        <v>0</v>
      </c>
      <c r="I246" s="281">
        <f>SUM(H244:H246)</f>
        <v>0</v>
      </c>
      <c r="J246" s="315"/>
      <c r="L246" s="195"/>
      <c r="M246" s="250"/>
    </row>
    <row r="247" spans="2:13" x14ac:dyDescent="0.2">
      <c r="B247" s="305" t="s">
        <v>4</v>
      </c>
      <c r="C247" s="306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7"/>
      <c r="C248" s="308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9"/>
      <c r="C249" s="310"/>
      <c r="D249" s="217"/>
      <c r="E249" s="218"/>
      <c r="F249" s="219"/>
      <c r="G249" s="219"/>
      <c r="H249" s="39">
        <f>F249*G249</f>
        <v>0</v>
      </c>
      <c r="I249" s="281">
        <f>SUM(H247:H249)</f>
        <v>0</v>
      </c>
      <c r="J249" s="315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6">
        <f>SUM(J167+I189+I195+I203+I213+I221+I229+I234+I243+I246+I249)</f>
        <v>0</v>
      </c>
      <c r="J251" s="315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9520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58</v>
      </c>
    </row>
    <row r="3" spans="2:13" ht="15" x14ac:dyDescent="0.2">
      <c r="B3" s="317" t="str">
        <f>'Memoria Aporte FIA a Asociado 2'!B3:C3</f>
        <v>INDICAR AQUÍ NOMBRE ASOCIADO 2</v>
      </c>
      <c r="C3" s="31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4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5"/>
      <c r="C33" s="28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5"/>
      <c r="C34" s="288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5"/>
      <c r="C35" s="288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5"/>
      <c r="C36" s="288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5"/>
      <c r="C37" s="28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5"/>
      <c r="C38" s="28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5"/>
      <c r="C39" s="288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5"/>
      <c r="C40" s="288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5"/>
      <c r="C41" s="288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6"/>
      <c r="C42" s="29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1" t="s">
        <v>5</v>
      </c>
      <c r="C43" s="292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3"/>
      <c r="C44" s="294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3"/>
      <c r="C45" s="294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3"/>
      <c r="C46" s="294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3"/>
      <c r="C47" s="294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3"/>
      <c r="C48" s="294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3"/>
      <c r="C49" s="294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3"/>
      <c r="C50" s="294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3"/>
      <c r="C51" s="294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3"/>
      <c r="C52" s="294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3"/>
      <c r="C53" s="294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3"/>
      <c r="C54" s="294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3"/>
      <c r="C55" s="294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3"/>
      <c r="C56" s="294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3"/>
      <c r="C57" s="294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3"/>
      <c r="C58" s="294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3"/>
      <c r="C59" s="294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3"/>
      <c r="C60" s="294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3"/>
      <c r="C61" s="294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3"/>
      <c r="C62" s="294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3"/>
      <c r="C63" s="294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5"/>
      <c r="C64" s="296"/>
      <c r="D64" s="134"/>
      <c r="E64" s="86"/>
      <c r="F64" s="98"/>
      <c r="G64" s="98"/>
      <c r="H64" s="29">
        <f t="shared" si="0"/>
        <v>0</v>
      </c>
      <c r="I64" s="281">
        <f>SUM(H43:H64)</f>
        <v>0</v>
      </c>
      <c r="J64" s="315"/>
      <c r="K64" s="234"/>
      <c r="L64" s="195"/>
      <c r="M64" s="250"/>
    </row>
    <row r="65" spans="2:13" x14ac:dyDescent="0.2">
      <c r="B65" s="297" t="s">
        <v>6</v>
      </c>
      <c r="C65" s="298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9"/>
      <c r="C66" s="300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9"/>
      <c r="C67" s="300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9"/>
      <c r="C68" s="300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9"/>
      <c r="C69" s="300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1"/>
      <c r="C70" s="302"/>
      <c r="D70" s="132"/>
      <c r="E70" s="83"/>
      <c r="F70" s="95"/>
      <c r="G70" s="95"/>
      <c r="H70" s="29">
        <f t="shared" si="0"/>
        <v>0</v>
      </c>
      <c r="I70" s="281">
        <f>SUM(H65:H70)</f>
        <v>0</v>
      </c>
      <c r="J70" s="315"/>
      <c r="K70" s="234"/>
      <c r="L70" s="195"/>
      <c r="M70" s="250"/>
    </row>
    <row r="71" spans="2:13" x14ac:dyDescent="0.2">
      <c r="B71" s="291" t="s">
        <v>7</v>
      </c>
      <c r="C71" s="292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3"/>
      <c r="C72" s="294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3"/>
      <c r="C73" s="294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3"/>
      <c r="C74" s="294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3"/>
      <c r="C75" s="294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3"/>
      <c r="C76" s="294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3"/>
      <c r="C77" s="294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5"/>
      <c r="C78" s="296"/>
      <c r="D78" s="134"/>
      <c r="E78" s="86"/>
      <c r="F78" s="98"/>
      <c r="G78" s="98"/>
      <c r="H78" s="29">
        <f t="shared" si="0"/>
        <v>0</v>
      </c>
      <c r="I78" s="281">
        <f>SUM(H71:H78)</f>
        <v>0</v>
      </c>
      <c r="J78" s="315"/>
      <c r="K78" s="234"/>
      <c r="L78" s="196"/>
      <c r="M78" s="250"/>
    </row>
    <row r="79" spans="2:13" x14ac:dyDescent="0.2">
      <c r="B79" s="291" t="s">
        <v>8</v>
      </c>
      <c r="C79" s="292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3"/>
      <c r="C80" s="294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3"/>
      <c r="C81" s="294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3"/>
      <c r="C82" s="294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3"/>
      <c r="C83" s="294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3"/>
      <c r="C84" s="294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3"/>
      <c r="C85" s="294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3"/>
      <c r="C86" s="294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3"/>
      <c r="C87" s="294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5"/>
      <c r="C88" s="296"/>
      <c r="D88" s="139"/>
      <c r="E88" s="90"/>
      <c r="F88" s="103"/>
      <c r="G88" s="103"/>
      <c r="H88" s="29">
        <f t="shared" si="0"/>
        <v>0</v>
      </c>
      <c r="I88" s="281">
        <f>SUM(H79:H88)</f>
        <v>0</v>
      </c>
      <c r="J88" s="315"/>
      <c r="K88" s="234"/>
      <c r="L88" s="195"/>
      <c r="M88" s="250"/>
    </row>
    <row r="89" spans="2:13" x14ac:dyDescent="0.2">
      <c r="B89" s="297" t="s">
        <v>20</v>
      </c>
      <c r="C89" s="298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3"/>
      <c r="C90" s="314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3"/>
      <c r="C91" s="314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3"/>
      <c r="C92" s="314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9"/>
      <c r="C93" s="300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9"/>
      <c r="C94" s="300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9"/>
      <c r="C95" s="300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1"/>
      <c r="C96" s="302"/>
      <c r="D96" s="134"/>
      <c r="E96" s="86"/>
      <c r="F96" s="98"/>
      <c r="G96" s="98"/>
      <c r="H96" s="39">
        <f t="shared" si="0"/>
        <v>0</v>
      </c>
      <c r="I96" s="281">
        <f>SUM(H89:H96)</f>
        <v>0</v>
      </c>
      <c r="J96" s="315"/>
      <c r="K96" s="234"/>
      <c r="L96" s="195"/>
      <c r="M96" s="250"/>
    </row>
    <row r="97" spans="2:13" x14ac:dyDescent="0.2">
      <c r="B97" s="297" t="s">
        <v>9</v>
      </c>
      <c r="C97" s="298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3"/>
      <c r="C98" s="314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3"/>
      <c r="C99" s="314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3"/>
      <c r="C100" s="314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3"/>
      <c r="C101" s="314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9"/>
      <c r="C102" s="300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9"/>
      <c r="C103" s="300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1"/>
      <c r="C104" s="302"/>
      <c r="D104" s="139"/>
      <c r="E104" s="90"/>
      <c r="F104" s="103"/>
      <c r="G104" s="103"/>
      <c r="H104" s="39">
        <f t="shared" si="0"/>
        <v>0</v>
      </c>
      <c r="I104" s="281">
        <f>SUM(H97:H104)</f>
        <v>0</v>
      </c>
      <c r="J104" s="315"/>
      <c r="K104" s="234"/>
      <c r="L104" s="195"/>
      <c r="M104" s="250"/>
    </row>
    <row r="105" spans="2:13" x14ac:dyDescent="0.2">
      <c r="B105" s="297" t="s">
        <v>10</v>
      </c>
      <c r="C105" s="298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9"/>
      <c r="C106" s="300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9"/>
      <c r="C107" s="300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9"/>
      <c r="C108" s="300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1"/>
      <c r="C109" s="302"/>
      <c r="D109" s="134"/>
      <c r="E109" s="86"/>
      <c r="F109" s="98"/>
      <c r="G109" s="98"/>
      <c r="H109" s="39">
        <f t="shared" si="0"/>
        <v>0</v>
      </c>
      <c r="I109" s="281">
        <f>SUM(H105:H109)</f>
        <v>0</v>
      </c>
      <c r="J109" s="315"/>
      <c r="K109" s="234"/>
      <c r="L109" s="195"/>
      <c r="M109" s="250"/>
    </row>
    <row r="110" spans="2:13" x14ac:dyDescent="0.2">
      <c r="B110" s="297" t="s">
        <v>11</v>
      </c>
      <c r="C110" s="298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9"/>
      <c r="C111" s="300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9"/>
      <c r="C112" s="300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9"/>
      <c r="C113" s="300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9"/>
      <c r="C114" s="300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9"/>
      <c r="C115" s="300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9"/>
      <c r="C116" s="300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9"/>
      <c r="C117" s="300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1"/>
      <c r="C118" s="302"/>
      <c r="D118" s="139"/>
      <c r="E118" s="90"/>
      <c r="F118" s="103"/>
      <c r="G118" s="103"/>
      <c r="H118" s="39">
        <f t="shared" si="0"/>
        <v>0</v>
      </c>
      <c r="I118" s="281">
        <f>SUM(H110:H118)</f>
        <v>0</v>
      </c>
      <c r="J118" s="315"/>
      <c r="K118" s="234"/>
      <c r="L118" s="195"/>
      <c r="M118" s="250"/>
    </row>
    <row r="119" spans="2:13" x14ac:dyDescent="0.2">
      <c r="B119" s="297" t="s">
        <v>0</v>
      </c>
      <c r="C119" s="298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9"/>
      <c r="C120" s="300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1"/>
      <c r="C121" s="302"/>
      <c r="D121" s="134"/>
      <c r="E121" s="86"/>
      <c r="F121" s="98"/>
      <c r="G121" s="98"/>
      <c r="H121" s="39">
        <f t="shared" si="0"/>
        <v>0</v>
      </c>
      <c r="I121" s="281">
        <f>SUM(H119:H121)</f>
        <v>0</v>
      </c>
      <c r="J121" s="315"/>
      <c r="K121" s="234"/>
      <c r="L121" s="195"/>
      <c r="M121" s="250"/>
    </row>
    <row r="122" spans="2:13" x14ac:dyDescent="0.2">
      <c r="B122" s="305" t="s">
        <v>4</v>
      </c>
      <c r="C122" s="306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7"/>
      <c r="C123" s="308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9"/>
      <c r="C124" s="310"/>
      <c r="D124" s="139"/>
      <c r="E124" s="90"/>
      <c r="F124" s="103"/>
      <c r="G124" s="103"/>
      <c r="H124" s="39">
        <f>F124*G124</f>
        <v>0</v>
      </c>
      <c r="I124" s="281">
        <f>SUM(H122:H124)</f>
        <v>0</v>
      </c>
      <c r="J124" s="315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6">
        <f>SUM(J42+I64+I70+I78+I88+I96+I104+I109+I118+I121+I124)</f>
        <v>0</v>
      </c>
      <c r="J126" s="315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2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4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5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5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5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5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5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5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5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5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5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5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5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5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5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5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5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5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5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5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5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5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5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5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5"/>
      <c r="C158" s="287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5"/>
      <c r="C159" s="288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5"/>
      <c r="C160" s="288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5"/>
      <c r="C161" s="288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5"/>
      <c r="C162" s="289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5"/>
      <c r="C163" s="287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5"/>
      <c r="C164" s="288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5"/>
      <c r="C165" s="288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5"/>
      <c r="C166" s="288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6"/>
      <c r="C167" s="290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1" t="s">
        <v>5</v>
      </c>
      <c r="C168" s="292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3"/>
      <c r="C169" s="294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3"/>
      <c r="C170" s="294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3"/>
      <c r="C171" s="294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3"/>
      <c r="C172" s="294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3"/>
      <c r="C173" s="294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3"/>
      <c r="C174" s="294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3"/>
      <c r="C175" s="294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3"/>
      <c r="C176" s="294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3"/>
      <c r="C177" s="294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3"/>
      <c r="C178" s="294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3"/>
      <c r="C179" s="294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3"/>
      <c r="C180" s="294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3"/>
      <c r="C181" s="294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3"/>
      <c r="C182" s="294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3"/>
      <c r="C183" s="294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3"/>
      <c r="C184" s="294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3"/>
      <c r="C185" s="294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3"/>
      <c r="C186" s="294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3"/>
      <c r="C187" s="294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3"/>
      <c r="C188" s="294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5"/>
      <c r="C189" s="296"/>
      <c r="D189" s="205"/>
      <c r="E189" s="206"/>
      <c r="F189" s="207"/>
      <c r="G189" s="207"/>
      <c r="H189" s="29">
        <f t="shared" si="3"/>
        <v>0</v>
      </c>
      <c r="I189" s="281">
        <f>SUM(H168:H189)</f>
        <v>0</v>
      </c>
      <c r="J189" s="315"/>
      <c r="L189" s="195"/>
      <c r="M189" s="250"/>
    </row>
    <row r="190" spans="2:13" x14ac:dyDescent="0.2">
      <c r="B190" s="297" t="s">
        <v>6</v>
      </c>
      <c r="C190" s="298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3"/>
      <c r="C191" s="314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3"/>
      <c r="C192" s="314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9"/>
      <c r="C193" s="300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9"/>
      <c r="C194" s="300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1"/>
      <c r="C195" s="302"/>
      <c r="D195" s="217"/>
      <c r="E195" s="218"/>
      <c r="F195" s="219"/>
      <c r="G195" s="219"/>
      <c r="H195" s="29">
        <f t="shared" si="3"/>
        <v>0</v>
      </c>
      <c r="I195" s="281">
        <f>SUM(H190:H195)</f>
        <v>0</v>
      </c>
      <c r="J195" s="315"/>
      <c r="L195" s="195"/>
      <c r="M195" s="250"/>
    </row>
    <row r="196" spans="2:13" x14ac:dyDescent="0.2">
      <c r="B196" s="291" t="s">
        <v>7</v>
      </c>
      <c r="C196" s="292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3"/>
      <c r="C197" s="294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3"/>
      <c r="C198" s="294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3"/>
      <c r="C199" s="294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3"/>
      <c r="C200" s="294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3"/>
      <c r="C201" s="294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3"/>
      <c r="C202" s="294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5"/>
      <c r="C203" s="296"/>
      <c r="D203" s="205"/>
      <c r="E203" s="206"/>
      <c r="F203" s="207"/>
      <c r="G203" s="207"/>
      <c r="H203" s="29">
        <f t="shared" ref="H203:H247" si="6">F203*G203</f>
        <v>0</v>
      </c>
      <c r="I203" s="281">
        <f>SUM(H196:H203)</f>
        <v>0</v>
      </c>
      <c r="J203" s="315"/>
      <c r="L203" s="195"/>
      <c r="M203" s="250"/>
    </row>
    <row r="204" spans="2:13" x14ac:dyDescent="0.2">
      <c r="B204" s="291" t="s">
        <v>8</v>
      </c>
      <c r="C204" s="292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3"/>
      <c r="C205" s="294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3"/>
      <c r="C206" s="294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3"/>
      <c r="C207" s="294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3"/>
      <c r="C208" s="294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3"/>
      <c r="C209" s="294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3"/>
      <c r="C210" s="294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3"/>
      <c r="C211" s="294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3"/>
      <c r="C212" s="294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5"/>
      <c r="C213" s="296"/>
      <c r="D213" s="217"/>
      <c r="E213" s="218"/>
      <c r="F213" s="219"/>
      <c r="G213" s="219"/>
      <c r="H213" s="29">
        <f t="shared" si="6"/>
        <v>0</v>
      </c>
      <c r="I213" s="281">
        <f>SUM(H204:H213)</f>
        <v>0</v>
      </c>
      <c r="J213" s="315"/>
      <c r="L213" s="195"/>
      <c r="M213" s="250"/>
    </row>
    <row r="214" spans="2:13" x14ac:dyDescent="0.2">
      <c r="B214" s="297" t="s">
        <v>20</v>
      </c>
      <c r="C214" s="298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9"/>
      <c r="C215" s="300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9"/>
      <c r="C216" s="300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9"/>
      <c r="C217" s="300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9"/>
      <c r="C218" s="300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9"/>
      <c r="C219" s="300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9"/>
      <c r="C220" s="300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1"/>
      <c r="C221" s="302"/>
      <c r="D221" s="205"/>
      <c r="E221" s="206"/>
      <c r="F221" s="207"/>
      <c r="G221" s="207"/>
      <c r="H221" s="39">
        <f t="shared" si="6"/>
        <v>0</v>
      </c>
      <c r="I221" s="281">
        <f>SUM(H214:H221)</f>
        <v>0</v>
      </c>
      <c r="J221" s="315"/>
      <c r="L221" s="195"/>
      <c r="M221" s="250"/>
    </row>
    <row r="222" spans="2:13" x14ac:dyDescent="0.2">
      <c r="B222" s="297" t="s">
        <v>9</v>
      </c>
      <c r="C222" s="298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9"/>
      <c r="C223" s="300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9"/>
      <c r="C224" s="300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9"/>
      <c r="C225" s="300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9"/>
      <c r="C226" s="300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9"/>
      <c r="C227" s="300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9"/>
      <c r="C228" s="300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1"/>
      <c r="C229" s="302"/>
      <c r="D229" s="217"/>
      <c r="E229" s="218"/>
      <c r="F229" s="219"/>
      <c r="G229" s="219"/>
      <c r="H229" s="39">
        <f t="shared" si="6"/>
        <v>0</v>
      </c>
      <c r="I229" s="281">
        <f>SUM(H222:H229)</f>
        <v>0</v>
      </c>
      <c r="J229" s="315"/>
      <c r="L229" s="195"/>
      <c r="M229" s="250"/>
    </row>
    <row r="230" spans="2:13" x14ac:dyDescent="0.2">
      <c r="B230" s="297" t="s">
        <v>10</v>
      </c>
      <c r="C230" s="298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9"/>
      <c r="C231" s="300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9"/>
      <c r="C232" s="300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9"/>
      <c r="C233" s="300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1"/>
      <c r="C234" s="302"/>
      <c r="D234" s="205"/>
      <c r="E234" s="206"/>
      <c r="F234" s="207"/>
      <c r="G234" s="207"/>
      <c r="H234" s="39">
        <f t="shared" si="6"/>
        <v>0</v>
      </c>
      <c r="I234" s="281">
        <f>SUM(H230:H234)</f>
        <v>0</v>
      </c>
      <c r="J234" s="315"/>
      <c r="L234" s="195"/>
      <c r="M234" s="250"/>
    </row>
    <row r="235" spans="2:13" x14ac:dyDescent="0.2">
      <c r="B235" s="319" t="s">
        <v>11</v>
      </c>
      <c r="C235" s="320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9"/>
      <c r="C236" s="300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9"/>
      <c r="C237" s="300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9"/>
      <c r="C238" s="300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9"/>
      <c r="C239" s="300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9"/>
      <c r="C240" s="300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9"/>
      <c r="C241" s="300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9"/>
      <c r="C242" s="300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1"/>
      <c r="C243" s="302"/>
      <c r="D243" s="217"/>
      <c r="E243" s="218"/>
      <c r="F243" s="219"/>
      <c r="G243" s="219"/>
      <c r="H243" s="39">
        <f t="shared" si="6"/>
        <v>0</v>
      </c>
      <c r="I243" s="281">
        <f>SUM(H235:H243)</f>
        <v>0</v>
      </c>
      <c r="J243" s="315"/>
      <c r="L243" s="195"/>
      <c r="M243" s="250"/>
    </row>
    <row r="244" spans="2:13" x14ac:dyDescent="0.2">
      <c r="B244" s="297" t="s">
        <v>0</v>
      </c>
      <c r="C244" s="298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9"/>
      <c r="C245" s="300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1"/>
      <c r="C246" s="302"/>
      <c r="D246" s="205"/>
      <c r="E246" s="206"/>
      <c r="F246" s="207"/>
      <c r="G246" s="207"/>
      <c r="H246" s="39">
        <f t="shared" si="6"/>
        <v>0</v>
      </c>
      <c r="I246" s="281">
        <f>SUM(H244:H246)</f>
        <v>0</v>
      </c>
      <c r="J246" s="315"/>
      <c r="L246" s="195"/>
      <c r="M246" s="250"/>
    </row>
    <row r="247" spans="2:13" x14ac:dyDescent="0.2">
      <c r="B247" s="305" t="s">
        <v>4</v>
      </c>
      <c r="C247" s="306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7"/>
      <c r="C248" s="308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9"/>
      <c r="C249" s="310"/>
      <c r="D249" s="217"/>
      <c r="E249" s="218"/>
      <c r="F249" s="219"/>
      <c r="G249" s="219"/>
      <c r="H249" s="39">
        <f>F249*G249</f>
        <v>0</v>
      </c>
      <c r="I249" s="281">
        <f>SUM(H247:H249)</f>
        <v>0</v>
      </c>
      <c r="J249" s="315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6">
        <f>SUM(J167+I189+I195+I203+I213+I221+I229+I234+I243+I246+I249)</f>
        <v>0</v>
      </c>
      <c r="J251" s="315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9520" sheet="1" objects="1" scenarios="1" formatColumns="0" formatRows="0"/>
  <mergeCells count="49"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  <mergeCell ref="B204:C213"/>
    <mergeCell ref="I213:J213"/>
    <mergeCell ref="B214:C221"/>
    <mergeCell ref="I221:J221"/>
    <mergeCell ref="B222:C229"/>
    <mergeCell ref="I229:J229"/>
    <mergeCell ref="B168:C189"/>
    <mergeCell ref="I189:J189"/>
    <mergeCell ref="B190:C195"/>
    <mergeCell ref="I195:J195"/>
    <mergeCell ref="B196:C203"/>
    <mergeCell ref="I203:J203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I104:J104"/>
    <mergeCell ref="B105:C109"/>
    <mergeCell ref="I109:J109"/>
    <mergeCell ref="B110:C118"/>
    <mergeCell ref="I118:J118"/>
    <mergeCell ref="B3:C3"/>
    <mergeCell ref="B10:B42"/>
    <mergeCell ref="C33:C37"/>
    <mergeCell ref="C38:C42"/>
    <mergeCell ref="B43:C64"/>
    <mergeCell ref="B65:C70"/>
    <mergeCell ref="B71:C78"/>
    <mergeCell ref="B79:C88"/>
    <mergeCell ref="B89:C96"/>
    <mergeCell ref="B97:C104"/>
    <mergeCell ref="I70:J70"/>
    <mergeCell ref="I64:J64"/>
    <mergeCell ref="I78:J78"/>
    <mergeCell ref="I88:J88"/>
    <mergeCell ref="I96:J9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63</v>
      </c>
    </row>
    <row r="3" spans="2:13" ht="15" x14ac:dyDescent="0.2">
      <c r="B3" s="321" t="s">
        <v>127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4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5"/>
      <c r="C33" s="28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5"/>
      <c r="C34" s="288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5"/>
      <c r="C35" s="288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5"/>
      <c r="C36" s="288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5"/>
      <c r="C37" s="28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5"/>
      <c r="C38" s="28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5"/>
      <c r="C39" s="288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5"/>
      <c r="C40" s="288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5"/>
      <c r="C41" s="288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6"/>
      <c r="C42" s="29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1" t="s">
        <v>5</v>
      </c>
      <c r="C43" s="292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3"/>
      <c r="C44" s="294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3"/>
      <c r="C45" s="294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3"/>
      <c r="C46" s="294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3"/>
      <c r="C47" s="294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3"/>
      <c r="C48" s="294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3"/>
      <c r="C49" s="294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3"/>
      <c r="C50" s="294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3"/>
      <c r="C51" s="294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3"/>
      <c r="C52" s="294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3"/>
      <c r="C53" s="294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3"/>
      <c r="C54" s="294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3"/>
      <c r="C55" s="294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3"/>
      <c r="C56" s="294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3"/>
      <c r="C57" s="294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3"/>
      <c r="C58" s="294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3"/>
      <c r="C59" s="294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3"/>
      <c r="C60" s="294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3"/>
      <c r="C61" s="294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3"/>
      <c r="C62" s="294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3"/>
      <c r="C63" s="294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5"/>
      <c r="C64" s="296"/>
      <c r="D64" s="134"/>
      <c r="E64" s="86"/>
      <c r="F64" s="98"/>
      <c r="G64" s="98"/>
      <c r="H64" s="29">
        <f t="shared" si="0"/>
        <v>0</v>
      </c>
      <c r="I64" s="281">
        <f>SUM(H43:H64)</f>
        <v>0</v>
      </c>
      <c r="J64" s="315"/>
      <c r="K64" s="234"/>
      <c r="L64" s="195"/>
      <c r="M64" s="250"/>
    </row>
    <row r="65" spans="2:13" x14ac:dyDescent="0.2">
      <c r="B65" s="297" t="s">
        <v>6</v>
      </c>
      <c r="C65" s="298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9"/>
      <c r="C66" s="300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9"/>
      <c r="C67" s="300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9"/>
      <c r="C68" s="300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9"/>
      <c r="C69" s="300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1"/>
      <c r="C70" s="302"/>
      <c r="D70" s="132"/>
      <c r="E70" s="83"/>
      <c r="F70" s="95"/>
      <c r="G70" s="95"/>
      <c r="H70" s="29">
        <f t="shared" si="0"/>
        <v>0</v>
      </c>
      <c r="I70" s="281">
        <f>SUM(H65:H70)</f>
        <v>0</v>
      </c>
      <c r="J70" s="315"/>
      <c r="K70" s="234"/>
      <c r="L70" s="195"/>
      <c r="M70" s="250"/>
    </row>
    <row r="71" spans="2:13" x14ac:dyDescent="0.2">
      <c r="B71" s="291" t="s">
        <v>7</v>
      </c>
      <c r="C71" s="292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3"/>
      <c r="C72" s="294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3"/>
      <c r="C73" s="294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3"/>
      <c r="C74" s="294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3"/>
      <c r="C75" s="294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3"/>
      <c r="C76" s="294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3"/>
      <c r="C77" s="294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5"/>
      <c r="C78" s="296"/>
      <c r="D78" s="134"/>
      <c r="E78" s="86"/>
      <c r="F78" s="98"/>
      <c r="G78" s="98"/>
      <c r="H78" s="29">
        <f t="shared" si="0"/>
        <v>0</v>
      </c>
      <c r="I78" s="281">
        <f>SUM(H71:H78)</f>
        <v>0</v>
      </c>
      <c r="J78" s="315"/>
      <c r="K78" s="234"/>
      <c r="L78" s="196"/>
      <c r="M78" s="250"/>
    </row>
    <row r="79" spans="2:13" x14ac:dyDescent="0.2">
      <c r="B79" s="291" t="s">
        <v>8</v>
      </c>
      <c r="C79" s="292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3"/>
      <c r="C80" s="294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3"/>
      <c r="C81" s="294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3"/>
      <c r="C82" s="294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3"/>
      <c r="C83" s="294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3"/>
      <c r="C84" s="294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3"/>
      <c r="C85" s="294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3"/>
      <c r="C86" s="294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3"/>
      <c r="C87" s="294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5"/>
      <c r="C88" s="296"/>
      <c r="D88" s="139"/>
      <c r="E88" s="90"/>
      <c r="F88" s="103"/>
      <c r="G88" s="103"/>
      <c r="H88" s="29">
        <f t="shared" si="0"/>
        <v>0</v>
      </c>
      <c r="I88" s="281">
        <f>SUM(H79:H88)</f>
        <v>0</v>
      </c>
      <c r="J88" s="315"/>
      <c r="K88" s="234"/>
      <c r="L88" s="195"/>
      <c r="M88" s="250"/>
    </row>
    <row r="89" spans="2:13" x14ac:dyDescent="0.2">
      <c r="B89" s="297" t="s">
        <v>20</v>
      </c>
      <c r="C89" s="298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3"/>
      <c r="C90" s="314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3"/>
      <c r="C91" s="314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3"/>
      <c r="C92" s="314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9"/>
      <c r="C93" s="300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9"/>
      <c r="C94" s="300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9"/>
      <c r="C95" s="300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1"/>
      <c r="C96" s="302"/>
      <c r="D96" s="134"/>
      <c r="E96" s="86"/>
      <c r="F96" s="98"/>
      <c r="G96" s="98"/>
      <c r="H96" s="39">
        <f t="shared" si="0"/>
        <v>0</v>
      </c>
      <c r="I96" s="281">
        <f>SUM(H89:H96)</f>
        <v>0</v>
      </c>
      <c r="J96" s="315"/>
      <c r="K96" s="234"/>
      <c r="L96" s="195"/>
      <c r="M96" s="250"/>
    </row>
    <row r="97" spans="2:13" x14ac:dyDescent="0.2">
      <c r="B97" s="297" t="s">
        <v>9</v>
      </c>
      <c r="C97" s="298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3"/>
      <c r="C98" s="314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3"/>
      <c r="C99" s="314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3"/>
      <c r="C100" s="314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3"/>
      <c r="C101" s="314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9"/>
      <c r="C102" s="300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9"/>
      <c r="C103" s="300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1"/>
      <c r="C104" s="302"/>
      <c r="D104" s="139"/>
      <c r="E104" s="90"/>
      <c r="F104" s="103"/>
      <c r="G104" s="103"/>
      <c r="H104" s="39">
        <f t="shared" si="0"/>
        <v>0</v>
      </c>
      <c r="I104" s="281">
        <f>SUM(H97:H104)</f>
        <v>0</v>
      </c>
      <c r="J104" s="315"/>
      <c r="K104" s="234"/>
      <c r="L104" s="195"/>
      <c r="M104" s="250"/>
    </row>
    <row r="105" spans="2:13" x14ac:dyDescent="0.2">
      <c r="B105" s="297" t="s">
        <v>10</v>
      </c>
      <c r="C105" s="298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9"/>
      <c r="C106" s="300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9"/>
      <c r="C107" s="300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9"/>
      <c r="C108" s="300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1"/>
      <c r="C109" s="302"/>
      <c r="D109" s="134"/>
      <c r="E109" s="86"/>
      <c r="F109" s="98"/>
      <c r="G109" s="98"/>
      <c r="H109" s="39">
        <f t="shared" si="0"/>
        <v>0</v>
      </c>
      <c r="I109" s="281">
        <f>SUM(H105:H109)</f>
        <v>0</v>
      </c>
      <c r="J109" s="315"/>
      <c r="K109" s="234"/>
      <c r="L109" s="195"/>
      <c r="M109" s="250"/>
    </row>
    <row r="110" spans="2:13" x14ac:dyDescent="0.2">
      <c r="B110" s="297" t="s">
        <v>11</v>
      </c>
      <c r="C110" s="298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9"/>
      <c r="C111" s="300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9"/>
      <c r="C112" s="300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9"/>
      <c r="C113" s="300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9"/>
      <c r="C114" s="300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9"/>
      <c r="C115" s="300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9"/>
      <c r="C116" s="300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9"/>
      <c r="C117" s="300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1"/>
      <c r="C118" s="302"/>
      <c r="D118" s="139"/>
      <c r="E118" s="90"/>
      <c r="F118" s="103"/>
      <c r="G118" s="103"/>
      <c r="H118" s="39">
        <f t="shared" si="0"/>
        <v>0</v>
      </c>
      <c r="I118" s="281">
        <f>SUM(H110:H118)</f>
        <v>0</v>
      </c>
      <c r="J118" s="315"/>
      <c r="K118" s="234"/>
      <c r="L118" s="195"/>
      <c r="M118" s="250"/>
    </row>
    <row r="119" spans="2:13" x14ac:dyDescent="0.2">
      <c r="B119" s="297" t="s">
        <v>0</v>
      </c>
      <c r="C119" s="298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9"/>
      <c r="C120" s="300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1"/>
      <c r="C121" s="302"/>
      <c r="D121" s="134"/>
      <c r="E121" s="86"/>
      <c r="F121" s="98"/>
      <c r="G121" s="98"/>
      <c r="H121" s="39">
        <f t="shared" si="0"/>
        <v>0</v>
      </c>
      <c r="I121" s="281">
        <f>SUM(H119:H121)</f>
        <v>0</v>
      </c>
      <c r="J121" s="315"/>
      <c r="K121" s="234"/>
      <c r="L121" s="195"/>
      <c r="M121" s="250"/>
    </row>
    <row r="122" spans="2:13" x14ac:dyDescent="0.2">
      <c r="B122" s="305" t="s">
        <v>4</v>
      </c>
      <c r="C122" s="306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7"/>
      <c r="C123" s="308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9"/>
      <c r="C124" s="310"/>
      <c r="D124" s="139"/>
      <c r="E124" s="90"/>
      <c r="F124" s="103"/>
      <c r="G124" s="103"/>
      <c r="H124" s="39">
        <f>F124*G124</f>
        <v>0</v>
      </c>
      <c r="I124" s="281">
        <f>SUM(H122:H124)</f>
        <v>0</v>
      </c>
      <c r="J124" s="315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6">
        <f>SUM(J42+I64+I70+I78+I88+I96+I104+I109+I118+I121+I124)</f>
        <v>0</v>
      </c>
      <c r="J126" s="315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3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4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5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5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5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5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5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5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5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5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5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5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5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5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5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5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5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5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5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5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5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5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5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5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5"/>
      <c r="C158" s="287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5"/>
      <c r="C159" s="288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5"/>
      <c r="C160" s="288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5"/>
      <c r="C161" s="288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5"/>
      <c r="C162" s="289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5"/>
      <c r="C163" s="287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5"/>
      <c r="C164" s="288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5"/>
      <c r="C165" s="288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5"/>
      <c r="C166" s="288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6"/>
      <c r="C167" s="290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1" t="s">
        <v>5</v>
      </c>
      <c r="C168" s="292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3"/>
      <c r="C169" s="294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3"/>
      <c r="C170" s="294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3"/>
      <c r="C171" s="294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3"/>
      <c r="C172" s="294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3"/>
      <c r="C173" s="294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3"/>
      <c r="C174" s="294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3"/>
      <c r="C175" s="294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3"/>
      <c r="C176" s="294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3"/>
      <c r="C177" s="294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3"/>
      <c r="C178" s="294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3"/>
      <c r="C179" s="294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3"/>
      <c r="C180" s="294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3"/>
      <c r="C181" s="294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3"/>
      <c r="C182" s="294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3"/>
      <c r="C183" s="294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3"/>
      <c r="C184" s="294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3"/>
      <c r="C185" s="294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3"/>
      <c r="C186" s="294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3"/>
      <c r="C187" s="294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3"/>
      <c r="C188" s="294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5"/>
      <c r="C189" s="296"/>
      <c r="D189" s="205"/>
      <c r="E189" s="206"/>
      <c r="F189" s="207"/>
      <c r="G189" s="207"/>
      <c r="H189" s="29">
        <f t="shared" si="3"/>
        <v>0</v>
      </c>
      <c r="I189" s="281">
        <f>SUM(H168:H189)</f>
        <v>0</v>
      </c>
      <c r="J189" s="315"/>
      <c r="L189" s="195"/>
      <c r="M189" s="250"/>
    </row>
    <row r="190" spans="2:13" x14ac:dyDescent="0.2">
      <c r="B190" s="297" t="s">
        <v>6</v>
      </c>
      <c r="C190" s="298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3"/>
      <c r="C191" s="314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3"/>
      <c r="C192" s="314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9"/>
      <c r="C193" s="300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9"/>
      <c r="C194" s="300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1"/>
      <c r="C195" s="302"/>
      <c r="D195" s="217"/>
      <c r="E195" s="218"/>
      <c r="F195" s="219"/>
      <c r="G195" s="219"/>
      <c r="H195" s="29">
        <f t="shared" si="3"/>
        <v>0</v>
      </c>
      <c r="I195" s="281">
        <f>SUM(H190:H195)</f>
        <v>0</v>
      </c>
      <c r="J195" s="315"/>
      <c r="L195" s="195"/>
      <c r="M195" s="250"/>
    </row>
    <row r="196" spans="2:13" x14ac:dyDescent="0.2">
      <c r="B196" s="291" t="s">
        <v>7</v>
      </c>
      <c r="C196" s="292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3"/>
      <c r="C197" s="294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3"/>
      <c r="C198" s="294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3"/>
      <c r="C199" s="294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3"/>
      <c r="C200" s="294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3"/>
      <c r="C201" s="294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3"/>
      <c r="C202" s="294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5"/>
      <c r="C203" s="296"/>
      <c r="D203" s="205"/>
      <c r="E203" s="206"/>
      <c r="F203" s="207"/>
      <c r="G203" s="207"/>
      <c r="H203" s="29">
        <f t="shared" ref="H203:H247" si="6">F203*G203</f>
        <v>0</v>
      </c>
      <c r="I203" s="281">
        <f>SUM(H196:H203)</f>
        <v>0</v>
      </c>
      <c r="J203" s="315"/>
      <c r="L203" s="195"/>
      <c r="M203" s="250"/>
    </row>
    <row r="204" spans="2:13" x14ac:dyDescent="0.2">
      <c r="B204" s="291" t="s">
        <v>8</v>
      </c>
      <c r="C204" s="292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3"/>
      <c r="C205" s="294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3"/>
      <c r="C206" s="294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3"/>
      <c r="C207" s="294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3"/>
      <c r="C208" s="294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3"/>
      <c r="C209" s="294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3"/>
      <c r="C210" s="294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3"/>
      <c r="C211" s="294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3"/>
      <c r="C212" s="294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5"/>
      <c r="C213" s="296"/>
      <c r="D213" s="217"/>
      <c r="E213" s="218"/>
      <c r="F213" s="219"/>
      <c r="G213" s="219"/>
      <c r="H213" s="29">
        <f t="shared" si="6"/>
        <v>0</v>
      </c>
      <c r="I213" s="281">
        <f>SUM(H204:H213)</f>
        <v>0</v>
      </c>
      <c r="J213" s="315"/>
      <c r="L213" s="195"/>
      <c r="M213" s="250"/>
    </row>
    <row r="214" spans="2:13" x14ac:dyDescent="0.2">
      <c r="B214" s="297" t="s">
        <v>20</v>
      </c>
      <c r="C214" s="298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9"/>
      <c r="C215" s="300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9"/>
      <c r="C216" s="300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9"/>
      <c r="C217" s="300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9"/>
      <c r="C218" s="300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9"/>
      <c r="C219" s="300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9"/>
      <c r="C220" s="300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1"/>
      <c r="C221" s="302"/>
      <c r="D221" s="205"/>
      <c r="E221" s="206"/>
      <c r="F221" s="207"/>
      <c r="G221" s="207"/>
      <c r="H221" s="39">
        <f t="shared" si="6"/>
        <v>0</v>
      </c>
      <c r="I221" s="281">
        <f>SUM(H214:H221)</f>
        <v>0</v>
      </c>
      <c r="J221" s="315"/>
      <c r="L221" s="195"/>
      <c r="M221" s="250"/>
    </row>
    <row r="222" spans="2:13" x14ac:dyDescent="0.2">
      <c r="B222" s="297" t="s">
        <v>9</v>
      </c>
      <c r="C222" s="298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9"/>
      <c r="C223" s="300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9"/>
      <c r="C224" s="300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9"/>
      <c r="C225" s="300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9"/>
      <c r="C226" s="300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9"/>
      <c r="C227" s="300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9"/>
      <c r="C228" s="300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1"/>
      <c r="C229" s="302"/>
      <c r="D229" s="217"/>
      <c r="E229" s="218"/>
      <c r="F229" s="219"/>
      <c r="G229" s="219"/>
      <c r="H229" s="39">
        <f t="shared" si="6"/>
        <v>0</v>
      </c>
      <c r="I229" s="281">
        <f>SUM(H222:H229)</f>
        <v>0</v>
      </c>
      <c r="J229" s="315"/>
      <c r="L229" s="195"/>
      <c r="M229" s="250"/>
    </row>
    <row r="230" spans="2:13" x14ac:dyDescent="0.2">
      <c r="B230" s="297" t="s">
        <v>10</v>
      </c>
      <c r="C230" s="298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9"/>
      <c r="C231" s="300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9"/>
      <c r="C232" s="300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9"/>
      <c r="C233" s="300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1"/>
      <c r="C234" s="302"/>
      <c r="D234" s="205"/>
      <c r="E234" s="206"/>
      <c r="F234" s="207"/>
      <c r="G234" s="207"/>
      <c r="H234" s="39">
        <f t="shared" si="6"/>
        <v>0</v>
      </c>
      <c r="I234" s="281">
        <f>SUM(H230:H234)</f>
        <v>0</v>
      </c>
      <c r="J234" s="315"/>
      <c r="L234" s="195"/>
      <c r="M234" s="250"/>
    </row>
    <row r="235" spans="2:13" x14ac:dyDescent="0.2">
      <c r="B235" s="319" t="s">
        <v>11</v>
      </c>
      <c r="C235" s="320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9"/>
      <c r="C236" s="300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9"/>
      <c r="C237" s="300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9"/>
      <c r="C238" s="300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9"/>
      <c r="C239" s="300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9"/>
      <c r="C240" s="300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9"/>
      <c r="C241" s="300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9"/>
      <c r="C242" s="300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1"/>
      <c r="C243" s="302"/>
      <c r="D243" s="217"/>
      <c r="E243" s="218"/>
      <c r="F243" s="219"/>
      <c r="G243" s="219"/>
      <c r="H243" s="39">
        <f t="shared" si="6"/>
        <v>0</v>
      </c>
      <c r="I243" s="281">
        <f>SUM(H235:H243)</f>
        <v>0</v>
      </c>
      <c r="J243" s="315"/>
      <c r="L243" s="195"/>
      <c r="M243" s="250"/>
    </row>
    <row r="244" spans="2:13" x14ac:dyDescent="0.2">
      <c r="B244" s="297" t="s">
        <v>0</v>
      </c>
      <c r="C244" s="298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9"/>
      <c r="C245" s="300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1"/>
      <c r="C246" s="302"/>
      <c r="D246" s="205"/>
      <c r="E246" s="206"/>
      <c r="F246" s="207"/>
      <c r="G246" s="207"/>
      <c r="H246" s="39">
        <f t="shared" si="6"/>
        <v>0</v>
      </c>
      <c r="I246" s="281">
        <f>SUM(H244:H246)</f>
        <v>0</v>
      </c>
      <c r="J246" s="315"/>
      <c r="L246" s="195"/>
      <c r="M246" s="250"/>
    </row>
    <row r="247" spans="2:13" x14ac:dyDescent="0.2">
      <c r="B247" s="305" t="s">
        <v>4</v>
      </c>
      <c r="C247" s="306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7"/>
      <c r="C248" s="308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9"/>
      <c r="C249" s="310"/>
      <c r="D249" s="217"/>
      <c r="E249" s="218"/>
      <c r="F249" s="219"/>
      <c r="G249" s="219"/>
      <c r="H249" s="39">
        <f>F249*G249</f>
        <v>0</v>
      </c>
      <c r="I249" s="281">
        <f>SUM(H247:H249)</f>
        <v>0</v>
      </c>
      <c r="J249" s="315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6">
        <f>SUM(J167+I189+I195+I203+I213+I221+I229+I234+I243+I246+I249)</f>
        <v>0</v>
      </c>
      <c r="J251" s="315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9520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64</v>
      </c>
    </row>
    <row r="3" spans="2:13" ht="15" x14ac:dyDescent="0.2">
      <c r="B3" s="321" t="s">
        <v>128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4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5"/>
      <c r="C33" s="28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5"/>
      <c r="C34" s="288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5"/>
      <c r="C35" s="288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5"/>
      <c r="C36" s="288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5"/>
      <c r="C37" s="28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5"/>
      <c r="C38" s="28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5"/>
      <c r="C39" s="288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5"/>
      <c r="C40" s="288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5"/>
      <c r="C41" s="288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6"/>
      <c r="C42" s="29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1" t="s">
        <v>5</v>
      </c>
      <c r="C43" s="292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3"/>
      <c r="C44" s="294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3"/>
      <c r="C45" s="294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3"/>
      <c r="C46" s="294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3"/>
      <c r="C47" s="294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3"/>
      <c r="C48" s="294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3"/>
      <c r="C49" s="294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3"/>
      <c r="C50" s="294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3"/>
      <c r="C51" s="294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3"/>
      <c r="C52" s="294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3"/>
      <c r="C53" s="294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3"/>
      <c r="C54" s="294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3"/>
      <c r="C55" s="294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3"/>
      <c r="C56" s="294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3"/>
      <c r="C57" s="294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3"/>
      <c r="C58" s="294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3"/>
      <c r="C59" s="294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3"/>
      <c r="C60" s="294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3"/>
      <c r="C61" s="294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3"/>
      <c r="C62" s="294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3"/>
      <c r="C63" s="294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5"/>
      <c r="C64" s="296"/>
      <c r="D64" s="134"/>
      <c r="E64" s="86"/>
      <c r="F64" s="98"/>
      <c r="G64" s="98"/>
      <c r="H64" s="29">
        <f t="shared" si="0"/>
        <v>0</v>
      </c>
      <c r="I64" s="281">
        <f>SUM(H43:H64)</f>
        <v>0</v>
      </c>
      <c r="J64" s="315"/>
      <c r="K64" s="234"/>
      <c r="L64" s="195"/>
      <c r="M64" s="250"/>
    </row>
    <row r="65" spans="2:13" x14ac:dyDescent="0.2">
      <c r="B65" s="297" t="s">
        <v>6</v>
      </c>
      <c r="C65" s="298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9"/>
      <c r="C66" s="300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9"/>
      <c r="C67" s="300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9"/>
      <c r="C68" s="300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9"/>
      <c r="C69" s="300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1"/>
      <c r="C70" s="302"/>
      <c r="D70" s="132"/>
      <c r="E70" s="83"/>
      <c r="F70" s="95"/>
      <c r="G70" s="95"/>
      <c r="H70" s="29">
        <f t="shared" si="0"/>
        <v>0</v>
      </c>
      <c r="I70" s="281">
        <f>SUM(H65:H70)</f>
        <v>0</v>
      </c>
      <c r="J70" s="315"/>
      <c r="K70" s="234"/>
      <c r="L70" s="195"/>
      <c r="M70" s="250"/>
    </row>
    <row r="71" spans="2:13" x14ac:dyDescent="0.2">
      <c r="B71" s="291" t="s">
        <v>7</v>
      </c>
      <c r="C71" s="292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3"/>
      <c r="C72" s="294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3"/>
      <c r="C73" s="294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3"/>
      <c r="C74" s="294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3"/>
      <c r="C75" s="294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3"/>
      <c r="C76" s="294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3"/>
      <c r="C77" s="294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5"/>
      <c r="C78" s="296"/>
      <c r="D78" s="134"/>
      <c r="E78" s="86"/>
      <c r="F78" s="98"/>
      <c r="G78" s="98"/>
      <c r="H78" s="29">
        <f t="shared" si="0"/>
        <v>0</v>
      </c>
      <c r="I78" s="281">
        <f>SUM(H71:H78)</f>
        <v>0</v>
      </c>
      <c r="J78" s="315"/>
      <c r="K78" s="234"/>
      <c r="L78" s="196"/>
      <c r="M78" s="250"/>
    </row>
    <row r="79" spans="2:13" x14ac:dyDescent="0.2">
      <c r="B79" s="291" t="s">
        <v>8</v>
      </c>
      <c r="C79" s="292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3"/>
      <c r="C80" s="294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3"/>
      <c r="C81" s="294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3"/>
      <c r="C82" s="294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3"/>
      <c r="C83" s="294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3"/>
      <c r="C84" s="294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3"/>
      <c r="C85" s="294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3"/>
      <c r="C86" s="294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3"/>
      <c r="C87" s="294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5"/>
      <c r="C88" s="296"/>
      <c r="D88" s="139"/>
      <c r="E88" s="90"/>
      <c r="F88" s="103"/>
      <c r="G88" s="103"/>
      <c r="H88" s="29">
        <f t="shared" si="0"/>
        <v>0</v>
      </c>
      <c r="I88" s="281">
        <f>SUM(H79:H88)</f>
        <v>0</v>
      </c>
      <c r="J88" s="315"/>
      <c r="K88" s="234"/>
      <c r="L88" s="195"/>
      <c r="M88" s="250"/>
    </row>
    <row r="89" spans="2:13" x14ac:dyDescent="0.2">
      <c r="B89" s="297" t="s">
        <v>20</v>
      </c>
      <c r="C89" s="298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3"/>
      <c r="C90" s="314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3"/>
      <c r="C91" s="314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3"/>
      <c r="C92" s="314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9"/>
      <c r="C93" s="300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9"/>
      <c r="C94" s="300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9"/>
      <c r="C95" s="300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1"/>
      <c r="C96" s="302"/>
      <c r="D96" s="134"/>
      <c r="E96" s="86"/>
      <c r="F96" s="98"/>
      <c r="G96" s="98"/>
      <c r="H96" s="39">
        <f t="shared" si="0"/>
        <v>0</v>
      </c>
      <c r="I96" s="281">
        <f>SUM(H89:H96)</f>
        <v>0</v>
      </c>
      <c r="J96" s="315"/>
      <c r="K96" s="234"/>
      <c r="L96" s="195"/>
      <c r="M96" s="250"/>
    </row>
    <row r="97" spans="2:13" x14ac:dyDescent="0.2">
      <c r="B97" s="297" t="s">
        <v>9</v>
      </c>
      <c r="C97" s="298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3"/>
      <c r="C98" s="314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3"/>
      <c r="C99" s="314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3"/>
      <c r="C100" s="314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3"/>
      <c r="C101" s="314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9"/>
      <c r="C102" s="300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9"/>
      <c r="C103" s="300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1"/>
      <c r="C104" s="302"/>
      <c r="D104" s="139"/>
      <c r="E104" s="90"/>
      <c r="F104" s="103"/>
      <c r="G104" s="103"/>
      <c r="H104" s="39">
        <f t="shared" si="0"/>
        <v>0</v>
      </c>
      <c r="I104" s="281">
        <f>SUM(H97:H104)</f>
        <v>0</v>
      </c>
      <c r="J104" s="315"/>
      <c r="K104" s="234"/>
      <c r="L104" s="195"/>
      <c r="M104" s="250"/>
    </row>
    <row r="105" spans="2:13" x14ac:dyDescent="0.2">
      <c r="B105" s="297" t="s">
        <v>10</v>
      </c>
      <c r="C105" s="298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9"/>
      <c r="C106" s="300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9"/>
      <c r="C107" s="300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9"/>
      <c r="C108" s="300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1"/>
      <c r="C109" s="302"/>
      <c r="D109" s="134"/>
      <c r="E109" s="86"/>
      <c r="F109" s="98"/>
      <c r="G109" s="98"/>
      <c r="H109" s="39">
        <f t="shared" si="0"/>
        <v>0</v>
      </c>
      <c r="I109" s="281">
        <f>SUM(H105:H109)</f>
        <v>0</v>
      </c>
      <c r="J109" s="315"/>
      <c r="K109" s="234"/>
      <c r="L109" s="195"/>
      <c r="M109" s="250"/>
    </row>
    <row r="110" spans="2:13" x14ac:dyDescent="0.2">
      <c r="B110" s="297" t="s">
        <v>11</v>
      </c>
      <c r="C110" s="298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9"/>
      <c r="C111" s="300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9"/>
      <c r="C112" s="300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9"/>
      <c r="C113" s="300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9"/>
      <c r="C114" s="300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9"/>
      <c r="C115" s="300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9"/>
      <c r="C116" s="300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9"/>
      <c r="C117" s="300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1"/>
      <c r="C118" s="302"/>
      <c r="D118" s="139"/>
      <c r="E118" s="90"/>
      <c r="F118" s="103"/>
      <c r="G118" s="103"/>
      <c r="H118" s="39">
        <f t="shared" si="0"/>
        <v>0</v>
      </c>
      <c r="I118" s="281">
        <f>SUM(H110:H118)</f>
        <v>0</v>
      </c>
      <c r="J118" s="315"/>
      <c r="K118" s="234"/>
      <c r="L118" s="195"/>
      <c r="M118" s="250"/>
    </row>
    <row r="119" spans="2:13" x14ac:dyDescent="0.2">
      <c r="B119" s="297" t="s">
        <v>0</v>
      </c>
      <c r="C119" s="298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9"/>
      <c r="C120" s="300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1"/>
      <c r="C121" s="302"/>
      <c r="D121" s="134"/>
      <c r="E121" s="86"/>
      <c r="F121" s="98"/>
      <c r="G121" s="98"/>
      <c r="H121" s="39">
        <f t="shared" si="0"/>
        <v>0</v>
      </c>
      <c r="I121" s="281">
        <f>SUM(H119:H121)</f>
        <v>0</v>
      </c>
      <c r="J121" s="315"/>
      <c r="K121" s="234"/>
      <c r="L121" s="195"/>
      <c r="M121" s="250"/>
    </row>
    <row r="122" spans="2:13" x14ac:dyDescent="0.2">
      <c r="B122" s="305" t="s">
        <v>4</v>
      </c>
      <c r="C122" s="306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7"/>
      <c r="C123" s="308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9"/>
      <c r="C124" s="310"/>
      <c r="D124" s="139"/>
      <c r="E124" s="90"/>
      <c r="F124" s="103"/>
      <c r="G124" s="103"/>
      <c r="H124" s="39">
        <f>F124*G124</f>
        <v>0</v>
      </c>
      <c r="I124" s="281">
        <f>SUM(H122:H124)</f>
        <v>0</v>
      </c>
      <c r="J124" s="315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6">
        <f>SUM(J42+I64+I70+I78+I88+I96+I104+I109+I118+I121+I124)</f>
        <v>0</v>
      </c>
      <c r="J126" s="315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4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4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5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5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5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5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5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5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5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5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5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5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5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5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5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5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5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5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5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5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5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5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5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5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5"/>
      <c r="C158" s="287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5"/>
      <c r="C159" s="288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5"/>
      <c r="C160" s="288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5"/>
      <c r="C161" s="288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5"/>
      <c r="C162" s="289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5"/>
      <c r="C163" s="287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5"/>
      <c r="C164" s="288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5"/>
      <c r="C165" s="288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5"/>
      <c r="C166" s="288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6"/>
      <c r="C167" s="290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1" t="s">
        <v>5</v>
      </c>
      <c r="C168" s="292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3"/>
      <c r="C169" s="294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3"/>
      <c r="C170" s="294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3"/>
      <c r="C171" s="294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3"/>
      <c r="C172" s="294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3"/>
      <c r="C173" s="294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3"/>
      <c r="C174" s="294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3"/>
      <c r="C175" s="294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3"/>
      <c r="C176" s="294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3"/>
      <c r="C177" s="294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3"/>
      <c r="C178" s="294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3"/>
      <c r="C179" s="294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3"/>
      <c r="C180" s="294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3"/>
      <c r="C181" s="294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3"/>
      <c r="C182" s="294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3"/>
      <c r="C183" s="294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3"/>
      <c r="C184" s="294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3"/>
      <c r="C185" s="294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3"/>
      <c r="C186" s="294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3"/>
      <c r="C187" s="294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3"/>
      <c r="C188" s="294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5"/>
      <c r="C189" s="296"/>
      <c r="D189" s="205"/>
      <c r="E189" s="206"/>
      <c r="F189" s="207"/>
      <c r="G189" s="207"/>
      <c r="H189" s="29">
        <f t="shared" si="3"/>
        <v>0</v>
      </c>
      <c r="I189" s="281">
        <f>SUM(H168:H189)</f>
        <v>0</v>
      </c>
      <c r="J189" s="315"/>
      <c r="L189" s="195"/>
      <c r="M189" s="250"/>
    </row>
    <row r="190" spans="2:13" x14ac:dyDescent="0.2">
      <c r="B190" s="297" t="s">
        <v>6</v>
      </c>
      <c r="C190" s="298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3"/>
      <c r="C191" s="314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3"/>
      <c r="C192" s="314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9"/>
      <c r="C193" s="300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9"/>
      <c r="C194" s="300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1"/>
      <c r="C195" s="302"/>
      <c r="D195" s="217"/>
      <c r="E195" s="218"/>
      <c r="F195" s="219"/>
      <c r="G195" s="219"/>
      <c r="H195" s="29">
        <f t="shared" si="3"/>
        <v>0</v>
      </c>
      <c r="I195" s="281">
        <f>SUM(H190:H195)</f>
        <v>0</v>
      </c>
      <c r="J195" s="315"/>
      <c r="L195" s="195"/>
      <c r="M195" s="250"/>
    </row>
    <row r="196" spans="2:13" x14ac:dyDescent="0.2">
      <c r="B196" s="291" t="s">
        <v>7</v>
      </c>
      <c r="C196" s="292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3"/>
      <c r="C197" s="294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3"/>
      <c r="C198" s="294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3"/>
      <c r="C199" s="294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3"/>
      <c r="C200" s="294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3"/>
      <c r="C201" s="294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3"/>
      <c r="C202" s="294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5"/>
      <c r="C203" s="296"/>
      <c r="D203" s="205"/>
      <c r="E203" s="206"/>
      <c r="F203" s="207"/>
      <c r="G203" s="207"/>
      <c r="H203" s="29">
        <f t="shared" ref="H203:H247" si="6">F203*G203</f>
        <v>0</v>
      </c>
      <c r="I203" s="281">
        <f>SUM(H196:H203)</f>
        <v>0</v>
      </c>
      <c r="J203" s="315"/>
      <c r="L203" s="195"/>
      <c r="M203" s="250"/>
    </row>
    <row r="204" spans="2:13" x14ac:dyDescent="0.2">
      <c r="B204" s="291" t="s">
        <v>8</v>
      </c>
      <c r="C204" s="292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3"/>
      <c r="C205" s="294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3"/>
      <c r="C206" s="294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3"/>
      <c r="C207" s="294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3"/>
      <c r="C208" s="294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3"/>
      <c r="C209" s="294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3"/>
      <c r="C210" s="294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3"/>
      <c r="C211" s="294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3"/>
      <c r="C212" s="294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5"/>
      <c r="C213" s="296"/>
      <c r="D213" s="217"/>
      <c r="E213" s="218"/>
      <c r="F213" s="219"/>
      <c r="G213" s="219"/>
      <c r="H213" s="29">
        <f t="shared" si="6"/>
        <v>0</v>
      </c>
      <c r="I213" s="281">
        <f>SUM(H204:H213)</f>
        <v>0</v>
      </c>
      <c r="J213" s="315"/>
      <c r="L213" s="195"/>
      <c r="M213" s="250"/>
    </row>
    <row r="214" spans="2:13" x14ac:dyDescent="0.2">
      <c r="B214" s="297" t="s">
        <v>20</v>
      </c>
      <c r="C214" s="298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9"/>
      <c r="C215" s="300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9"/>
      <c r="C216" s="300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9"/>
      <c r="C217" s="300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9"/>
      <c r="C218" s="300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9"/>
      <c r="C219" s="300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9"/>
      <c r="C220" s="300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1"/>
      <c r="C221" s="302"/>
      <c r="D221" s="205"/>
      <c r="E221" s="206"/>
      <c r="F221" s="207"/>
      <c r="G221" s="207"/>
      <c r="H221" s="39">
        <f t="shared" si="6"/>
        <v>0</v>
      </c>
      <c r="I221" s="281">
        <f>SUM(H214:H221)</f>
        <v>0</v>
      </c>
      <c r="J221" s="315"/>
      <c r="L221" s="195"/>
      <c r="M221" s="250"/>
    </row>
    <row r="222" spans="2:13" x14ac:dyDescent="0.2">
      <c r="B222" s="297" t="s">
        <v>9</v>
      </c>
      <c r="C222" s="298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9"/>
      <c r="C223" s="300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9"/>
      <c r="C224" s="300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9"/>
      <c r="C225" s="300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9"/>
      <c r="C226" s="300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9"/>
      <c r="C227" s="300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9"/>
      <c r="C228" s="300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1"/>
      <c r="C229" s="302"/>
      <c r="D229" s="217"/>
      <c r="E229" s="218"/>
      <c r="F229" s="219"/>
      <c r="G229" s="219"/>
      <c r="H229" s="39">
        <f t="shared" si="6"/>
        <v>0</v>
      </c>
      <c r="I229" s="281">
        <f>SUM(H222:H229)</f>
        <v>0</v>
      </c>
      <c r="J229" s="315"/>
      <c r="L229" s="195"/>
      <c r="M229" s="250"/>
    </row>
    <row r="230" spans="2:13" x14ac:dyDescent="0.2">
      <c r="B230" s="297" t="s">
        <v>10</v>
      </c>
      <c r="C230" s="298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9"/>
      <c r="C231" s="300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9"/>
      <c r="C232" s="300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9"/>
      <c r="C233" s="300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1"/>
      <c r="C234" s="302"/>
      <c r="D234" s="205"/>
      <c r="E234" s="206"/>
      <c r="F234" s="207"/>
      <c r="G234" s="207"/>
      <c r="H234" s="39">
        <f t="shared" si="6"/>
        <v>0</v>
      </c>
      <c r="I234" s="281">
        <f>SUM(H230:H234)</f>
        <v>0</v>
      </c>
      <c r="J234" s="315"/>
      <c r="L234" s="195"/>
      <c r="M234" s="250"/>
    </row>
    <row r="235" spans="2:13" x14ac:dyDescent="0.2">
      <c r="B235" s="319" t="s">
        <v>11</v>
      </c>
      <c r="C235" s="320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9"/>
      <c r="C236" s="300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9"/>
      <c r="C237" s="300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9"/>
      <c r="C238" s="300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9"/>
      <c r="C239" s="300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9"/>
      <c r="C240" s="300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9"/>
      <c r="C241" s="300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9"/>
      <c r="C242" s="300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1"/>
      <c r="C243" s="302"/>
      <c r="D243" s="217"/>
      <c r="E243" s="218"/>
      <c r="F243" s="219"/>
      <c r="G243" s="219"/>
      <c r="H243" s="39">
        <f t="shared" si="6"/>
        <v>0</v>
      </c>
      <c r="I243" s="281">
        <f>SUM(H235:H243)</f>
        <v>0</v>
      </c>
      <c r="J243" s="315"/>
      <c r="L243" s="195"/>
      <c r="M243" s="250"/>
    </row>
    <row r="244" spans="2:13" x14ac:dyDescent="0.2">
      <c r="B244" s="297" t="s">
        <v>0</v>
      </c>
      <c r="C244" s="298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9"/>
      <c r="C245" s="300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1"/>
      <c r="C246" s="302"/>
      <c r="D246" s="205"/>
      <c r="E246" s="206"/>
      <c r="F246" s="207"/>
      <c r="G246" s="207"/>
      <c r="H246" s="39">
        <f t="shared" si="6"/>
        <v>0</v>
      </c>
      <c r="I246" s="281">
        <f>SUM(H244:H246)</f>
        <v>0</v>
      </c>
      <c r="J246" s="315"/>
      <c r="L246" s="195"/>
      <c r="M246" s="250"/>
    </row>
    <row r="247" spans="2:13" x14ac:dyDescent="0.2">
      <c r="B247" s="305" t="s">
        <v>4</v>
      </c>
      <c r="C247" s="306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7"/>
      <c r="C248" s="308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9"/>
      <c r="C249" s="310"/>
      <c r="D249" s="217"/>
      <c r="E249" s="218"/>
      <c r="F249" s="219"/>
      <c r="G249" s="219"/>
      <c r="H249" s="39">
        <f>F249*G249</f>
        <v>0</v>
      </c>
      <c r="I249" s="281">
        <f>SUM(H247:H249)</f>
        <v>0</v>
      </c>
      <c r="J249" s="315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6">
        <f>SUM(J167+I189+I195+I203+I213+I221+I229+I234+I243+I246+I249)</f>
        <v>0</v>
      </c>
      <c r="J251" s="315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9520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Carolina Fuentes</cp:lastModifiedBy>
  <cp:lastPrinted>2015-08-19T17:47:47Z</cp:lastPrinted>
  <dcterms:created xsi:type="dcterms:W3CDTF">2007-07-31T21:27:49Z</dcterms:created>
  <dcterms:modified xsi:type="dcterms:W3CDTF">2018-07-19T12:59:18Z</dcterms:modified>
</cp:coreProperties>
</file>