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Convocatorias Y Licitaciones\2023\REGIONALES\LICITACIONES_R\02 Licitación Desafio Industria Pisquera (PYT)\00 Documentos Postulación\"/>
    </mc:Choice>
  </mc:AlternateContent>
  <xr:revisionPtr revIDLastSave="0" documentId="13_ncr:1_{EFDB350E-2D06-43D5-A54C-D8A5B51D22FA}" xr6:coauthVersionLast="47" xr6:coauthVersionMax="47" xr10:uidLastSave="{00000000-0000-0000-0000-000000000000}"/>
  <bookViews>
    <workbookView xWindow="20370" yWindow="-120" windowWidth="21840" windowHeight="13140" tabRatio="1000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del Ejecutor" sheetId="53" r:id="rId6"/>
    <sheet name="Memoria Aporte de Asociado 1" sheetId="55" r:id="rId7"/>
    <sheet name="Memoria Aporte de Asociado 2" sheetId="56" r:id="rId8"/>
    <sheet name="Memoria Aporte de Asociado 3" sheetId="58" r:id="rId9"/>
    <sheet name="Memoria Aporte de Asociado 4" sheetId="59" r:id="rId10"/>
    <sheet name="Memoria Aporte de Asociado 5" sheetId="60" r:id="rId11"/>
    <sheet name="Memoria Aporte de Asociado 6" sheetId="61" r:id="rId12"/>
    <sheet name="Memoria Aporte de Asociado 7" sheetId="65" r:id="rId13"/>
    <sheet name="Memoria Aporte de Asociado 8" sheetId="66" r:id="rId14"/>
    <sheet name="Memoria Aporte de Asociado 9" sheetId="67" r:id="rId15"/>
    <sheet name="Memoria Aporte de Asociado 10" sheetId="68" r:id="rId16"/>
    <sheet name="Memoria Aporte de Asociado 11" sheetId="71" r:id="rId17"/>
    <sheet name="Memoria Aporte de Asociado 12" sheetId="72" r:id="rId18"/>
    <sheet name="Memoria Aporte de Asociado 13" sheetId="73" r:id="rId19"/>
    <sheet name="Memoria Aporte de Asociado 14" sheetId="74" r:id="rId20"/>
    <sheet name="Memoria Aporte de Asociado 15" sheetId="75" r:id="rId21"/>
    <sheet name="Memoria Aporte de Asociado 16" sheetId="76" r:id="rId22"/>
    <sheet name="Memoria Aporte de Asociado 17" sheetId="77" r:id="rId23"/>
    <sheet name="Memoria Aporte de Asociado 18" sheetId="78" r:id="rId24"/>
    <sheet name="Costos Totales Consolidado" sheetId="57" r:id="rId25"/>
    <sheet name="Aportes FIA Consolidado" sheetId="69" r:id="rId26"/>
    <sheet name="Aportes Contraparte Consolidado" sheetId="62" r:id="rId27"/>
    <sheet name="Validacion" sheetId="81" state="hidden" r:id="rId28"/>
  </sheets>
  <externalReferences>
    <externalReference r:id="rId29"/>
  </externalReferences>
  <definedNames>
    <definedName name="aporte_fia">Validacion!$C$4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73" l="1"/>
  <c r="F6" i="57"/>
  <c r="G9" i="57"/>
  <c r="G6" i="57"/>
  <c r="E8" i="57" l="1"/>
  <c r="E77" i="57" l="1"/>
  <c r="B76" i="57" l="1"/>
  <c r="B75" i="57"/>
  <c r="B74" i="57"/>
  <c r="B73" i="57"/>
  <c r="B72" i="57"/>
  <c r="B71" i="57"/>
  <c r="B70" i="57"/>
  <c r="B69" i="57"/>
  <c r="B68" i="57"/>
  <c r="F50" i="57"/>
  <c r="F49" i="57"/>
  <c r="F48" i="57"/>
  <c r="F47" i="57"/>
  <c r="F46" i="57"/>
  <c r="F45" i="57"/>
  <c r="F44" i="57"/>
  <c r="F43" i="57"/>
  <c r="F42" i="57"/>
  <c r="F41" i="57"/>
  <c r="F40" i="57"/>
  <c r="F39" i="57"/>
  <c r="V23" i="62" l="1"/>
  <c r="V21" i="62"/>
  <c r="V19" i="62"/>
  <c r="V15" i="62"/>
  <c r="V7" i="62"/>
  <c r="V5" i="62"/>
  <c r="U23" i="62"/>
  <c r="U15" i="62"/>
  <c r="U13" i="62"/>
  <c r="U11" i="62"/>
  <c r="U7" i="62"/>
  <c r="T26" i="62"/>
  <c r="T25" i="62"/>
  <c r="T22" i="62"/>
  <c r="T17" i="62"/>
  <c r="T13" i="62"/>
  <c r="T10" i="62"/>
  <c r="T9" i="62"/>
  <c r="T6" i="62"/>
  <c r="S22" i="62"/>
  <c r="S21" i="62"/>
  <c r="S18" i="62"/>
  <c r="S15" i="62"/>
  <c r="S13" i="62"/>
  <c r="S9" i="62"/>
  <c r="S6" i="62"/>
  <c r="S5" i="62"/>
  <c r="R22" i="62"/>
  <c r="R18" i="62"/>
  <c r="R6" i="62"/>
  <c r="V4" i="62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I243" i="78" s="1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I157" i="78"/>
  <c r="H157" i="78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I146" i="78"/>
  <c r="H146" i="78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I124" i="78" s="1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V27" i="62" s="1"/>
  <c r="H32" i="78"/>
  <c r="H31" i="78"/>
  <c r="I31" i="78" s="1"/>
  <c r="V26" i="62" s="1"/>
  <c r="C31" i="78"/>
  <c r="H30" i="78"/>
  <c r="I30" i="78" s="1"/>
  <c r="V25" i="62" s="1"/>
  <c r="C30" i="78"/>
  <c r="H29" i="78"/>
  <c r="I29" i="78" s="1"/>
  <c r="V24" i="62" s="1"/>
  <c r="C29" i="78"/>
  <c r="H28" i="78"/>
  <c r="I28" i="78" s="1"/>
  <c r="C28" i="78"/>
  <c r="H27" i="78"/>
  <c r="I27" i="78" s="1"/>
  <c r="V22" i="62" s="1"/>
  <c r="C27" i="78"/>
  <c r="H26" i="78"/>
  <c r="I26" i="78" s="1"/>
  <c r="C26" i="78"/>
  <c r="H25" i="78"/>
  <c r="I25" i="78" s="1"/>
  <c r="V20" i="62" s="1"/>
  <c r="C25" i="78"/>
  <c r="H24" i="78"/>
  <c r="I24" i="78" s="1"/>
  <c r="C24" i="78"/>
  <c r="H23" i="78"/>
  <c r="I23" i="78" s="1"/>
  <c r="V18" i="62" s="1"/>
  <c r="C23" i="78"/>
  <c r="H22" i="78"/>
  <c r="I22" i="78" s="1"/>
  <c r="V17" i="62" s="1"/>
  <c r="C22" i="78"/>
  <c r="I21" i="78"/>
  <c r="V16" i="62" s="1"/>
  <c r="H21" i="78"/>
  <c r="C21" i="78"/>
  <c r="H20" i="78"/>
  <c r="I20" i="78" s="1"/>
  <c r="C20" i="78"/>
  <c r="H19" i="78"/>
  <c r="I19" i="78" s="1"/>
  <c r="V14" i="62" s="1"/>
  <c r="C19" i="78"/>
  <c r="H18" i="78"/>
  <c r="I18" i="78" s="1"/>
  <c r="V13" i="62" s="1"/>
  <c r="C18" i="78"/>
  <c r="H17" i="78"/>
  <c r="I17" i="78" s="1"/>
  <c r="V12" i="62" s="1"/>
  <c r="C17" i="78"/>
  <c r="H16" i="78"/>
  <c r="I16" i="78" s="1"/>
  <c r="V11" i="62" s="1"/>
  <c r="C16" i="78"/>
  <c r="H15" i="78"/>
  <c r="I15" i="78" s="1"/>
  <c r="V10" i="62" s="1"/>
  <c r="C15" i="78"/>
  <c r="H14" i="78"/>
  <c r="I14" i="78" s="1"/>
  <c r="V9" i="62" s="1"/>
  <c r="C14" i="78"/>
  <c r="H13" i="78"/>
  <c r="I13" i="78" s="1"/>
  <c r="V8" i="62" s="1"/>
  <c r="C13" i="78"/>
  <c r="H12" i="78"/>
  <c r="I12" i="78" s="1"/>
  <c r="C12" i="78"/>
  <c r="H11" i="78"/>
  <c r="I11" i="78" s="1"/>
  <c r="V6" i="62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I243" i="77" s="1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I154" i="77"/>
  <c r="H154" i="77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I138" i="77"/>
  <c r="H138" i="77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U27" i="62" s="1"/>
  <c r="H31" i="77"/>
  <c r="I31" i="77" s="1"/>
  <c r="U26" i="62" s="1"/>
  <c r="C31" i="77"/>
  <c r="H30" i="77"/>
  <c r="I30" i="77" s="1"/>
  <c r="U25" i="62" s="1"/>
  <c r="C30" i="77"/>
  <c r="I29" i="77"/>
  <c r="U24" i="62" s="1"/>
  <c r="H29" i="77"/>
  <c r="C29" i="77"/>
  <c r="H28" i="77"/>
  <c r="I28" i="77" s="1"/>
  <c r="C28" i="77"/>
  <c r="H27" i="77"/>
  <c r="I27" i="77" s="1"/>
  <c r="U22" i="62" s="1"/>
  <c r="C27" i="77"/>
  <c r="H26" i="77"/>
  <c r="I26" i="77" s="1"/>
  <c r="U21" i="62" s="1"/>
  <c r="C26" i="77"/>
  <c r="H25" i="77"/>
  <c r="I25" i="77" s="1"/>
  <c r="U20" i="62" s="1"/>
  <c r="C25" i="77"/>
  <c r="H24" i="77"/>
  <c r="I24" i="77" s="1"/>
  <c r="U19" i="62" s="1"/>
  <c r="C24" i="77"/>
  <c r="H23" i="77"/>
  <c r="I23" i="77" s="1"/>
  <c r="U18" i="62" s="1"/>
  <c r="C23" i="77"/>
  <c r="H22" i="77"/>
  <c r="I22" i="77" s="1"/>
  <c r="U17" i="62" s="1"/>
  <c r="C22" i="77"/>
  <c r="H21" i="77"/>
  <c r="I21" i="77" s="1"/>
  <c r="U16" i="62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U12" i="62" s="1"/>
  <c r="C17" i="77"/>
  <c r="H16" i="77"/>
  <c r="I16" i="77" s="1"/>
  <c r="C16" i="77"/>
  <c r="H15" i="77"/>
  <c r="I15" i="77" s="1"/>
  <c r="U10" i="62" s="1"/>
  <c r="C15" i="77"/>
  <c r="H14" i="77"/>
  <c r="I14" i="77" s="1"/>
  <c r="U9" i="62" s="1"/>
  <c r="C14" i="77"/>
  <c r="I13" i="77"/>
  <c r="U8" i="62" s="1"/>
  <c r="H13" i="77"/>
  <c r="C13" i="77"/>
  <c r="H12" i="77"/>
  <c r="I12" i="77" s="1"/>
  <c r="C12" i="77"/>
  <c r="H11" i="77"/>
  <c r="I11" i="77" s="1"/>
  <c r="U6" i="62" s="1"/>
  <c r="C11" i="77"/>
  <c r="H10" i="77"/>
  <c r="I10" i="77" s="1"/>
  <c r="U5" i="62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I213" i="76" s="1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I142" i="76"/>
  <c r="H142" i="76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I42" i="76" s="1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T23" i="62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T19" i="62" s="1"/>
  <c r="C24" i="76"/>
  <c r="H23" i="76"/>
  <c r="I23" i="76" s="1"/>
  <c r="T18" i="62" s="1"/>
  <c r="C23" i="76"/>
  <c r="H22" i="76"/>
  <c r="I22" i="76" s="1"/>
  <c r="C22" i="76"/>
  <c r="H21" i="76"/>
  <c r="I21" i="76" s="1"/>
  <c r="C21" i="76"/>
  <c r="H20" i="76"/>
  <c r="I20" i="76" s="1"/>
  <c r="T15" i="62" s="1"/>
  <c r="C20" i="76"/>
  <c r="H19" i="76"/>
  <c r="I19" i="76" s="1"/>
  <c r="T14" i="62" s="1"/>
  <c r="C19" i="76"/>
  <c r="H18" i="76"/>
  <c r="I18" i="76" s="1"/>
  <c r="C18" i="76"/>
  <c r="I17" i="76"/>
  <c r="T12" i="62" s="1"/>
  <c r="H17" i="76"/>
  <c r="C17" i="76"/>
  <c r="H16" i="76"/>
  <c r="I16" i="76" s="1"/>
  <c r="T11" i="62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T7" i="62" s="1"/>
  <c r="C12" i="76"/>
  <c r="H11" i="76"/>
  <c r="I11" i="76" s="1"/>
  <c r="C11" i="76"/>
  <c r="H10" i="76"/>
  <c r="I10" i="76" s="1"/>
  <c r="T5" i="62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S25" i="62" s="1"/>
  <c r="C155" i="75"/>
  <c r="I154" i="75"/>
  <c r="H154" i="75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I138" i="75"/>
  <c r="H138" i="75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I118" i="75" s="1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S26" i="62" s="1"/>
  <c r="C31" i="75"/>
  <c r="H30" i="75"/>
  <c r="I30" i="75" s="1"/>
  <c r="C30" i="75"/>
  <c r="I29" i="75"/>
  <c r="S24" i="62" s="1"/>
  <c r="H29" i="75"/>
  <c r="C29" i="75"/>
  <c r="H28" i="75"/>
  <c r="I28" i="75" s="1"/>
  <c r="S23" i="62" s="1"/>
  <c r="C28" i="75"/>
  <c r="H27" i="75"/>
  <c r="I27" i="75" s="1"/>
  <c r="C27" i="75"/>
  <c r="H26" i="75"/>
  <c r="I26" i="75" s="1"/>
  <c r="C26" i="75"/>
  <c r="H25" i="75"/>
  <c r="I25" i="75" s="1"/>
  <c r="S20" i="62" s="1"/>
  <c r="C25" i="75"/>
  <c r="H24" i="75"/>
  <c r="I24" i="75" s="1"/>
  <c r="S19" i="62" s="1"/>
  <c r="C24" i="75"/>
  <c r="H23" i="75"/>
  <c r="I23" i="75" s="1"/>
  <c r="C23" i="75"/>
  <c r="H22" i="75"/>
  <c r="I22" i="75" s="1"/>
  <c r="S17" i="62" s="1"/>
  <c r="C22" i="75"/>
  <c r="H21" i="75"/>
  <c r="I21" i="75" s="1"/>
  <c r="S16" i="62" s="1"/>
  <c r="C21" i="75"/>
  <c r="H20" i="75"/>
  <c r="I20" i="75" s="1"/>
  <c r="C20" i="75"/>
  <c r="H19" i="75"/>
  <c r="I19" i="75" s="1"/>
  <c r="S14" i="62" s="1"/>
  <c r="C19" i="75"/>
  <c r="H18" i="75"/>
  <c r="I18" i="75" s="1"/>
  <c r="C18" i="75"/>
  <c r="H17" i="75"/>
  <c r="I17" i="75" s="1"/>
  <c r="S12" i="62" s="1"/>
  <c r="C17" i="75"/>
  <c r="H16" i="75"/>
  <c r="I16" i="75" s="1"/>
  <c r="S11" i="62" s="1"/>
  <c r="C16" i="75"/>
  <c r="H15" i="75"/>
  <c r="I15" i="75" s="1"/>
  <c r="S10" i="62" s="1"/>
  <c r="C15" i="75"/>
  <c r="H14" i="75"/>
  <c r="I14" i="75" s="1"/>
  <c r="C14" i="75"/>
  <c r="I13" i="75"/>
  <c r="S8" i="62" s="1"/>
  <c r="H13" i="75"/>
  <c r="C13" i="75"/>
  <c r="H12" i="75"/>
  <c r="I12" i="75" s="1"/>
  <c r="S7" i="62" s="1"/>
  <c r="C12" i="75"/>
  <c r="H11" i="75"/>
  <c r="I11" i="75" s="1"/>
  <c r="C11" i="75"/>
  <c r="H10" i="75"/>
  <c r="I10" i="75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I154" i="74"/>
  <c r="H154" i="74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I136" i="74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R26" i="62" s="1"/>
  <c r="C31" i="74"/>
  <c r="H30" i="74"/>
  <c r="I30" i="74" s="1"/>
  <c r="R25" i="62" s="1"/>
  <c r="C30" i="74"/>
  <c r="I29" i="74"/>
  <c r="R24" i="62" s="1"/>
  <c r="H29" i="74"/>
  <c r="C29" i="74"/>
  <c r="H28" i="74"/>
  <c r="I28" i="74" s="1"/>
  <c r="R23" i="62" s="1"/>
  <c r="C28" i="74"/>
  <c r="H27" i="74"/>
  <c r="I27" i="74" s="1"/>
  <c r="C27" i="74"/>
  <c r="H26" i="74"/>
  <c r="I26" i="74" s="1"/>
  <c r="R21" i="62" s="1"/>
  <c r="C26" i="74"/>
  <c r="H25" i="74"/>
  <c r="I25" i="74" s="1"/>
  <c r="R20" i="62" s="1"/>
  <c r="C25" i="74"/>
  <c r="H24" i="74"/>
  <c r="I24" i="74" s="1"/>
  <c r="R19" i="62" s="1"/>
  <c r="C24" i="74"/>
  <c r="H23" i="74"/>
  <c r="I23" i="74" s="1"/>
  <c r="C23" i="74"/>
  <c r="H22" i="74"/>
  <c r="I22" i="74" s="1"/>
  <c r="R17" i="62" s="1"/>
  <c r="C22" i="74"/>
  <c r="H21" i="74"/>
  <c r="I21" i="74" s="1"/>
  <c r="R16" i="62" s="1"/>
  <c r="C21" i="74"/>
  <c r="H20" i="74"/>
  <c r="I20" i="74" s="1"/>
  <c r="R15" i="62" s="1"/>
  <c r="C20" i="74"/>
  <c r="H19" i="74"/>
  <c r="I19" i="74" s="1"/>
  <c r="R14" i="62" s="1"/>
  <c r="C19" i="74"/>
  <c r="H18" i="74"/>
  <c r="I18" i="74" s="1"/>
  <c r="R13" i="62" s="1"/>
  <c r="C18" i="74"/>
  <c r="H17" i="74"/>
  <c r="I17" i="74" s="1"/>
  <c r="R12" i="62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R9" i="62" s="1"/>
  <c r="C14" i="74"/>
  <c r="H13" i="74"/>
  <c r="I13" i="74" s="1"/>
  <c r="R8" i="62" s="1"/>
  <c r="C13" i="74"/>
  <c r="H12" i="74"/>
  <c r="I12" i="74" s="1"/>
  <c r="R7" i="62" s="1"/>
  <c r="C12" i="74"/>
  <c r="H11" i="74"/>
  <c r="I11" i="74" s="1"/>
  <c r="C11" i="74"/>
  <c r="H10" i="74"/>
  <c r="I10" i="74" s="1"/>
  <c r="R5" i="62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Q24" i="62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Q17" i="62" s="1"/>
  <c r="C147" i="73"/>
  <c r="H146" i="73"/>
  <c r="I146" i="73" s="1"/>
  <c r="C146" i="73"/>
  <c r="H145" i="73"/>
  <c r="I145" i="73" s="1"/>
  <c r="C145" i="73"/>
  <c r="I144" i="73"/>
  <c r="H144" i="73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Q25" i="62" s="1"/>
  <c r="C30" i="73"/>
  <c r="H29" i="73"/>
  <c r="I29" i="73" s="1"/>
  <c r="C29" i="73"/>
  <c r="H28" i="73"/>
  <c r="I28" i="73" s="1"/>
  <c r="Q23" i="62" s="1"/>
  <c r="C28" i="73"/>
  <c r="H27" i="73"/>
  <c r="I27" i="73" s="1"/>
  <c r="C27" i="73"/>
  <c r="H26" i="73"/>
  <c r="I26" i="73" s="1"/>
  <c r="Q21" i="62" s="1"/>
  <c r="C26" i="73"/>
  <c r="H25" i="73"/>
  <c r="I25" i="73" s="1"/>
  <c r="C25" i="73"/>
  <c r="H24" i="73"/>
  <c r="I24" i="73" s="1"/>
  <c r="Q19" i="62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Q15" i="62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I152" i="72"/>
  <c r="H152" i="72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P17" i="6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P8" i="62" s="1"/>
  <c r="C138" i="72"/>
  <c r="H137" i="72"/>
  <c r="I137" i="72" s="1"/>
  <c r="C137" i="72"/>
  <c r="I136" i="72"/>
  <c r="H136" i="72"/>
  <c r="C136" i="72"/>
  <c r="H135" i="72"/>
  <c r="I135" i="72" s="1"/>
  <c r="C135" i="72"/>
  <c r="B130" i="72"/>
  <c r="H124" i="72"/>
  <c r="H123" i="72"/>
  <c r="H122" i="72"/>
  <c r="H121" i="72"/>
  <c r="H120" i="72"/>
  <c r="H119" i="72"/>
  <c r="I121" i="72" s="1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P27" i="62" s="1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P23" i="62" s="1"/>
  <c r="C28" i="72"/>
  <c r="H27" i="72"/>
  <c r="I27" i="72" s="1"/>
  <c r="P22" i="62" s="1"/>
  <c r="C27" i="72"/>
  <c r="H26" i="72"/>
  <c r="I26" i="72" s="1"/>
  <c r="C26" i="72"/>
  <c r="H25" i="72"/>
  <c r="I25" i="72" s="1"/>
  <c r="P20" i="6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P16" i="62" s="1"/>
  <c r="C21" i="72"/>
  <c r="H20" i="72"/>
  <c r="I20" i="72" s="1"/>
  <c r="C20" i="72"/>
  <c r="H19" i="72"/>
  <c r="I19" i="72" s="1"/>
  <c r="C19" i="72"/>
  <c r="H18" i="72"/>
  <c r="I18" i="72" s="1"/>
  <c r="P13" i="62" s="1"/>
  <c r="C18" i="72"/>
  <c r="H17" i="72"/>
  <c r="I17" i="72" s="1"/>
  <c r="P12" i="62" s="1"/>
  <c r="C17" i="72"/>
  <c r="H16" i="72"/>
  <c r="I16" i="72" s="1"/>
  <c r="P11" i="62" s="1"/>
  <c r="C16" i="72"/>
  <c r="I15" i="72"/>
  <c r="H15" i="72"/>
  <c r="C15" i="72"/>
  <c r="H14" i="72"/>
  <c r="I14" i="72" s="1"/>
  <c r="P9" i="62" s="1"/>
  <c r="C14" i="72"/>
  <c r="H13" i="72"/>
  <c r="I13" i="72" s="1"/>
  <c r="C13" i="72"/>
  <c r="H12" i="72"/>
  <c r="I12" i="72" s="1"/>
  <c r="P7" i="62" s="1"/>
  <c r="C12" i="72"/>
  <c r="H11" i="72"/>
  <c r="I11" i="72" s="1"/>
  <c r="C11" i="72"/>
  <c r="H10" i="72"/>
  <c r="I10" i="72" s="1"/>
  <c r="P5" i="6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O25" i="62" s="1"/>
  <c r="C155" i="71"/>
  <c r="H154" i="71"/>
  <c r="I154" i="71" s="1"/>
  <c r="C154" i="71"/>
  <c r="H153" i="71"/>
  <c r="I153" i="71" s="1"/>
  <c r="O23" i="62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O19" i="62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O9" i="62" s="1"/>
  <c r="C139" i="71"/>
  <c r="H138" i="71"/>
  <c r="I138" i="71" s="1"/>
  <c r="C138" i="71"/>
  <c r="H137" i="71"/>
  <c r="I137" i="71" s="1"/>
  <c r="O7" i="62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I25" i="71"/>
  <c r="H25" i="7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O11" i="62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I37" i="78" l="1"/>
  <c r="J42" i="78" s="1"/>
  <c r="I64" i="78"/>
  <c r="I70" i="78"/>
  <c r="I96" i="78"/>
  <c r="I104" i="78"/>
  <c r="I109" i="78"/>
  <c r="I121" i="78"/>
  <c r="I118" i="78"/>
  <c r="V37" i="62"/>
  <c r="I42" i="78"/>
  <c r="I78" i="78"/>
  <c r="I88" i="78"/>
  <c r="I167" i="78"/>
  <c r="V29" i="62" s="1"/>
  <c r="I203" i="78"/>
  <c r="I213" i="78"/>
  <c r="I249" i="78"/>
  <c r="V39" i="62" s="1"/>
  <c r="I162" i="78"/>
  <c r="V28" i="62" s="1"/>
  <c r="I189" i="78"/>
  <c r="V30" i="62" s="1"/>
  <c r="I195" i="78"/>
  <c r="V31" i="62" s="1"/>
  <c r="I221" i="78"/>
  <c r="V34" i="62" s="1"/>
  <c r="I229" i="78"/>
  <c r="V35" i="62" s="1"/>
  <c r="I234" i="78"/>
  <c r="V36" i="62" s="1"/>
  <c r="I246" i="78"/>
  <c r="V38" i="62" s="1"/>
  <c r="I118" i="77"/>
  <c r="U37" i="62" s="1"/>
  <c r="I42" i="77"/>
  <c r="U29" i="62" s="1"/>
  <c r="I78" i="77"/>
  <c r="I88" i="77"/>
  <c r="U33" i="62" s="1"/>
  <c r="I167" i="77"/>
  <c r="I203" i="77"/>
  <c r="I213" i="77"/>
  <c r="I124" i="77"/>
  <c r="I249" i="77"/>
  <c r="I37" i="77"/>
  <c r="U28" i="62" s="1"/>
  <c r="I64" i="77"/>
  <c r="I70" i="77"/>
  <c r="U31" i="62" s="1"/>
  <c r="I96" i="77"/>
  <c r="U34" i="62" s="1"/>
  <c r="I104" i="77"/>
  <c r="U35" i="62" s="1"/>
  <c r="I109" i="77"/>
  <c r="I121" i="77"/>
  <c r="U38" i="62" s="1"/>
  <c r="I162" i="77"/>
  <c r="J167" i="77" s="1"/>
  <c r="I189" i="77"/>
  <c r="I195" i="77"/>
  <c r="I221" i="77"/>
  <c r="I229" i="77"/>
  <c r="I234" i="77"/>
  <c r="I246" i="77"/>
  <c r="I167" i="76"/>
  <c r="T29" i="62" s="1"/>
  <c r="I78" i="76"/>
  <c r="I88" i="76"/>
  <c r="T33" i="62" s="1"/>
  <c r="T16" i="62"/>
  <c r="T20" i="62"/>
  <c r="T24" i="62"/>
  <c r="T32" i="62"/>
  <c r="T27" i="62"/>
  <c r="I203" i="76"/>
  <c r="I124" i="76"/>
  <c r="T39" i="62" s="1"/>
  <c r="I249" i="76"/>
  <c r="I37" i="76"/>
  <c r="I64" i="76"/>
  <c r="I70" i="76"/>
  <c r="T31" i="62" s="1"/>
  <c r="I96" i="76"/>
  <c r="I104" i="76"/>
  <c r="I109" i="76"/>
  <c r="T36" i="62" s="1"/>
  <c r="I121" i="76"/>
  <c r="T38" i="62" s="1"/>
  <c r="I162" i="76"/>
  <c r="J167" i="76" s="1"/>
  <c r="I189" i="76"/>
  <c r="I195" i="76"/>
  <c r="I221" i="76"/>
  <c r="I229" i="76"/>
  <c r="I234" i="76"/>
  <c r="I246" i="76"/>
  <c r="I118" i="76"/>
  <c r="T37" i="62" s="1"/>
  <c r="I243" i="76"/>
  <c r="I243" i="75"/>
  <c r="S37" i="62" s="1"/>
  <c r="I42" i="75"/>
  <c r="S29" i="62" s="1"/>
  <c r="I78" i="75"/>
  <c r="S32" i="62" s="1"/>
  <c r="I88" i="75"/>
  <c r="I167" i="75"/>
  <c r="I203" i="75"/>
  <c r="I213" i="75"/>
  <c r="I124" i="75"/>
  <c r="S39" i="62" s="1"/>
  <c r="I249" i="75"/>
  <c r="I37" i="75"/>
  <c r="S28" i="62" s="1"/>
  <c r="I64" i="75"/>
  <c r="S30" i="62" s="1"/>
  <c r="I70" i="75"/>
  <c r="I96" i="75"/>
  <c r="I104" i="75"/>
  <c r="S35" i="62" s="1"/>
  <c r="I109" i="75"/>
  <c r="S36" i="62" s="1"/>
  <c r="I121" i="75"/>
  <c r="S38" i="62" s="1"/>
  <c r="I162" i="75"/>
  <c r="I189" i="75"/>
  <c r="I195" i="75"/>
  <c r="I221" i="75"/>
  <c r="I229" i="75"/>
  <c r="I234" i="75"/>
  <c r="I246" i="75"/>
  <c r="I243" i="74"/>
  <c r="I118" i="74"/>
  <c r="R37" i="62" s="1"/>
  <c r="I42" i="74"/>
  <c r="R29" i="62" s="1"/>
  <c r="I78" i="74"/>
  <c r="I88" i="74"/>
  <c r="I167" i="74"/>
  <c r="I203" i="74"/>
  <c r="I213" i="74"/>
  <c r="I124" i="74"/>
  <c r="R39" i="62" s="1"/>
  <c r="I249" i="74"/>
  <c r="I37" i="74"/>
  <c r="R28" i="62" s="1"/>
  <c r="I64" i="74"/>
  <c r="I70" i="74"/>
  <c r="I96" i="74"/>
  <c r="I104" i="74"/>
  <c r="R35" i="62" s="1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Q34" i="62" s="1"/>
  <c r="I104" i="73"/>
  <c r="I109" i="73"/>
  <c r="I221" i="73"/>
  <c r="I229" i="73"/>
  <c r="I234" i="73"/>
  <c r="I37" i="73"/>
  <c r="I42" i="73"/>
  <c r="I70" i="73"/>
  <c r="I118" i="73"/>
  <c r="I124" i="73"/>
  <c r="I162" i="73"/>
  <c r="I167" i="73"/>
  <c r="I195" i="73"/>
  <c r="I243" i="73"/>
  <c r="I249" i="73"/>
  <c r="I64" i="73"/>
  <c r="Q30" i="62" s="1"/>
  <c r="I78" i="73"/>
  <c r="I121" i="73"/>
  <c r="Q38" i="62" s="1"/>
  <c r="I189" i="73"/>
  <c r="I203" i="73"/>
  <c r="I246" i="73"/>
  <c r="I229" i="72"/>
  <c r="I234" i="72"/>
  <c r="I162" i="72"/>
  <c r="I167" i="72"/>
  <c r="I195" i="72"/>
  <c r="I243" i="72"/>
  <c r="I249" i="72"/>
  <c r="I246" i="72"/>
  <c r="P38" i="62" s="1"/>
  <c r="P10" i="62"/>
  <c r="P14" i="62"/>
  <c r="P18" i="62"/>
  <c r="I64" i="72"/>
  <c r="P30" i="62" s="1"/>
  <c r="I78" i="72"/>
  <c r="I189" i="72"/>
  <c r="I203" i="72"/>
  <c r="P15" i="62"/>
  <c r="P19" i="62"/>
  <c r="P21" i="62"/>
  <c r="I213" i="72"/>
  <c r="P6" i="62"/>
  <c r="I221" i="72"/>
  <c r="I88" i="72"/>
  <c r="I96" i="72"/>
  <c r="P34" i="62" s="1"/>
  <c r="I104" i="72"/>
  <c r="P35" i="62" s="1"/>
  <c r="I109" i="72"/>
  <c r="P36" i="62" s="1"/>
  <c r="I37" i="72"/>
  <c r="P28" i="62" s="1"/>
  <c r="I42" i="72"/>
  <c r="P29" i="62" s="1"/>
  <c r="I70" i="72"/>
  <c r="P31" i="62" s="1"/>
  <c r="I118" i="72"/>
  <c r="P37" i="62" s="1"/>
  <c r="I124" i="72"/>
  <c r="P39" i="62" s="1"/>
  <c r="I189" i="71"/>
  <c r="I195" i="71"/>
  <c r="I221" i="71"/>
  <c r="I229" i="71"/>
  <c r="I234" i="71"/>
  <c r="I246" i="71"/>
  <c r="O21" i="62"/>
  <c r="I37" i="71"/>
  <c r="J42" i="71" s="1"/>
  <c r="I126" i="71" s="1"/>
  <c r="D69" i="57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O37" i="62" s="1"/>
  <c r="I42" i="71"/>
  <c r="I78" i="71"/>
  <c r="I124" i="71"/>
  <c r="O39" i="62" s="1"/>
  <c r="H126" i="78"/>
  <c r="H251" i="78"/>
  <c r="H126" i="77"/>
  <c r="H251" i="77"/>
  <c r="J42" i="76"/>
  <c r="H126" i="76"/>
  <c r="H251" i="76"/>
  <c r="J167" i="75"/>
  <c r="H126" i="75"/>
  <c r="H251" i="75"/>
  <c r="J167" i="74"/>
  <c r="H126" i="74"/>
  <c r="H251" i="74"/>
  <c r="J42" i="73"/>
  <c r="J167" i="73"/>
  <c r="H126" i="73"/>
  <c r="H251" i="73"/>
  <c r="J167" i="72"/>
  <c r="H126" i="72"/>
  <c r="H251" i="72"/>
  <c r="I162" i="71"/>
  <c r="O28" i="62" s="1"/>
  <c r="I88" i="71"/>
  <c r="O33" i="62" s="1"/>
  <c r="H126" i="71"/>
  <c r="H251" i="71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 s="1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 s="1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 s="1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 s="1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 s="1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 s="1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H6" i="33"/>
  <c r="I6" i="33" s="1"/>
  <c r="D5" i="69" s="1"/>
  <c r="E16" i="57" s="1"/>
  <c r="H7" i="33"/>
  <c r="I7" i="33" s="1"/>
  <c r="D6" i="69" s="1"/>
  <c r="E17" i="57" s="1"/>
  <c r="H8" i="33"/>
  <c r="I8" i="33" s="1"/>
  <c r="D7" i="69" s="1"/>
  <c r="E18" i="57" s="1"/>
  <c r="H9" i="33"/>
  <c r="I9" i="33" s="1"/>
  <c r="D8" i="69" s="1"/>
  <c r="E19" i="57" s="1"/>
  <c r="H10" i="33"/>
  <c r="I10" i="33" s="1"/>
  <c r="D9" i="69" s="1"/>
  <c r="E20" i="57" s="1"/>
  <c r="H11" i="33"/>
  <c r="I11" i="33" s="1"/>
  <c r="D10" i="69" s="1"/>
  <c r="E21" i="57" s="1"/>
  <c r="G21" i="57" s="1"/>
  <c r="H12" i="33"/>
  <c r="I12" i="33" s="1"/>
  <c r="D11" i="69" s="1"/>
  <c r="E22" i="57" s="1"/>
  <c r="H13" i="33"/>
  <c r="I13" i="33" s="1"/>
  <c r="D12" i="69" s="1"/>
  <c r="E23" i="57" s="1"/>
  <c r="H14" i="33"/>
  <c r="I14" i="33" s="1"/>
  <c r="D13" i="69" s="1"/>
  <c r="E24" i="57" s="1"/>
  <c r="H15" i="33"/>
  <c r="I15" i="33" s="1"/>
  <c r="D14" i="69" s="1"/>
  <c r="E25" i="57" s="1"/>
  <c r="H16" i="33"/>
  <c r="I16" i="33" s="1"/>
  <c r="D15" i="69" s="1"/>
  <c r="E26" i="57" s="1"/>
  <c r="H17" i="33"/>
  <c r="I17" i="33" s="1"/>
  <c r="D16" i="69" s="1"/>
  <c r="H18" i="33"/>
  <c r="I18" i="33" s="1"/>
  <c r="D17" i="69" s="1"/>
  <c r="E28" i="57" s="1"/>
  <c r="H19" i="33"/>
  <c r="I19" i="33" s="1"/>
  <c r="D18" i="69" s="1"/>
  <c r="E29" i="57" s="1"/>
  <c r="H20" i="33"/>
  <c r="I20" i="33" s="1"/>
  <c r="D19" i="69" s="1"/>
  <c r="E30" i="57" s="1"/>
  <c r="H21" i="33"/>
  <c r="I21" i="33" s="1"/>
  <c r="D20" i="69" s="1"/>
  <c r="E31" i="57" s="1"/>
  <c r="H22" i="33"/>
  <c r="I22" i="33" s="1"/>
  <c r="D21" i="69" s="1"/>
  <c r="H23" i="33"/>
  <c r="I23" i="33" s="1"/>
  <c r="D22" i="69" s="1"/>
  <c r="E33" i="57" s="1"/>
  <c r="H24" i="33"/>
  <c r="I24" i="33" s="1"/>
  <c r="D23" i="69" s="1"/>
  <c r="E34" i="57" s="1"/>
  <c r="H25" i="33"/>
  <c r="I25" i="33" s="1"/>
  <c r="D24" i="69" s="1"/>
  <c r="E35" i="57" s="1"/>
  <c r="H26" i="33"/>
  <c r="I26" i="33" s="1"/>
  <c r="D25" i="69"/>
  <c r="H27" i="33"/>
  <c r="I27" i="33" s="1"/>
  <c r="D26" i="69" s="1"/>
  <c r="E37" i="57" s="1"/>
  <c r="H28" i="33"/>
  <c r="I28" i="33" s="1"/>
  <c r="D27" i="69" s="1"/>
  <c r="E38" i="57" s="1"/>
  <c r="H29" i="33"/>
  <c r="H30" i="33"/>
  <c r="H31" i="33"/>
  <c r="H32" i="33"/>
  <c r="H33" i="33"/>
  <c r="H34" i="33"/>
  <c r="I38" i="33" s="1"/>
  <c r="D29" i="69" s="1"/>
  <c r="E40" i="57" s="1"/>
  <c r="G40" i="57" s="1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I138" i="33" s="1"/>
  <c r="D39" i="69" s="1"/>
  <c r="E50" i="57" s="1"/>
  <c r="G50" i="57" s="1"/>
  <c r="H137" i="33"/>
  <c r="H138" i="33"/>
  <c r="H6" i="63"/>
  <c r="I6" i="63" s="1"/>
  <c r="E5" i="69" s="1"/>
  <c r="H6" i="64"/>
  <c r="I6" i="64" s="1"/>
  <c r="F5" i="69" s="1"/>
  <c r="H7" i="63"/>
  <c r="I7" i="63" s="1"/>
  <c r="E6" i="69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/>
  <c r="F8" i="69" s="1"/>
  <c r="H10" i="63"/>
  <c r="I10" i="63" s="1"/>
  <c r="E9" i="69" s="1"/>
  <c r="H10" i="64"/>
  <c r="I10" i="64" s="1"/>
  <c r="F9" i="69" s="1"/>
  <c r="H11" i="63"/>
  <c r="I11" i="63"/>
  <c r="E10" i="69" s="1"/>
  <c r="H11" i="64"/>
  <c r="I11" i="64" s="1"/>
  <c r="F10" i="69" s="1"/>
  <c r="H12" i="63"/>
  <c r="I12" i="63" s="1"/>
  <c r="E11" i="69" s="1"/>
  <c r="H12" i="64"/>
  <c r="I12" i="64" s="1"/>
  <c r="F11" i="69" s="1"/>
  <c r="F22" i="57" s="1"/>
  <c r="H13" i="63"/>
  <c r="I13" i="63" s="1"/>
  <c r="E12" i="69" s="1"/>
  <c r="H13" i="64"/>
  <c r="I13" i="64" s="1"/>
  <c r="F12" i="69" s="1"/>
  <c r="H14" i="63"/>
  <c r="I14" i="63" s="1"/>
  <c r="E13" i="69"/>
  <c r="F24" i="57" s="1"/>
  <c r="H14" i="64"/>
  <c r="I14" i="64" s="1"/>
  <c r="F13" i="69" s="1"/>
  <c r="H15" i="63"/>
  <c r="I15" i="63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/>
  <c r="H18" i="63"/>
  <c r="I18" i="63" s="1"/>
  <c r="E17" i="69"/>
  <c r="H18" i="64"/>
  <c r="I18" i="64"/>
  <c r="F17" i="69" s="1"/>
  <c r="H19" i="63"/>
  <c r="I19" i="63"/>
  <c r="E18" i="69" s="1"/>
  <c r="F29" i="57" s="1"/>
  <c r="H19" i="64"/>
  <c r="I19" i="64"/>
  <c r="F18" i="69" s="1"/>
  <c r="H20" i="63"/>
  <c r="I20" i="63" s="1"/>
  <c r="E19" i="69" s="1"/>
  <c r="H20" i="64"/>
  <c r="I20" i="64" s="1"/>
  <c r="F19" i="69" s="1"/>
  <c r="F30" i="57" s="1"/>
  <c r="G30" i="57" s="1"/>
  <c r="H21" i="63"/>
  <c r="I21" i="63" s="1"/>
  <c r="E20" i="69" s="1"/>
  <c r="H21" i="64"/>
  <c r="I21" i="64" s="1"/>
  <c r="F20" i="69"/>
  <c r="H22" i="63"/>
  <c r="I22" i="63" s="1"/>
  <c r="E21" i="69" s="1"/>
  <c r="H22" i="64"/>
  <c r="I22" i="64"/>
  <c r="F21" i="69" s="1"/>
  <c r="H23" i="63"/>
  <c r="I23" i="63" s="1"/>
  <c r="E22" i="69" s="1"/>
  <c r="H23" i="64"/>
  <c r="I23" i="64"/>
  <c r="F22" i="69" s="1"/>
  <c r="G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G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I66" i="63" s="1"/>
  <c r="E31" i="69" s="1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I123" i="63" s="1"/>
  <c r="E36" i="69" s="1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I135" i="63" s="1"/>
  <c r="E38" i="69" s="1"/>
  <c r="H135" i="63"/>
  <c r="H136" i="63"/>
  <c r="H137" i="63"/>
  <c r="H138" i="63"/>
  <c r="I138" i="63" s="1"/>
  <c r="E39" i="69" s="1"/>
  <c r="Y79" i="70"/>
  <c r="Y78" i="70"/>
  <c r="Y77" i="70"/>
  <c r="Y76" i="70"/>
  <c r="Y75" i="70"/>
  <c r="Y74" i="70"/>
  <c r="Y73" i="70"/>
  <c r="Y72" i="70"/>
  <c r="Y71" i="70"/>
  <c r="Y70" i="70"/>
  <c r="H29" i="64"/>
  <c r="B67" i="57"/>
  <c r="B66" i="57"/>
  <c r="B65" i="57"/>
  <c r="B64" i="57"/>
  <c r="B63" i="57"/>
  <c r="B62" i="57"/>
  <c r="B61" i="57"/>
  <c r="D4" i="62"/>
  <c r="D4" i="69"/>
  <c r="E4" i="69"/>
  <c r="F4" i="69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B3" i="56"/>
  <c r="B130" i="56" s="1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 s="1"/>
  <c r="H137" i="68"/>
  <c r="I137" i="68" s="1"/>
  <c r="H138" i="68"/>
  <c r="I138" i="68" s="1"/>
  <c r="N8" i="62" s="1"/>
  <c r="H139" i="68"/>
  <c r="I139" i="68" s="1"/>
  <c r="H140" i="68"/>
  <c r="I140" i="68" s="1"/>
  <c r="H141" i="68"/>
  <c r="I141" i="68" s="1"/>
  <c r="H142" i="68"/>
  <c r="I142" i="68" s="1"/>
  <c r="N12" i="62" s="1"/>
  <c r="H143" i="68"/>
  <c r="I143" i="68" s="1"/>
  <c r="N13" i="62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N21" i="62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I213" i="68" s="1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I246" i="68" s="1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N22" i="62" s="1"/>
  <c r="H28" i="68"/>
  <c r="I28" i="68" s="1"/>
  <c r="H29" i="68"/>
  <c r="I29" i="68" s="1"/>
  <c r="H30" i="68"/>
  <c r="I30" i="68" s="1"/>
  <c r="H31" i="68"/>
  <c r="I31" i="68" s="1"/>
  <c r="N26" i="62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M8" i="62" s="1"/>
  <c r="H139" i="67"/>
  <c r="I139" i="67" s="1"/>
  <c r="H140" i="67"/>
  <c r="I140" i="67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M24" i="62" s="1"/>
  <c r="H155" i="67"/>
  <c r="I155" i="67" s="1"/>
  <c r="H156" i="67"/>
  <c r="I156" i="67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I249" i="67" s="1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/>
  <c r="H17" i="67"/>
  <c r="I17" i="67" s="1"/>
  <c r="H18" i="67"/>
  <c r="I18" i="67" s="1"/>
  <c r="M13" i="62" s="1"/>
  <c r="H19" i="67"/>
  <c r="I19" i="67" s="1"/>
  <c r="H20" i="67"/>
  <c r="I20" i="67" s="1"/>
  <c r="M15" i="62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I42" i="67" s="1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I124" i="67" s="1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I246" i="66" s="1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L5" i="62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L14" i="62" s="1"/>
  <c r="H20" i="66"/>
  <c r="I20" i="66" s="1"/>
  <c r="H21" i="66"/>
  <c r="I21" i="66" s="1"/>
  <c r="H22" i="66"/>
  <c r="I22" i="66" s="1"/>
  <c r="H23" i="66"/>
  <c r="I23" i="66" s="1"/>
  <c r="H24" i="66"/>
  <c r="I24" i="66"/>
  <c r="H25" i="66"/>
  <c r="I25" i="66" s="1"/>
  <c r="H26" i="66"/>
  <c r="I26" i="66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I109" i="66" s="1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I121" i="66" s="1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 s="1"/>
  <c r="H148" i="65"/>
  <c r="I148" i="65" s="1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I11" i="65" s="1"/>
  <c r="K6" i="62" s="1"/>
  <c r="H12" i="65"/>
  <c r="I12" i="65"/>
  <c r="H13" i="65"/>
  <c r="I13" i="65" s="1"/>
  <c r="H14" i="65"/>
  <c r="I14" i="65" s="1"/>
  <c r="H15" i="65"/>
  <c r="I15" i="65" s="1"/>
  <c r="H16" i="65"/>
  <c r="I16" i="65" s="1"/>
  <c r="K11" i="62" s="1"/>
  <c r="H17" i="65"/>
  <c r="I17" i="65" s="1"/>
  <c r="H18" i="65"/>
  <c r="I18" i="65" s="1"/>
  <c r="K13" i="62" s="1"/>
  <c r="H19" i="65"/>
  <c r="I19" i="65" s="1"/>
  <c r="H20" i="65"/>
  <c r="I20" i="65" s="1"/>
  <c r="H21" i="65"/>
  <c r="I21" i="65" s="1"/>
  <c r="H22" i="65"/>
  <c r="I22" i="65" s="1"/>
  <c r="H23" i="65"/>
  <c r="I23" i="65" s="1"/>
  <c r="K18" i="62" s="1"/>
  <c r="H24" i="65"/>
  <c r="I24" i="65" s="1"/>
  <c r="H25" i="65"/>
  <c r="I25" i="65" s="1"/>
  <c r="K20" i="62" s="1"/>
  <c r="H26" i="65"/>
  <c r="I26" i="65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I135" i="61" s="1"/>
  <c r="H136" i="61"/>
  <c r="I136" i="61" s="1"/>
  <c r="H137" i="61"/>
  <c r="I137" i="61" s="1"/>
  <c r="H138" i="61"/>
  <c r="I138" i="61" s="1"/>
  <c r="H139" i="61"/>
  <c r="I139" i="61" s="1"/>
  <c r="H140" i="61"/>
  <c r="I140" i="61" s="1"/>
  <c r="H141" i="61"/>
  <c r="I141" i="61" s="1"/>
  <c r="H142" i="61"/>
  <c r="I142" i="61" s="1"/>
  <c r="H143" i="61"/>
  <c r="I143" i="61" s="1"/>
  <c r="H144" i="61"/>
  <c r="I144" i="61" s="1"/>
  <c r="H145" i="61"/>
  <c r="I145" i="61" s="1"/>
  <c r="J15" i="62" s="1"/>
  <c r="H146" i="61"/>
  <c r="I146" i="61" s="1"/>
  <c r="H147" i="61"/>
  <c r="I147" i="61" s="1"/>
  <c r="H148" i="61"/>
  <c r="I148" i="61" s="1"/>
  <c r="H149" i="61"/>
  <c r="I149" i="61" s="1"/>
  <c r="H150" i="61"/>
  <c r="I150" i="61" s="1"/>
  <c r="H151" i="61"/>
  <c r="I151" i="61" s="1"/>
  <c r="H152" i="61"/>
  <c r="I152" i="61" s="1"/>
  <c r="H153" i="61"/>
  <c r="I153" i="61" s="1"/>
  <c r="H154" i="61"/>
  <c r="I154" i="61" s="1"/>
  <c r="H155" i="61"/>
  <c r="I155" i="61" s="1"/>
  <c r="H156" i="61"/>
  <c r="I156" i="61" s="1"/>
  <c r="H157" i="61"/>
  <c r="I157" i="61" s="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I246" i="61" s="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 s="1"/>
  <c r="H12" i="61"/>
  <c r="I12" i="61" s="1"/>
  <c r="H13" i="61"/>
  <c r="I13" i="61"/>
  <c r="H14" i="61"/>
  <c r="I14" i="61" s="1"/>
  <c r="H15" i="61"/>
  <c r="I15" i="61" s="1"/>
  <c r="J10" i="62" s="1"/>
  <c r="H16" i="61"/>
  <c r="I16" i="61" s="1"/>
  <c r="H17" i="61"/>
  <c r="I17" i="61" s="1"/>
  <c r="H18" i="61"/>
  <c r="I18" i="61" s="1"/>
  <c r="H19" i="61"/>
  <c r="I19" i="61" s="1"/>
  <c r="H20" i="61"/>
  <c r="I20" i="61" s="1"/>
  <c r="H21" i="61"/>
  <c r="I21" i="61" s="1"/>
  <c r="H22" i="61"/>
  <c r="I22" i="61" s="1"/>
  <c r="H23" i="61"/>
  <c r="I23" i="61" s="1"/>
  <c r="J18" i="62" s="1"/>
  <c r="H24" i="61"/>
  <c r="I24" i="61" s="1"/>
  <c r="H25" i="61"/>
  <c r="I25" i="61" s="1"/>
  <c r="H26" i="61"/>
  <c r="I26" i="61" s="1"/>
  <c r="H27" i="61"/>
  <c r="I27" i="61" s="1"/>
  <c r="J22" i="62" s="1"/>
  <c r="H28" i="61"/>
  <c r="I28" i="61" s="1"/>
  <c r="H29" i="61"/>
  <c r="H30" i="61"/>
  <c r="I30" i="61" s="1"/>
  <c r="H31" i="61"/>
  <c r="I31" i="61" s="1"/>
  <c r="H32" i="61"/>
  <c r="I32" i="61" s="1"/>
  <c r="H33" i="61"/>
  <c r="H34" i="61"/>
  <c r="H35" i="61"/>
  <c r="H36" i="61"/>
  <c r="H37" i="61"/>
  <c r="H38" i="61"/>
  <c r="I42" i="61" s="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 s="1"/>
  <c r="H136" i="60"/>
  <c r="I136" i="60" s="1"/>
  <c r="H137" i="60"/>
  <c r="I137" i="60" s="1"/>
  <c r="H138" i="60"/>
  <c r="I138" i="60" s="1"/>
  <c r="H139" i="60"/>
  <c r="I139" i="60" s="1"/>
  <c r="I9" i="62" s="1"/>
  <c r="H140" i="60"/>
  <c r="I140" i="60" s="1"/>
  <c r="H141" i="60"/>
  <c r="I141" i="60" s="1"/>
  <c r="H142" i="60"/>
  <c r="I142" i="60" s="1"/>
  <c r="H143" i="60"/>
  <c r="I143" i="60" s="1"/>
  <c r="H144" i="60"/>
  <c r="I144" i="60" s="1"/>
  <c r="H145" i="60"/>
  <c r="I145" i="60"/>
  <c r="H146" i="60"/>
  <c r="I146" i="60" s="1"/>
  <c r="H147" i="60"/>
  <c r="I147" i="60" s="1"/>
  <c r="H148" i="60"/>
  <c r="I148" i="60" s="1"/>
  <c r="H149" i="60"/>
  <c r="I149" i="60" s="1"/>
  <c r="H150" i="60"/>
  <c r="I150" i="60" s="1"/>
  <c r="H151" i="60"/>
  <c r="I151" i="60" s="1"/>
  <c r="H152" i="60"/>
  <c r="I152" i="60" s="1"/>
  <c r="H153" i="60"/>
  <c r="I153" i="60" s="1"/>
  <c r="H154" i="60"/>
  <c r="I154" i="60" s="1"/>
  <c r="I24" i="62" s="1"/>
  <c r="H155" i="60"/>
  <c r="I155" i="60" s="1"/>
  <c r="H156" i="60"/>
  <c r="I156" i="60" s="1"/>
  <c r="H157" i="60"/>
  <c r="I157" i="60" s="1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 s="1"/>
  <c r="H13" i="60"/>
  <c r="I13" i="60" s="1"/>
  <c r="H14" i="60"/>
  <c r="I14" i="60" s="1"/>
  <c r="H15" i="60"/>
  <c r="I15" i="60" s="1"/>
  <c r="I10" i="62" s="1"/>
  <c r="H16" i="60"/>
  <c r="I16" i="60" s="1"/>
  <c r="H17" i="60"/>
  <c r="I17" i="60" s="1"/>
  <c r="H18" i="60"/>
  <c r="I18" i="60" s="1"/>
  <c r="H19" i="60"/>
  <c r="I19" i="60" s="1"/>
  <c r="I14" i="62" s="1"/>
  <c r="H20" i="60"/>
  <c r="I20" i="60" s="1"/>
  <c r="H21" i="60"/>
  <c r="I21" i="60" s="1"/>
  <c r="H22" i="60"/>
  <c r="I22" i="60" s="1"/>
  <c r="H23" i="60"/>
  <c r="I23" i="60"/>
  <c r="I18" i="62" s="1"/>
  <c r="H24" i="60"/>
  <c r="I24" i="60" s="1"/>
  <c r="H25" i="60"/>
  <c r="I25" i="60" s="1"/>
  <c r="H26" i="60"/>
  <c r="I26" i="60" s="1"/>
  <c r="I21" i="62" s="1"/>
  <c r="H27" i="60"/>
  <c r="I27" i="60" s="1"/>
  <c r="H28" i="60"/>
  <c r="I28" i="60" s="1"/>
  <c r="H29" i="60"/>
  <c r="I29" i="60" s="1"/>
  <c r="H30" i="60"/>
  <c r="I30" i="60" s="1"/>
  <c r="H31" i="60"/>
  <c r="I31" i="60" s="1"/>
  <c r="H32" i="60"/>
  <c r="I32" i="60" s="1"/>
  <c r="I27" i="62" s="1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 s="1"/>
  <c r="H144" i="59"/>
  <c r="I144" i="59" s="1"/>
  <c r="H145" i="59"/>
  <c r="I145" i="59" s="1"/>
  <c r="H146" i="59"/>
  <c r="I146" i="59" s="1"/>
  <c r="H147" i="59"/>
  <c r="I147" i="59" s="1"/>
  <c r="H148" i="59"/>
  <c r="H149" i="59"/>
  <c r="I149" i="59" s="1"/>
  <c r="H150" i="59"/>
  <c r="I150" i="59"/>
  <c r="H20" i="62" s="1"/>
  <c r="H151" i="59"/>
  <c r="I151" i="59" s="1"/>
  <c r="H152" i="59"/>
  <c r="I152" i="59" s="1"/>
  <c r="H153" i="59"/>
  <c r="I153" i="59" s="1"/>
  <c r="H154" i="59"/>
  <c r="I154" i="59" s="1"/>
  <c r="H155" i="59"/>
  <c r="I155" i="59" s="1"/>
  <c r="H156" i="59"/>
  <c r="I156" i="59" s="1"/>
  <c r="H157" i="59"/>
  <c r="I157" i="59" s="1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I246" i="59" s="1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 s="1"/>
  <c r="H11" i="59"/>
  <c r="I11" i="59" s="1"/>
  <c r="H12" i="59"/>
  <c r="I12" i="59" s="1"/>
  <c r="H13" i="59"/>
  <c r="I13" i="59" s="1"/>
  <c r="H14" i="59"/>
  <c r="I14" i="59"/>
  <c r="H9" i="62" s="1"/>
  <c r="H15" i="59"/>
  <c r="I15" i="59" s="1"/>
  <c r="H16" i="59"/>
  <c r="I16" i="59" s="1"/>
  <c r="H17" i="59"/>
  <c r="I17" i="59" s="1"/>
  <c r="H18" i="59"/>
  <c r="I18" i="59" s="1"/>
  <c r="H13" i="62" s="1"/>
  <c r="H19" i="59"/>
  <c r="I19" i="59" s="1"/>
  <c r="H20" i="59"/>
  <c r="I20" i="59" s="1"/>
  <c r="H21" i="59"/>
  <c r="I21" i="59" s="1"/>
  <c r="H22" i="59"/>
  <c r="I22" i="59" s="1"/>
  <c r="H17" i="62" s="1"/>
  <c r="H23" i="59"/>
  <c r="I23" i="59" s="1"/>
  <c r="H24" i="59"/>
  <c r="I24" i="59" s="1"/>
  <c r="H25" i="59"/>
  <c r="I25" i="59" s="1"/>
  <c r="H26" i="59"/>
  <c r="I26" i="59" s="1"/>
  <c r="H27" i="59"/>
  <c r="I27" i="59" s="1"/>
  <c r="H22" i="62" s="1"/>
  <c r="H28" i="59"/>
  <c r="I28" i="59" s="1"/>
  <c r="H29" i="59"/>
  <c r="I29" i="59" s="1"/>
  <c r="H30" i="59"/>
  <c r="I30" i="59" s="1"/>
  <c r="H31" i="59"/>
  <c r="I31" i="59" s="1"/>
  <c r="H32" i="59"/>
  <c r="I32" i="59" s="1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 s="1"/>
  <c r="H136" i="58"/>
  <c r="H137" i="58"/>
  <c r="I137" i="58" s="1"/>
  <c r="H138" i="58"/>
  <c r="I138" i="58" s="1"/>
  <c r="H139" i="58"/>
  <c r="I139" i="58" s="1"/>
  <c r="H140" i="58"/>
  <c r="I140" i="58" s="1"/>
  <c r="H141" i="58"/>
  <c r="I141" i="58" s="1"/>
  <c r="H142" i="58"/>
  <c r="I142" i="58" s="1"/>
  <c r="H143" i="58"/>
  <c r="I143" i="58" s="1"/>
  <c r="H144" i="58"/>
  <c r="I144" i="58" s="1"/>
  <c r="H145" i="58"/>
  <c r="I145" i="58" s="1"/>
  <c r="H146" i="58"/>
  <c r="I146" i="58" s="1"/>
  <c r="H147" i="58"/>
  <c r="I147" i="58" s="1"/>
  <c r="H148" i="58"/>
  <c r="I148" i="58" s="1"/>
  <c r="H149" i="58"/>
  <c r="I149" i="58" s="1"/>
  <c r="H150" i="58"/>
  <c r="I150" i="58" s="1"/>
  <c r="G20" i="62" s="1"/>
  <c r="H151" i="58"/>
  <c r="I151" i="58" s="1"/>
  <c r="H152" i="58"/>
  <c r="I152" i="58" s="1"/>
  <c r="H153" i="58"/>
  <c r="I153" i="58" s="1"/>
  <c r="H154" i="58"/>
  <c r="I154" i="58" s="1"/>
  <c r="H155" i="58"/>
  <c r="I155" i="58" s="1"/>
  <c r="H156" i="58"/>
  <c r="I156" i="58" s="1"/>
  <c r="H157" i="58"/>
  <c r="I157" i="58" s="1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 s="1"/>
  <c r="H11" i="58"/>
  <c r="I11" i="58" s="1"/>
  <c r="H12" i="58"/>
  <c r="I12" i="58" s="1"/>
  <c r="H13" i="58"/>
  <c r="I13" i="58" s="1"/>
  <c r="H14" i="58"/>
  <c r="I14" i="58" s="1"/>
  <c r="H15" i="58"/>
  <c r="I15" i="58" s="1"/>
  <c r="G10" i="62" s="1"/>
  <c r="H16" i="58"/>
  <c r="I16" i="58" s="1"/>
  <c r="H17" i="58"/>
  <c r="I17" i="58" s="1"/>
  <c r="H18" i="58"/>
  <c r="I18" i="58" s="1"/>
  <c r="H19" i="58"/>
  <c r="I19" i="58" s="1"/>
  <c r="G14" i="62" s="1"/>
  <c r="H20" i="58"/>
  <c r="I20" i="58" s="1"/>
  <c r="H21" i="58"/>
  <c r="I21" i="58" s="1"/>
  <c r="H22" i="58"/>
  <c r="I22" i="58" s="1"/>
  <c r="H23" i="58"/>
  <c r="I23" i="58" s="1"/>
  <c r="H24" i="58"/>
  <c r="I24" i="58" s="1"/>
  <c r="H25" i="58"/>
  <c r="I25" i="58" s="1"/>
  <c r="H26" i="58"/>
  <c r="I26" i="58" s="1"/>
  <c r="H27" i="58"/>
  <c r="I27" i="58" s="1"/>
  <c r="G22" i="62" s="1"/>
  <c r="H28" i="58"/>
  <c r="I28" i="58" s="1"/>
  <c r="H29" i="58"/>
  <c r="I29" i="58" s="1"/>
  <c r="H30" i="58"/>
  <c r="I30" i="58" s="1"/>
  <c r="H31" i="58"/>
  <c r="I31" i="58" s="1"/>
  <c r="H32" i="58"/>
  <c r="I32" i="58" s="1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 s="1"/>
  <c r="H136" i="56"/>
  <c r="I136" i="56" s="1"/>
  <c r="H137" i="56"/>
  <c r="I137" i="56" s="1"/>
  <c r="H138" i="56"/>
  <c r="I138" i="56" s="1"/>
  <c r="H139" i="56"/>
  <c r="I139" i="56" s="1"/>
  <c r="F9" i="62" s="1"/>
  <c r="H140" i="56"/>
  <c r="I140" i="56" s="1"/>
  <c r="H141" i="56"/>
  <c r="I141" i="56" s="1"/>
  <c r="H142" i="56"/>
  <c r="I142" i="56" s="1"/>
  <c r="H143" i="56"/>
  <c r="I143" i="56" s="1"/>
  <c r="H144" i="56"/>
  <c r="I144" i="56" s="1"/>
  <c r="F14" i="62" s="1"/>
  <c r="H145" i="56"/>
  <c r="I145" i="56" s="1"/>
  <c r="H146" i="56"/>
  <c r="I146" i="56" s="1"/>
  <c r="H147" i="56"/>
  <c r="I147" i="56" s="1"/>
  <c r="H148" i="56"/>
  <c r="I148" i="56" s="1"/>
  <c r="H149" i="56"/>
  <c r="H150" i="56"/>
  <c r="I150" i="56" s="1"/>
  <c r="H151" i="56"/>
  <c r="I151" i="56" s="1"/>
  <c r="H152" i="56"/>
  <c r="I152" i="56" s="1"/>
  <c r="H153" i="56"/>
  <c r="I153" i="56" s="1"/>
  <c r="H154" i="56"/>
  <c r="I154" i="56" s="1"/>
  <c r="H155" i="56"/>
  <c r="I155" i="56" s="1"/>
  <c r="F25" i="62" s="1"/>
  <c r="H156" i="56"/>
  <c r="I156" i="56" s="1"/>
  <c r="H157" i="56"/>
  <c r="I157" i="56" s="1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H10" i="56"/>
  <c r="I10" i="56" s="1"/>
  <c r="H11" i="56"/>
  <c r="H12" i="56"/>
  <c r="I12" i="56" s="1"/>
  <c r="H13" i="56"/>
  <c r="I13" i="56" s="1"/>
  <c r="H14" i="56"/>
  <c r="I14" i="56" s="1"/>
  <c r="H15" i="56"/>
  <c r="I15" i="56" s="1"/>
  <c r="H16" i="56"/>
  <c r="I16" i="56" s="1"/>
  <c r="H17" i="56"/>
  <c r="I17" i="56"/>
  <c r="H18" i="56"/>
  <c r="I18" i="56" s="1"/>
  <c r="H19" i="56"/>
  <c r="I19" i="56" s="1"/>
  <c r="H20" i="56"/>
  <c r="I20" i="56" s="1"/>
  <c r="H21" i="56"/>
  <c r="I21" i="56" s="1"/>
  <c r="H22" i="56"/>
  <c r="I22" i="56" s="1"/>
  <c r="H23" i="56"/>
  <c r="I23" i="56" s="1"/>
  <c r="H24" i="56"/>
  <c r="I24" i="56" s="1"/>
  <c r="H25" i="56"/>
  <c r="I25" i="56" s="1"/>
  <c r="F20" i="62" s="1"/>
  <c r="H26" i="56"/>
  <c r="I26" i="56" s="1"/>
  <c r="H27" i="56"/>
  <c r="I27" i="56" s="1"/>
  <c r="H28" i="56"/>
  <c r="I28" i="56" s="1"/>
  <c r="H29" i="56"/>
  <c r="I29" i="56" s="1"/>
  <c r="H30" i="56"/>
  <c r="I30" i="56" s="1"/>
  <c r="H31" i="56"/>
  <c r="I31" i="56" s="1"/>
  <c r="F26" i="62" s="1"/>
  <c r="H32" i="56"/>
  <c r="I32" i="56" s="1"/>
  <c r="H33" i="56"/>
  <c r="H34" i="56"/>
  <c r="H35" i="56"/>
  <c r="H36" i="56"/>
  <c r="H37" i="56"/>
  <c r="H38" i="56"/>
  <c r="H39" i="56"/>
  <c r="H40" i="56"/>
  <c r="I42" i="56" s="1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I121" i="56" s="1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 s="1"/>
  <c r="H136" i="55"/>
  <c r="I136" i="55" s="1"/>
  <c r="H137" i="55"/>
  <c r="I137" i="55" s="1"/>
  <c r="E7" i="62" s="1"/>
  <c r="H138" i="55"/>
  <c r="I138" i="55" s="1"/>
  <c r="H139" i="55"/>
  <c r="I139" i="55" s="1"/>
  <c r="H140" i="55"/>
  <c r="I140" i="55" s="1"/>
  <c r="H141" i="55"/>
  <c r="I141" i="55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E19" i="62" s="1"/>
  <c r="H150" i="55"/>
  <c r="I150" i="55"/>
  <c r="H151" i="55"/>
  <c r="I151" i="55" s="1"/>
  <c r="H152" i="55"/>
  <c r="I152" i="55" s="1"/>
  <c r="E22" i="62" s="1"/>
  <c r="H153" i="55"/>
  <c r="I153" i="55"/>
  <c r="H154" i="55"/>
  <c r="I154" i="55" s="1"/>
  <c r="H155" i="55"/>
  <c r="I155" i="55" s="1"/>
  <c r="H156" i="55"/>
  <c r="I156" i="55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/>
  <c r="H26" i="55"/>
  <c r="I26" i="55" s="1"/>
  <c r="H27" i="55"/>
  <c r="I27" i="55" s="1"/>
  <c r="H28" i="55"/>
  <c r="I28" i="55"/>
  <c r="H29" i="55"/>
  <c r="I29" i="55" s="1"/>
  <c r="H30" i="55"/>
  <c r="I30" i="55" s="1"/>
  <c r="H31" i="55"/>
  <c r="I31" i="55" s="1"/>
  <c r="H32" i="55"/>
  <c r="I32" i="55" s="1"/>
  <c r="E27" i="62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I124" i="55" s="1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N16" i="62"/>
  <c r="K16" i="62"/>
  <c r="J14" i="62"/>
  <c r="F31" i="57"/>
  <c r="F21" i="57"/>
  <c r="F32" i="57"/>
  <c r="F36" i="57"/>
  <c r="F27" i="57"/>
  <c r="F34" i="57"/>
  <c r="L9" i="62"/>
  <c r="F28" i="57"/>
  <c r="I11" i="68"/>
  <c r="I135" i="68"/>
  <c r="E5" i="62"/>
  <c r="I7" i="64"/>
  <c r="F6" i="69" s="1"/>
  <c r="I135" i="59"/>
  <c r="H5" i="62" s="1"/>
  <c r="D20" i="62"/>
  <c r="I136" i="58"/>
  <c r="I136" i="65"/>
  <c r="E27" i="57"/>
  <c r="I243" i="67"/>
  <c r="H11" i="62"/>
  <c r="I10" i="61"/>
  <c r="N23" i="62"/>
  <c r="I11" i="56"/>
  <c r="I37" i="58"/>
  <c r="M17" i="62"/>
  <c r="F38" i="57"/>
  <c r="F18" i="57"/>
  <c r="I102" i="63"/>
  <c r="E33" i="69" s="1"/>
  <c r="I118" i="63"/>
  <c r="E35" i="69" s="1"/>
  <c r="H140" i="63" l="1"/>
  <c r="F16" i="57"/>
  <c r="G16" i="57" s="1"/>
  <c r="G10" i="69"/>
  <c r="I126" i="78"/>
  <c r="D76" i="57" s="1"/>
  <c r="J167" i="78"/>
  <c r="I251" i="78" s="1"/>
  <c r="E76" i="57" s="1"/>
  <c r="F76" i="57" s="1"/>
  <c r="V33" i="62"/>
  <c r="V40" i="62" s="1"/>
  <c r="V32" i="62"/>
  <c r="I251" i="77"/>
  <c r="E75" i="57" s="1"/>
  <c r="U39" i="62"/>
  <c r="J42" i="77"/>
  <c r="I126" i="77" s="1"/>
  <c r="D75" i="57" s="1"/>
  <c r="F75" i="57" s="1"/>
  <c r="U36" i="62"/>
  <c r="U30" i="62"/>
  <c r="U32" i="62"/>
  <c r="T30" i="62"/>
  <c r="I251" i="76"/>
  <c r="E74" i="57" s="1"/>
  <c r="I126" i="76"/>
  <c r="D74" i="57" s="1"/>
  <c r="F74" i="57" s="1"/>
  <c r="T35" i="62"/>
  <c r="T28" i="62"/>
  <c r="T34" i="62"/>
  <c r="S31" i="62"/>
  <c r="S33" i="62"/>
  <c r="I251" i="75"/>
  <c r="E73" i="57" s="1"/>
  <c r="J42" i="75"/>
  <c r="I126" i="75" s="1"/>
  <c r="D73" i="57" s="1"/>
  <c r="F73" i="57" s="1"/>
  <c r="S34" i="62"/>
  <c r="S40" i="62" s="1"/>
  <c r="R36" i="62"/>
  <c r="R30" i="62"/>
  <c r="R32" i="62"/>
  <c r="R38" i="62"/>
  <c r="R31" i="62"/>
  <c r="R33" i="62"/>
  <c r="I251" i="74"/>
  <c r="E72" i="57" s="1"/>
  <c r="J42" i="74"/>
  <c r="I126" i="74" s="1"/>
  <c r="D72" i="57" s="1"/>
  <c r="R34" i="62"/>
  <c r="Q33" i="62"/>
  <c r="I251" i="73"/>
  <c r="E71" i="57" s="1"/>
  <c r="Q31" i="62"/>
  <c r="Q36" i="62"/>
  <c r="I126" i="73"/>
  <c r="D71" i="57" s="1"/>
  <c r="Q29" i="62"/>
  <c r="Q39" i="62"/>
  <c r="Q28" i="62"/>
  <c r="Q40" i="62" s="1"/>
  <c r="Q32" i="62"/>
  <c r="Q37" i="62"/>
  <c r="Q35" i="62"/>
  <c r="I251" i="72"/>
  <c r="E70" i="57" s="1"/>
  <c r="P33" i="62"/>
  <c r="P32" i="62"/>
  <c r="J42" i="72"/>
  <c r="I126" i="72" s="1"/>
  <c r="D70" i="57" s="1"/>
  <c r="J167" i="71"/>
  <c r="I251" i="71" s="1"/>
  <c r="E69" i="57" s="1"/>
  <c r="F69" i="57" s="1"/>
  <c r="O32" i="62"/>
  <c r="O29" i="62"/>
  <c r="O40" i="62" s="1"/>
  <c r="I167" i="68"/>
  <c r="I88" i="68"/>
  <c r="N25" i="62"/>
  <c r="N33" i="62"/>
  <c r="N24" i="62"/>
  <c r="N27" i="62"/>
  <c r="I249" i="68"/>
  <c r="I234" i="68"/>
  <c r="I203" i="68"/>
  <c r="N32" i="62" s="1"/>
  <c r="I78" i="68"/>
  <c r="I70" i="68"/>
  <c r="I124" i="68"/>
  <c r="N39" i="62" s="1"/>
  <c r="I121" i="68"/>
  <c r="N38" i="62" s="1"/>
  <c r="I96" i="68"/>
  <c r="I37" i="68"/>
  <c r="N18" i="62"/>
  <c r="N10" i="62"/>
  <c r="I104" i="67"/>
  <c r="I37" i="67"/>
  <c r="I64" i="67"/>
  <c r="M30" i="62" s="1"/>
  <c r="M39" i="62"/>
  <c r="I221" i="67"/>
  <c r="I162" i="67"/>
  <c r="M28" i="62" s="1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121" i="61"/>
  <c r="I109" i="61"/>
  <c r="J7" i="62"/>
  <c r="J5" i="62"/>
  <c r="J25" i="62"/>
  <c r="J17" i="62"/>
  <c r="I234" i="61"/>
  <c r="J20" i="62"/>
  <c r="J16" i="62"/>
  <c r="I124" i="61"/>
  <c r="I249" i="60"/>
  <c r="I104" i="60"/>
  <c r="I64" i="60"/>
  <c r="H23" i="62"/>
  <c r="H6" i="62"/>
  <c r="I162" i="59"/>
  <c r="H32" i="57"/>
  <c r="H36" i="57"/>
  <c r="I118" i="59"/>
  <c r="I249" i="59"/>
  <c r="H15" i="62"/>
  <c r="I243" i="58"/>
  <c r="I121" i="58"/>
  <c r="I64" i="58"/>
  <c r="I246" i="58"/>
  <c r="G38" i="62" s="1"/>
  <c r="G15" i="62"/>
  <c r="I31" i="57"/>
  <c r="I35" i="57"/>
  <c r="G16" i="62"/>
  <c r="G12" i="62"/>
  <c r="H21" i="57"/>
  <c r="H17" i="57"/>
  <c r="I88" i="58"/>
  <c r="I42" i="58"/>
  <c r="J42" i="58" s="1"/>
  <c r="I96" i="56"/>
  <c r="I246" i="56"/>
  <c r="I25" i="57"/>
  <c r="H33" i="57"/>
  <c r="H24" i="57"/>
  <c r="F11" i="62"/>
  <c r="I24" i="57"/>
  <c r="F27" i="62"/>
  <c r="F23" i="62"/>
  <c r="F16" i="62"/>
  <c r="F6" i="62"/>
  <c r="I26" i="57"/>
  <c r="I22" i="57"/>
  <c r="I34" i="57"/>
  <c r="F10" i="62"/>
  <c r="I203" i="56"/>
  <c r="I243" i="55"/>
  <c r="I234" i="55"/>
  <c r="H26" i="57"/>
  <c r="I18" i="57"/>
  <c r="E15" i="62"/>
  <c r="H20" i="57"/>
  <c r="H16" i="57"/>
  <c r="I21" i="57"/>
  <c r="I104" i="55"/>
  <c r="I37" i="55"/>
  <c r="E24" i="62"/>
  <c r="H19" i="57"/>
  <c r="H38" i="57"/>
  <c r="I38" i="57"/>
  <c r="I20" i="57"/>
  <c r="H34" i="57"/>
  <c r="I32" i="57"/>
  <c r="I36" i="57"/>
  <c r="H22" i="57"/>
  <c r="H18" i="57"/>
  <c r="H37" i="57"/>
  <c r="H23" i="57"/>
  <c r="I37" i="57"/>
  <c r="I23" i="57"/>
  <c r="H27" i="57"/>
  <c r="H31" i="57"/>
  <c r="I33" i="57"/>
  <c r="I203" i="55"/>
  <c r="I195" i="53"/>
  <c r="D5" i="62"/>
  <c r="I16" i="57"/>
  <c r="D19" i="62"/>
  <c r="D14" i="62"/>
  <c r="H25" i="57"/>
  <c r="D17" i="62"/>
  <c r="H28" i="57"/>
  <c r="D18" i="62"/>
  <c r="H29" i="57"/>
  <c r="D16" i="62"/>
  <c r="I27" i="57"/>
  <c r="I132" i="33"/>
  <c r="D37" i="69" s="1"/>
  <c r="E48" i="57" s="1"/>
  <c r="G48" i="57" s="1"/>
  <c r="G16" i="69"/>
  <c r="I135" i="33"/>
  <c r="D38" i="69" s="1"/>
  <c r="E49" i="57" s="1"/>
  <c r="G49" i="57" s="1"/>
  <c r="I123" i="33"/>
  <c r="D36" i="69" s="1"/>
  <c r="E47" i="57" s="1"/>
  <c r="G47" i="57" s="1"/>
  <c r="I118" i="33"/>
  <c r="D35" i="69" s="1"/>
  <c r="E46" i="57" s="1"/>
  <c r="G46" i="57" s="1"/>
  <c r="I66" i="33"/>
  <c r="D31" i="69" s="1"/>
  <c r="E42" i="57" s="1"/>
  <c r="G42" i="57" s="1"/>
  <c r="G19" i="69"/>
  <c r="AC26" i="70"/>
  <c r="W26" i="70"/>
  <c r="AB26" i="70"/>
  <c r="Y26" i="70"/>
  <c r="X26" i="70"/>
  <c r="AA26" i="70"/>
  <c r="Z26" i="70"/>
  <c r="G22" i="57"/>
  <c r="G37" i="57"/>
  <c r="G27" i="57"/>
  <c r="G31" i="57"/>
  <c r="I221" i="68"/>
  <c r="N34" i="62" s="1"/>
  <c r="I195" i="68"/>
  <c r="N31" i="62" s="1"/>
  <c r="N17" i="62"/>
  <c r="I104" i="68"/>
  <c r="I42" i="68"/>
  <c r="N29" i="62" s="1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K36" i="62" s="1"/>
  <c r="I42" i="65"/>
  <c r="K26" i="62"/>
  <c r="K19" i="62"/>
  <c r="J36" i="62"/>
  <c r="I203" i="61"/>
  <c r="I167" i="61"/>
  <c r="J29" i="62" s="1"/>
  <c r="J9" i="62"/>
  <c r="J6" i="62"/>
  <c r="J27" i="62"/>
  <c r="I118" i="61"/>
  <c r="I96" i="61"/>
  <c r="I88" i="61"/>
  <c r="I78" i="61"/>
  <c r="J32" i="62" s="1"/>
  <c r="I70" i="61"/>
  <c r="J23" i="62"/>
  <c r="J19" i="62"/>
  <c r="J8" i="62"/>
  <c r="I11" i="62"/>
  <c r="I243" i="59"/>
  <c r="H37" i="62"/>
  <c r="I229" i="59"/>
  <c r="I195" i="59"/>
  <c r="I167" i="59"/>
  <c r="H24" i="62"/>
  <c r="H21" i="62"/>
  <c r="H16" i="62"/>
  <c r="I109" i="58"/>
  <c r="G6" i="62"/>
  <c r="G21" i="62"/>
  <c r="I221" i="56"/>
  <c r="F34" i="62" s="1"/>
  <c r="I213" i="56"/>
  <c r="I195" i="56"/>
  <c r="I167" i="56"/>
  <c r="F29" i="62" s="1"/>
  <c r="F12" i="62"/>
  <c r="F17" i="62"/>
  <c r="F21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E29" i="62" s="1"/>
  <c r="I109" i="53"/>
  <c r="I213" i="53"/>
  <c r="D23" i="62"/>
  <c r="D26" i="62"/>
  <c r="D15" i="62"/>
  <c r="D13" i="62"/>
  <c r="E32" i="57"/>
  <c r="G21" i="69"/>
  <c r="G23" i="69"/>
  <c r="G20" i="69"/>
  <c r="G11" i="69"/>
  <c r="G28" i="57"/>
  <c r="E39" i="62"/>
  <c r="I64" i="55"/>
  <c r="I243" i="56"/>
  <c r="I189" i="56"/>
  <c r="I70" i="58"/>
  <c r="G25" i="62"/>
  <c r="I234" i="59"/>
  <c r="I221" i="59"/>
  <c r="I37" i="61"/>
  <c r="I229" i="61"/>
  <c r="I213" i="65"/>
  <c r="B58" i="57"/>
  <c r="B130" i="53"/>
  <c r="I132" i="63"/>
  <c r="E37" i="69" s="1"/>
  <c r="I110" i="63"/>
  <c r="E34" i="69" s="1"/>
  <c r="I74" i="63"/>
  <c r="E32" i="69" s="1"/>
  <c r="J12" i="62"/>
  <c r="G13" i="69"/>
  <c r="I26" i="62"/>
  <c r="I189" i="61"/>
  <c r="I96" i="65"/>
  <c r="I88" i="65"/>
  <c r="I37" i="65"/>
  <c r="N11" i="62"/>
  <c r="F25" i="57"/>
  <c r="G25" i="57" s="1"/>
  <c r="E37" i="62"/>
  <c r="I78" i="55"/>
  <c r="E32" i="62" s="1"/>
  <c r="I64" i="61"/>
  <c r="I213" i="61"/>
  <c r="J33" i="62" s="1"/>
  <c r="I118" i="65"/>
  <c r="I60" i="63"/>
  <c r="E30" i="69" s="1"/>
  <c r="G24" i="69"/>
  <c r="F35" i="57"/>
  <c r="G35" i="57" s="1"/>
  <c r="F33" i="57"/>
  <c r="G24" i="57"/>
  <c r="G5" i="69"/>
  <c r="F17" i="57"/>
  <c r="G17" i="57" s="1"/>
  <c r="I167" i="53"/>
  <c r="D21" i="62"/>
  <c r="G5" i="62"/>
  <c r="J1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G17" i="69"/>
  <c r="L37" i="62"/>
  <c r="I64" i="53"/>
  <c r="I70" i="53"/>
  <c r="I88" i="53"/>
  <c r="I124" i="53"/>
  <c r="I221" i="53"/>
  <c r="I234" i="53"/>
  <c r="I246" i="53"/>
  <c r="I37" i="53"/>
  <c r="I138" i="64"/>
  <c r="F39" i="69" s="1"/>
  <c r="I132" i="64"/>
  <c r="F37" i="69" s="1"/>
  <c r="I123" i="64"/>
  <c r="F36" i="69" s="1"/>
  <c r="I118" i="64"/>
  <c r="F35" i="69" s="1"/>
  <c r="G35" i="69" s="1"/>
  <c r="I110" i="64"/>
  <c r="F34" i="69" s="1"/>
  <c r="I102" i="64"/>
  <c r="F33" i="69" s="1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H126" i="60"/>
  <c r="I104" i="66"/>
  <c r="I88" i="66"/>
  <c r="E12" i="62"/>
  <c r="I249" i="55"/>
  <c r="F38" i="62"/>
  <c r="I78" i="56"/>
  <c r="I70" i="56"/>
  <c r="I64" i="56"/>
  <c r="I37" i="56"/>
  <c r="G7" i="62"/>
  <c r="I234" i="58"/>
  <c r="G36" i="62" s="1"/>
  <c r="I229" i="58"/>
  <c r="I221" i="58"/>
  <c r="I213" i="58"/>
  <c r="G17" i="62"/>
  <c r="G9" i="62"/>
  <c r="I124" i="59"/>
  <c r="I121" i="59"/>
  <c r="H38" i="62" s="1"/>
  <c r="I109" i="59"/>
  <c r="I104" i="59"/>
  <c r="I96" i="59"/>
  <c r="I88" i="59"/>
  <c r="I78" i="59"/>
  <c r="I70" i="59"/>
  <c r="H31" i="62" s="1"/>
  <c r="I42" i="59"/>
  <c r="I37" i="59"/>
  <c r="H28" i="62" s="1"/>
  <c r="H27" i="62"/>
  <c r="I243" i="60"/>
  <c r="I234" i="60"/>
  <c r="I229" i="60"/>
  <c r="I35" i="62" s="1"/>
  <c r="I221" i="60"/>
  <c r="I203" i="60"/>
  <c r="I195" i="60"/>
  <c r="I167" i="60"/>
  <c r="I6" i="62"/>
  <c r="I104" i="61"/>
  <c r="I249" i="61"/>
  <c r="K14" i="62"/>
  <c r="K10" i="62"/>
  <c r="K7" i="62"/>
  <c r="I221" i="66"/>
  <c r="L34" i="62" s="1"/>
  <c r="I121" i="67"/>
  <c r="H251" i="67"/>
  <c r="I162" i="68"/>
  <c r="J167" i="68" s="1"/>
  <c r="F20" i="57"/>
  <c r="E18" i="62"/>
  <c r="I221" i="55"/>
  <c r="G27" i="62"/>
  <c r="I121" i="60"/>
  <c r="I109" i="60"/>
  <c r="I96" i="60"/>
  <c r="I34" i="62" s="1"/>
  <c r="I70" i="60"/>
  <c r="I37" i="60"/>
  <c r="J39" i="62"/>
  <c r="I121" i="65"/>
  <c r="K38" i="62" s="1"/>
  <c r="I64" i="65"/>
  <c r="K12" i="62"/>
  <c r="K5" i="62"/>
  <c r="I243" i="65"/>
  <c r="I229" i="65"/>
  <c r="I221" i="65"/>
  <c r="K34" i="62" s="1"/>
  <c r="I203" i="65"/>
  <c r="I195" i="65"/>
  <c r="I189" i="65"/>
  <c r="K30" i="62" s="1"/>
  <c r="I167" i="65"/>
  <c r="K29" i="62" s="1"/>
  <c r="I162" i="65"/>
  <c r="M22" i="62"/>
  <c r="I38" i="63"/>
  <c r="E29" i="69" s="1"/>
  <c r="F37" i="57"/>
  <c r="I110" i="33"/>
  <c r="D34" i="69" s="1"/>
  <c r="E45" i="57" s="1"/>
  <c r="G45" i="57" s="1"/>
  <c r="I102" i="33"/>
  <c r="D33" i="69" s="1"/>
  <c r="E44" i="57" s="1"/>
  <c r="G44" i="57" s="1"/>
  <c r="I74" i="33"/>
  <c r="D32" i="69" s="1"/>
  <c r="E43" i="57" s="1"/>
  <c r="G43" i="57" s="1"/>
  <c r="D22" i="62"/>
  <c r="D25" i="62"/>
  <c r="I121" i="55"/>
  <c r="I109" i="55"/>
  <c r="E36" i="62" s="1"/>
  <c r="I96" i="55"/>
  <c r="E13" i="62"/>
  <c r="I124" i="58"/>
  <c r="I104" i="58"/>
  <c r="I96" i="58"/>
  <c r="J26" i="62"/>
  <c r="I124" i="66"/>
  <c r="H126" i="66"/>
  <c r="I70" i="66"/>
  <c r="I42" i="66"/>
  <c r="I37" i="66"/>
  <c r="L28" i="62" s="1"/>
  <c r="I249" i="66"/>
  <c r="L15" i="62"/>
  <c r="M5" i="62"/>
  <c r="I109" i="68"/>
  <c r="N36" i="62" s="1"/>
  <c r="N20" i="62"/>
  <c r="F23" i="57"/>
  <c r="G23" i="57" s="1"/>
  <c r="G29" i="57"/>
  <c r="I243" i="53"/>
  <c r="I203" i="53"/>
  <c r="I162" i="53"/>
  <c r="H251" i="68"/>
  <c r="K33" i="62"/>
  <c r="I162" i="58"/>
  <c r="I162" i="56"/>
  <c r="I96" i="53"/>
  <c r="F4" i="62"/>
  <c r="B60" i="57"/>
  <c r="H140" i="33"/>
  <c r="G38" i="57"/>
  <c r="G27" i="69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F28" i="69"/>
  <c r="J38" i="64"/>
  <c r="G6" i="69"/>
  <c r="G39" i="69"/>
  <c r="G7" i="69"/>
  <c r="I15" i="62"/>
  <c r="H126" i="65"/>
  <c r="H126" i="56"/>
  <c r="I78" i="53"/>
  <c r="I121" i="53"/>
  <c r="I249" i="53"/>
  <c r="E8" i="62"/>
  <c r="F13" i="62"/>
  <c r="F8" i="62"/>
  <c r="F5" i="62"/>
  <c r="I16" i="64"/>
  <c r="F15" i="69" s="1"/>
  <c r="H140" i="64"/>
  <c r="I118" i="56"/>
  <c r="G13" i="62"/>
  <c r="I78" i="60"/>
  <c r="I162" i="60"/>
  <c r="I162" i="61"/>
  <c r="H251" i="61"/>
  <c r="H251" i="58"/>
  <c r="H126" i="58"/>
  <c r="G18" i="69"/>
  <c r="M32" i="62"/>
  <c r="H126" i="59"/>
  <c r="L32" i="62"/>
  <c r="G18" i="57"/>
  <c r="H251" i="60"/>
  <c r="G9" i="69"/>
  <c r="G12" i="69"/>
  <c r="J38" i="62"/>
  <c r="J42" i="67"/>
  <c r="E26" i="62"/>
  <c r="I78" i="58"/>
  <c r="I70" i="67"/>
  <c r="I33" i="63"/>
  <c r="D6" i="62"/>
  <c r="G14" i="69"/>
  <c r="K37" i="62"/>
  <c r="I135" i="64"/>
  <c r="F38" i="69" s="1"/>
  <c r="G38" i="69" s="1"/>
  <c r="E6" i="62"/>
  <c r="I189" i="55"/>
  <c r="I234" i="56"/>
  <c r="F19" i="57"/>
  <c r="G19" i="57" s="1"/>
  <c r="G8" i="69"/>
  <c r="I246" i="55"/>
  <c r="F22" i="62"/>
  <c r="I249" i="56"/>
  <c r="G26" i="62"/>
  <c r="G18" i="62"/>
  <c r="I167" i="58"/>
  <c r="G29" i="62" s="1"/>
  <c r="H25" i="62"/>
  <c r="I20" i="62"/>
  <c r="I243" i="61"/>
  <c r="I221" i="61"/>
  <c r="L24" i="62"/>
  <c r="I88" i="67"/>
  <c r="M26" i="62"/>
  <c r="N6" i="62"/>
  <c r="I104" i="53"/>
  <c r="I42" i="53"/>
  <c r="D11" i="62"/>
  <c r="E14" i="62"/>
  <c r="I229" i="55"/>
  <c r="I213" i="55"/>
  <c r="I162" i="55"/>
  <c r="E28" i="62" s="1"/>
  <c r="I229" i="56"/>
  <c r="G8" i="62"/>
  <c r="I249" i="58"/>
  <c r="I203" i="58"/>
  <c r="I195" i="58"/>
  <c r="G31" i="62" s="1"/>
  <c r="M6" i="62"/>
  <c r="I33" i="33"/>
  <c r="I124" i="56"/>
  <c r="I109" i="56"/>
  <c r="I104" i="56"/>
  <c r="I88" i="56"/>
  <c r="F18" i="62"/>
  <c r="H19" i="62"/>
  <c r="K25" i="62"/>
  <c r="I246" i="67"/>
  <c r="I229" i="68"/>
  <c r="G34" i="57"/>
  <c r="F24" i="62"/>
  <c r="I118" i="58"/>
  <c r="G37" i="62" s="1"/>
  <c r="G11" i="62"/>
  <c r="H10" i="62"/>
  <c r="H7" i="62"/>
  <c r="I124" i="60"/>
  <c r="I39" i="62" s="1"/>
  <c r="I118" i="60"/>
  <c r="I88" i="60"/>
  <c r="I19" i="62"/>
  <c r="I13" i="62"/>
  <c r="I7" i="62"/>
  <c r="I246" i="60"/>
  <c r="I5" i="62"/>
  <c r="I124" i="65"/>
  <c r="K39" i="62" s="1"/>
  <c r="K24" i="62"/>
  <c r="I96" i="67"/>
  <c r="M34" i="62" s="1"/>
  <c r="N9" i="62"/>
  <c r="G24" i="62"/>
  <c r="H12" i="62"/>
  <c r="I213" i="59"/>
  <c r="H33" i="62" s="1"/>
  <c r="I203" i="59"/>
  <c r="I42" i="60"/>
  <c r="I29" i="62" s="1"/>
  <c r="M10" i="62"/>
  <c r="N27" i="70"/>
  <c r="O26" i="70" s="1"/>
  <c r="AD26" i="70"/>
  <c r="E21" i="62"/>
  <c r="J42" i="55"/>
  <c r="I147" i="55"/>
  <c r="E17" i="62" s="1"/>
  <c r="H251" i="55"/>
  <c r="I149" i="56"/>
  <c r="I30" i="57" s="1"/>
  <c r="H251" i="56"/>
  <c r="G19" i="62"/>
  <c r="H14" i="62"/>
  <c r="H8" i="62"/>
  <c r="I148" i="59"/>
  <c r="I29" i="57" s="1"/>
  <c r="H251" i="59"/>
  <c r="I23" i="62"/>
  <c r="I17" i="62"/>
  <c r="I25" i="62"/>
  <c r="I29" i="61"/>
  <c r="H35" i="57" s="1"/>
  <c r="H126" i="61"/>
  <c r="J21" i="62"/>
  <c r="J13" i="62"/>
  <c r="E36" i="57"/>
  <c r="G36" i="57" s="1"/>
  <c r="G25" i="69"/>
  <c r="D12" i="62"/>
  <c r="D24" i="62"/>
  <c r="I138" i="53"/>
  <c r="H251" i="53"/>
  <c r="G29" i="69"/>
  <c r="N5" i="62"/>
  <c r="G28" i="62"/>
  <c r="D10" i="62"/>
  <c r="H126" i="55"/>
  <c r="D7" i="62"/>
  <c r="D9" i="62"/>
  <c r="D27" i="62"/>
  <c r="I88" i="55"/>
  <c r="H26" i="62"/>
  <c r="I22" i="62"/>
  <c r="I16" i="62"/>
  <c r="G23" i="62"/>
  <c r="I60" i="33"/>
  <c r="L30" i="62"/>
  <c r="I189" i="53"/>
  <c r="I189" i="59"/>
  <c r="I8" i="62"/>
  <c r="I64" i="59"/>
  <c r="I118" i="68"/>
  <c r="I64" i="68"/>
  <c r="I24" i="68"/>
  <c r="N19" i="62" s="1"/>
  <c r="H126" i="68"/>
  <c r="I189" i="68"/>
  <c r="F7" i="62"/>
  <c r="I213" i="60"/>
  <c r="I189" i="60"/>
  <c r="I30" i="62" s="1"/>
  <c r="I118" i="67"/>
  <c r="G33" i="57"/>
  <c r="H126" i="53"/>
  <c r="I12" i="62"/>
  <c r="G20" i="57"/>
  <c r="F15" i="62"/>
  <c r="I189" i="58"/>
  <c r="G30" i="62" s="1"/>
  <c r="I195" i="61"/>
  <c r="I195" i="67"/>
  <c r="L18" i="62"/>
  <c r="B59" i="57"/>
  <c r="E4" i="62"/>
  <c r="U40" i="62" l="1"/>
  <c r="T40" i="62"/>
  <c r="R40" i="62"/>
  <c r="F72" i="57"/>
  <c r="F71" i="57"/>
  <c r="P40" i="62"/>
  <c r="F70" i="57"/>
  <c r="N28" i="62"/>
  <c r="N35" i="62"/>
  <c r="H30" i="57"/>
  <c r="J32" i="57"/>
  <c r="M33" i="62"/>
  <c r="M36" i="62"/>
  <c r="L35" i="62"/>
  <c r="I17" i="57"/>
  <c r="J17" i="57" s="1"/>
  <c r="D17" i="57" s="1"/>
  <c r="L33" i="62"/>
  <c r="L31" i="62"/>
  <c r="J42" i="66"/>
  <c r="I126" i="66" s="1"/>
  <c r="D66" i="57" s="1"/>
  <c r="L29" i="62"/>
  <c r="J167" i="65"/>
  <c r="K32" i="62"/>
  <c r="J37" i="62"/>
  <c r="J167" i="61"/>
  <c r="J28" i="62"/>
  <c r="I38" i="62"/>
  <c r="I28" i="62"/>
  <c r="I36" i="62"/>
  <c r="I48" i="57"/>
  <c r="I37" i="62"/>
  <c r="W20" i="62"/>
  <c r="H39" i="62"/>
  <c r="W14" i="62"/>
  <c r="H41" i="57"/>
  <c r="W10" i="62"/>
  <c r="W12" i="62"/>
  <c r="H39" i="57"/>
  <c r="H32" i="62"/>
  <c r="H34" i="62"/>
  <c r="H35" i="62"/>
  <c r="I49" i="57"/>
  <c r="W27" i="62"/>
  <c r="G39" i="62"/>
  <c r="H40" i="57"/>
  <c r="H49" i="57"/>
  <c r="J33" i="57"/>
  <c r="D33" i="57" s="1"/>
  <c r="G33" i="62"/>
  <c r="H47" i="57"/>
  <c r="I41" i="57"/>
  <c r="H43" i="57"/>
  <c r="F30" i="62"/>
  <c r="H50" i="57"/>
  <c r="F31" i="62"/>
  <c r="I40" i="57"/>
  <c r="W7" i="62"/>
  <c r="I39" i="57"/>
  <c r="W22" i="62"/>
  <c r="F28" i="62"/>
  <c r="W15" i="62"/>
  <c r="W5" i="62"/>
  <c r="W24" i="62"/>
  <c r="I43" i="57"/>
  <c r="W16" i="62"/>
  <c r="W23" i="62"/>
  <c r="W6" i="62"/>
  <c r="H44" i="57"/>
  <c r="I28" i="57"/>
  <c r="J28" i="57" s="1"/>
  <c r="D28" i="57" s="1"/>
  <c r="H46" i="57"/>
  <c r="H45" i="57"/>
  <c r="W26" i="62"/>
  <c r="I42" i="57"/>
  <c r="W9" i="62"/>
  <c r="I45" i="57"/>
  <c r="W21" i="62"/>
  <c r="W11" i="62"/>
  <c r="I50" i="57"/>
  <c r="W25" i="62"/>
  <c r="W13" i="62"/>
  <c r="W17" i="62"/>
  <c r="J37" i="57"/>
  <c r="D37" i="57" s="1"/>
  <c r="D29" i="62"/>
  <c r="D36" i="62"/>
  <c r="I47" i="57"/>
  <c r="J42" i="53"/>
  <c r="I126" i="53" s="1"/>
  <c r="D58" i="57" s="1"/>
  <c r="D77" i="57" s="1"/>
  <c r="D35" i="62"/>
  <c r="I46" i="57"/>
  <c r="D8" i="62"/>
  <c r="W8" i="62" s="1"/>
  <c r="I19" i="57"/>
  <c r="D31" i="62"/>
  <c r="H42" i="57"/>
  <c r="D28" i="62"/>
  <c r="D37" i="62"/>
  <c r="H48" i="57"/>
  <c r="J48" i="57" s="1"/>
  <c r="D48" i="57" s="1"/>
  <c r="D33" i="62"/>
  <c r="I44" i="57"/>
  <c r="G32" i="69"/>
  <c r="G31" i="69"/>
  <c r="G34" i="69"/>
  <c r="G36" i="69"/>
  <c r="G32" i="57"/>
  <c r="D32" i="57" s="1"/>
  <c r="N37" i="62"/>
  <c r="J167" i="67"/>
  <c r="I251" i="67" s="1"/>
  <c r="E67" i="57" s="1"/>
  <c r="J167" i="66"/>
  <c r="I251" i="66" s="1"/>
  <c r="E66" i="57" s="1"/>
  <c r="F66" i="57" s="1"/>
  <c r="I251" i="65"/>
  <c r="E65" i="57" s="1"/>
  <c r="J21" i="57"/>
  <c r="D21" i="57" s="1"/>
  <c r="J34" i="62"/>
  <c r="J30" i="62"/>
  <c r="J22" i="57"/>
  <c r="D22" i="57" s="1"/>
  <c r="I31" i="62"/>
  <c r="I32" i="62"/>
  <c r="H36" i="62"/>
  <c r="H29" i="62"/>
  <c r="G34" i="62"/>
  <c r="F33" i="62"/>
  <c r="J34" i="57"/>
  <c r="D34" i="57" s="1"/>
  <c r="J42" i="56"/>
  <c r="I126" i="56" s="1"/>
  <c r="D60" i="57" s="1"/>
  <c r="J27" i="57"/>
  <c r="D27" i="57" s="1"/>
  <c r="E31" i="62"/>
  <c r="J20" i="57"/>
  <c r="D20" i="57" s="1"/>
  <c r="J31" i="57"/>
  <c r="D31" i="57" s="1"/>
  <c r="J35" i="57"/>
  <c r="D35" i="57" s="1"/>
  <c r="J18" i="57"/>
  <c r="J23" i="57"/>
  <c r="D23" i="57" s="1"/>
  <c r="G33" i="69"/>
  <c r="J42" i="60"/>
  <c r="I126" i="60" s="1"/>
  <c r="D63" i="57" s="1"/>
  <c r="J36" i="57"/>
  <c r="D36" i="57" s="1"/>
  <c r="J42" i="59"/>
  <c r="I126" i="59" s="1"/>
  <c r="D62" i="57" s="1"/>
  <c r="J25" i="57"/>
  <c r="D25" i="57" s="1"/>
  <c r="M38" i="62"/>
  <c r="I140" i="64"/>
  <c r="L39" i="62"/>
  <c r="G35" i="62"/>
  <c r="K28" i="62"/>
  <c r="J42" i="65"/>
  <c r="I126" i="65" s="1"/>
  <c r="D65" i="57" s="1"/>
  <c r="F65" i="57" s="1"/>
  <c r="K35" i="62"/>
  <c r="F32" i="62"/>
  <c r="J26" i="57"/>
  <c r="J38" i="57"/>
  <c r="J24" i="57"/>
  <c r="D24" i="57" s="1"/>
  <c r="F35" i="62"/>
  <c r="E38" i="62"/>
  <c r="E30" i="62"/>
  <c r="I251" i="61"/>
  <c r="E64" i="57" s="1"/>
  <c r="F37" i="62"/>
  <c r="F40" i="69"/>
  <c r="D34" i="62"/>
  <c r="E34" i="62"/>
  <c r="G37" i="69"/>
  <c r="K31" i="62"/>
  <c r="J35" i="62"/>
  <c r="D32" i="62"/>
  <c r="J167" i="60"/>
  <c r="I251" i="60" s="1"/>
  <c r="E63" i="57" s="1"/>
  <c r="F36" i="62"/>
  <c r="E35" i="62"/>
  <c r="D38" i="62"/>
  <c r="J167" i="58"/>
  <c r="I251" i="58" s="1"/>
  <c r="E61" i="57" s="1"/>
  <c r="F39" i="62"/>
  <c r="G32" i="62"/>
  <c r="G15" i="69"/>
  <c r="F26" i="57"/>
  <c r="G26" i="57" s="1"/>
  <c r="I126" i="58"/>
  <c r="D61" i="57" s="1"/>
  <c r="N30" i="62"/>
  <c r="I251" i="68"/>
  <c r="E68" i="57" s="1"/>
  <c r="J38" i="33"/>
  <c r="I140" i="33" s="1"/>
  <c r="D28" i="69"/>
  <c r="E39" i="57" s="1"/>
  <c r="G39" i="57" s="1"/>
  <c r="D39" i="62"/>
  <c r="J38" i="63"/>
  <c r="I140" i="63" s="1"/>
  <c r="E28" i="69"/>
  <c r="F19" i="62"/>
  <c r="W19" i="62" s="1"/>
  <c r="J167" i="56"/>
  <c r="I251" i="56" s="1"/>
  <c r="E60" i="57" s="1"/>
  <c r="J29" i="57"/>
  <c r="D29" i="57" s="1"/>
  <c r="J167" i="59"/>
  <c r="I251" i="59" s="1"/>
  <c r="E62" i="57" s="1"/>
  <c r="H18" i="62"/>
  <c r="W18" i="62" s="1"/>
  <c r="H30" i="62"/>
  <c r="D30" i="69"/>
  <c r="E41" i="57" s="1"/>
  <c r="M31" i="62"/>
  <c r="E33" i="62"/>
  <c r="J167" i="55"/>
  <c r="I251" i="55" s="1"/>
  <c r="E59" i="57" s="1"/>
  <c r="J167" i="53"/>
  <c r="I251" i="53" s="1"/>
  <c r="E58" i="57" s="1"/>
  <c r="J31" i="62"/>
  <c r="M37" i="62"/>
  <c r="I126" i="67"/>
  <c r="D67" i="57" s="1"/>
  <c r="J24" i="62"/>
  <c r="J42" i="61"/>
  <c r="I126" i="61" s="1"/>
  <c r="D64" i="57" s="1"/>
  <c r="J42" i="68"/>
  <c r="I126" i="68" s="1"/>
  <c r="D68" i="57" s="1"/>
  <c r="I126" i="55"/>
  <c r="D59" i="57" s="1"/>
  <c r="O27" i="70"/>
  <c r="P26" i="70" s="1"/>
  <c r="AE26" i="70"/>
  <c r="E139" i="70" s="1"/>
  <c r="I33" i="62"/>
  <c r="D30" i="62"/>
  <c r="J16" i="57"/>
  <c r="G41" i="57" l="1"/>
  <c r="G51" i="57" s="1"/>
  <c r="E51" i="57"/>
  <c r="D4" i="57" s="1"/>
  <c r="J49" i="57"/>
  <c r="D49" i="57" s="1"/>
  <c r="N40" i="62"/>
  <c r="L40" i="62"/>
  <c r="W28" i="62"/>
  <c r="F64" i="57"/>
  <c r="J44" i="57"/>
  <c r="D44" i="57" s="1"/>
  <c r="W30" i="62"/>
  <c r="J47" i="57"/>
  <c r="D47" i="57" s="1"/>
  <c r="W29" i="62"/>
  <c r="J41" i="57"/>
  <c r="J40" i="57"/>
  <c r="D40" i="57" s="1"/>
  <c r="J39" i="57"/>
  <c r="D39" i="57" s="1"/>
  <c r="J50" i="57"/>
  <c r="D50" i="57" s="1"/>
  <c r="J46" i="57"/>
  <c r="D46" i="57" s="1"/>
  <c r="J43" i="57"/>
  <c r="D43" i="57" s="1"/>
  <c r="W39" i="62"/>
  <c r="W32" i="62"/>
  <c r="W37" i="62"/>
  <c r="W36" i="62"/>
  <c r="W35" i="62"/>
  <c r="W38" i="62"/>
  <c r="J42" i="57"/>
  <c r="D42" i="57" s="1"/>
  <c r="J45" i="57"/>
  <c r="D45" i="57" s="1"/>
  <c r="W34" i="62"/>
  <c r="W33" i="62"/>
  <c r="W31" i="62"/>
  <c r="I51" i="57"/>
  <c r="D8" i="57" s="1"/>
  <c r="H51" i="57"/>
  <c r="D7" i="57" s="1"/>
  <c r="D18" i="57"/>
  <c r="F51" i="57"/>
  <c r="D5" i="57" s="1"/>
  <c r="D38" i="57"/>
  <c r="K40" i="62"/>
  <c r="F67" i="57"/>
  <c r="F63" i="57"/>
  <c r="I40" i="62"/>
  <c r="G40" i="62"/>
  <c r="F60" i="57"/>
  <c r="D26" i="57"/>
  <c r="F61" i="57"/>
  <c r="F59" i="57"/>
  <c r="F58" i="57"/>
  <c r="F77" i="57" s="1"/>
  <c r="G28" i="69"/>
  <c r="F68" i="57"/>
  <c r="J40" i="62"/>
  <c r="E40" i="69"/>
  <c r="F62" i="57"/>
  <c r="D40" i="62"/>
  <c r="D16" i="57"/>
  <c r="J19" i="57"/>
  <c r="D19" i="57" s="1"/>
  <c r="H40" i="62"/>
  <c r="M40" i="62"/>
  <c r="P27" i="70"/>
  <c r="Q26" i="70" s="1"/>
  <c r="AF26" i="70"/>
  <c r="E40" i="62"/>
  <c r="D40" i="69"/>
  <c r="G30" i="69"/>
  <c r="G40" i="69" s="1"/>
  <c r="F40" i="62"/>
  <c r="J30" i="57"/>
  <c r="D30" i="57" s="1"/>
  <c r="D41" i="57" l="1"/>
  <c r="D51" i="57" s="1"/>
  <c r="W40" i="62"/>
  <c r="J51" i="57"/>
  <c r="E142" i="70"/>
  <c r="E141" i="70"/>
  <c r="Q27" i="70"/>
  <c r="F53" i="70" s="1"/>
  <c r="AG26" i="70"/>
  <c r="D9" i="57"/>
  <c r="F54" i="70" l="1"/>
  <c r="G53" i="70" s="1"/>
  <c r="V53" i="70"/>
  <c r="D6" i="57"/>
  <c r="G54" i="70" l="1"/>
  <c r="H53" i="70" s="1"/>
  <c r="W53" i="70"/>
  <c r="D10" i="57"/>
  <c r="E9" i="57" l="1"/>
  <c r="I9" i="57" s="1"/>
  <c r="E4" i="57"/>
  <c r="E5" i="57"/>
  <c r="E6" i="57"/>
  <c r="H6" i="57" s="1"/>
  <c r="E10" i="57"/>
  <c r="E7" i="57"/>
  <c r="H54" i="70"/>
  <c r="I53" i="70" s="1"/>
  <c r="X53" i="70"/>
  <c r="I6" i="57" l="1"/>
  <c r="I54" i="70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F142" i="70"/>
  <c r="V107" i="70" l="1"/>
  <c r="G107" i="70"/>
  <c r="W107" i="70" s="1"/>
  <c r="F141" i="70"/>
  <c r="G108" i="70" l="1"/>
  <c r="H107" i="70" s="1"/>
  <c r="X107" i="70" s="1"/>
  <c r="H108" i="70"/>
  <c r="I107" i="70" s="1"/>
  <c r="I108" i="70" l="1"/>
  <c r="J107" i="70" s="1"/>
  <c r="Y107" i="70"/>
  <c r="J108" i="70" l="1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F139" i="70"/>
  <c r="AE107" i="70" l="1"/>
  <c r="P108" i="70"/>
  <c r="Q107" i="70" s="1"/>
  <c r="AF107" i="70"/>
  <c r="Q108" i="70" l="1"/>
  <c r="F134" i="70" s="1"/>
  <c r="AG107" i="70"/>
  <c r="V134" i="70" l="1"/>
  <c r="E140" i="70" s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AB134" i="70" l="1"/>
  <c r="L135" i="70"/>
  <c r="M134" i="70" s="1"/>
  <c r="AC134" i="70" l="1"/>
  <c r="M135" i="70"/>
  <c r="N134" i="70" s="1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F140" i="70" s="1"/>
  <c r="AG134" i="70"/>
</calcChain>
</file>

<file path=xl/sharedStrings.xml><?xml version="1.0" encoding="utf-8"?>
<sst xmlns="http://schemas.openxmlformats.org/spreadsheetml/2006/main" count="1659" uniqueCount="192">
  <si>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</si>
  <si>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</si>
  <si>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</si>
  <si>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</si>
  <si>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</si>
  <si>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</si>
  <si>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</si>
  <si>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</si>
  <si>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</si>
  <si>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</si>
  <si>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</si>
  <si>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</si>
  <si>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</si>
  <si>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</si>
  <si>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</si>
  <si>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</si>
  <si>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</si>
  <si>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</si>
  <si>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</si>
  <si>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</si>
  <si>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</si>
  <si>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</si>
  <si>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</si>
  <si>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</si>
  <si>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</si>
  <si>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</si>
  <si>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</si>
  <si>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</si>
  <si>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</si>
  <si>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</si>
  <si>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</si>
  <si>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</si>
  <si>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</si>
  <si>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</si>
  <si>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</si>
  <si>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</si>
  <si>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</si>
  <si>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</si>
  <si>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</si>
  <si>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</si>
  <si>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</si>
  <si>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</si>
  <si>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</si>
  <si>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</si>
  <si>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</si>
  <si>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</si>
  <si>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</si>
  <si>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</si>
  <si>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</si>
  <si>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</si>
  <si>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</si>
  <si>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</si>
  <si>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</si>
  <si>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</si>
  <si>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</si>
  <si>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</si>
  <si>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</si>
  <si>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</si>
  <si>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</si>
  <si>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</si>
  <si>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</si>
  <si>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</si>
  <si>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</si>
  <si>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</si>
  <si>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</si>
  <si>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</si>
  <si>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</si>
  <si>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</si>
  <si>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</si>
  <si>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</si>
  <si>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</si>
  <si>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</si>
  <si>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</si>
  <si>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</si>
  <si>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</si>
  <si>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</si>
  <si>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</si>
  <si>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</si>
  <si>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</si>
  <si>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</si>
  <si>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</si>
  <si>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</si>
  <si>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</si>
  <si>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</si>
  <si>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</si>
  <si>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</si>
  <si>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</si>
  <si>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</si>
  <si>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</si>
  <si>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</si>
  <si>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</si>
  <si>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</si>
  <si>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</si>
  <si>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</si>
  <si>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</si>
  <si>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</si>
  <si>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</si>
  <si>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</si>
  <si>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</si>
  <si>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</si>
  <si>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</si>
  <si>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</si>
  <si>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</si>
  <si>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</si>
  <si>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</si>
  <si>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</si>
  <si>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</si>
  <si>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</si>
  <si>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</si>
  <si>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</si>
  <si>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</si>
  <si>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</si>
  <si>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</si>
  <si>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</si>
  <si>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</si>
  <si>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</si>
  <si>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</si>
  <si>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</si>
  <si>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</si>
  <si>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</si>
  <si>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</si>
  <si>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</si>
  <si>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</si>
  <si>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</si>
  <si>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</si>
  <si>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</si>
  <si>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</si>
  <si>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</si>
  <si>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</si>
  <si>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</si>
  <si>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</si>
  <si>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</si>
  <si>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</si>
  <si>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</si>
  <si>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</si>
  <si>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</si>
  <si>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</si>
  <si>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</si>
  <si>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</si>
  <si>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</si>
  <si>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</si>
  <si>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</si>
  <si>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</si>
  <si>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</si>
  <si>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</si>
  <si>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</si>
  <si>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</si>
  <si>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INDICAR AQUÍ NOMBRE EJECUTOR</t>
  </si>
  <si>
    <t>Color de las celdas que se calculan automáticamente</t>
  </si>
  <si>
    <t>Color de las celdas que requieren datos ingresados por postulante</t>
  </si>
  <si>
    <t>6.- Debe completar los campos según lo siguiente: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</si>
  <si>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</si>
  <si>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</si>
  <si>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</si>
  <si>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</si>
  <si>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</si>
  <si>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</si>
  <si>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</si>
  <si>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</si>
  <si>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</si>
  <si>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</si>
  <si>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</si>
  <si>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</si>
  <si>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</si>
  <si>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</si>
  <si>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</si>
  <si>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</si>
  <si>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</si>
  <si>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</si>
  <si>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5. La memoria se calculó se compone de las siguientes hojas de cálculo, las cuales tienes los siguientes requerimientos: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</si>
  <si>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</si>
  <si>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</si>
  <si>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</si>
  <si>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 xml:space="preserve">MEMORIA DE CÁLCULO </t>
  </si>
  <si>
    <t>equip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</si>
  <si>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</si>
  <si>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</si>
  <si>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</si>
  <si>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</si>
  <si>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</si>
  <si>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</si>
  <si>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</si>
  <si>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</si>
  <si>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</si>
  <si>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</si>
  <si>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 xml:space="preserve">Nombre Proyecto </t>
  </si>
  <si>
    <t xml:space="preserve">Codigo Proyecto </t>
  </si>
  <si>
    <t xml:space="preserve">1.- Leer las Bases técnicas y administrativas de la Licitación. </t>
  </si>
  <si>
    <t xml:space="preserve">Uso Interno </t>
  </si>
  <si>
    <t>3.- Ajustarse a las definiciones y restriciones de los items de gastos financiables indicados en la sección 1.7.1 Ítems de gastos financiables" de las bases técnicas y administrativas, y el documento "Instructivo Financiero de Proyectos FIA".</t>
  </si>
  <si>
    <t xml:space="preserve">7.- Finalizada la memoria de cálculo, debe subir el documento en formato excel al link indicado en la sección 2.1.5 Formas de presentación de la propuesta. </t>
  </si>
  <si>
    <t>2.- Ajustarse a las condiciones de financiamiento indicados en el numeral "1.7 Condiciones de Financiamiento" de las bases técnicas y administrativas de la presente Licitación, específicamente las restricciones asociadas al financiamiento total (montos y porcentajes), montos máximos de financiamiento según etapa y condiciones de financiamiento.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</si>
</sst>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</cellStyleXfs>
  <cellXfs count="43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3" fontId="4" fillId="6" borderId="1" xfId="0" applyNumberFormat="1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1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7" fontId="8" fillId="0" borderId="1" xfId="0" applyNumberFormat="1" applyFont="1" applyBorder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0" fontId="2" fillId="12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vertical="center"/>
    </xf>
    <xf numFmtId="168" fontId="10" fillId="13" borderId="0" xfId="0" applyNumberFormat="1" applyFont="1" applyFill="1" applyAlignment="1">
      <alignment horizontal="center" vertical="center"/>
    </xf>
    <xf numFmtId="14" fontId="10" fillId="13" borderId="0" xfId="0" applyNumberFormat="1" applyFont="1" applyFill="1" applyAlignment="1">
      <alignment horizontal="center" vertical="center"/>
    </xf>
    <xf numFmtId="168" fontId="2" fillId="1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168" fontId="1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14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12" borderId="9" xfId="0" applyFont="1" applyFill="1" applyBorder="1" applyAlignment="1">
      <alignment vertical="center"/>
    </xf>
    <xf numFmtId="0" fontId="3" fillId="12" borderId="12" xfId="0" applyFont="1" applyFill="1" applyBorder="1" applyAlignment="1">
      <alignment vertical="center"/>
    </xf>
    <xf numFmtId="0" fontId="3" fillId="12" borderId="12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center" vertical="center"/>
    </xf>
    <xf numFmtId="3" fontId="3" fillId="12" borderId="12" xfId="0" applyNumberFormat="1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0" fontId="4" fillId="13" borderId="9" xfId="0" applyFont="1" applyFill="1" applyBorder="1" applyAlignment="1">
      <alignment vertical="center"/>
    </xf>
    <xf numFmtId="0" fontId="3" fillId="13" borderId="9" xfId="0" applyFont="1" applyFill="1" applyBorder="1" applyAlignment="1">
      <alignment vertical="center"/>
    </xf>
    <xf numFmtId="0" fontId="3" fillId="13" borderId="1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center" vertical="center"/>
    </xf>
    <xf numFmtId="3" fontId="3" fillId="13" borderId="12" xfId="0" applyNumberFormat="1" applyFont="1" applyFill="1" applyBorder="1" applyAlignment="1">
      <alignment horizontal="center" vertical="center"/>
    </xf>
    <xf numFmtId="3" fontId="3" fillId="13" borderId="12" xfId="0" applyNumberFormat="1" applyFont="1" applyFill="1" applyBorder="1" applyAlignment="1">
      <alignment vertical="center"/>
    </xf>
    <xf numFmtId="3" fontId="3" fillId="13" borderId="6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66" fontId="4" fillId="16" borderId="1" xfId="0" applyNumberFormat="1" applyFont="1" applyFill="1" applyBorder="1" applyAlignment="1">
      <alignment horizontal="center" vertical="center"/>
    </xf>
    <xf numFmtId="0" fontId="4" fillId="17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3" fillId="17" borderId="0" xfId="0" applyFont="1" applyFill="1" applyAlignment="1">
      <alignment vertical="center"/>
    </xf>
    <xf numFmtId="0" fontId="8" fillId="1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11" borderId="0" xfId="0" applyFont="1" applyFill="1" applyAlignment="1" applyProtection="1">
      <alignment vertical="center"/>
      <protection locked="0"/>
    </xf>
    <xf numFmtId="0" fontId="2" fillId="11" borderId="0" xfId="0" applyFont="1" applyFill="1" applyAlignment="1" applyProtection="1">
      <alignment vertical="center" wrapText="1"/>
      <protection locked="0"/>
    </xf>
    <xf numFmtId="0" fontId="2" fillId="11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3" fontId="1" fillId="2" borderId="4" xfId="0" applyNumberFormat="1" applyFont="1" applyFill="1" applyBorder="1" applyAlignment="1" applyProtection="1">
      <alignment vertical="center"/>
      <protection locked="0"/>
    </xf>
    <xf numFmtId="0" fontId="1" fillId="9" borderId="3" xfId="0" applyFont="1" applyFill="1" applyBorder="1" applyAlignment="1" applyProtection="1">
      <alignment vertical="center" wrapText="1"/>
      <protection locked="0"/>
    </xf>
    <xf numFmtId="0" fontId="1" fillId="9" borderId="3" xfId="0" applyFont="1" applyFill="1" applyBorder="1" applyAlignment="1" applyProtection="1">
      <alignment vertical="center"/>
      <protection locked="0"/>
    </xf>
    <xf numFmtId="3" fontId="1" fillId="9" borderId="3" xfId="0" applyNumberFormat="1" applyFont="1" applyFill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9" borderId="1" xfId="0" applyFont="1" applyFill="1" applyBorder="1" applyAlignment="1" applyProtection="1">
      <alignment vertical="center"/>
      <protection locked="0"/>
    </xf>
    <xf numFmtId="3" fontId="1" fillId="9" borderId="1" xfId="0" applyNumberFormat="1" applyFont="1" applyFill="1" applyBorder="1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vertical="center"/>
      <protection locked="0"/>
    </xf>
    <xf numFmtId="3" fontId="1" fillId="8" borderId="4" xfId="0" applyNumberFormat="1" applyFont="1" applyFill="1" applyBorder="1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3" xfId="0" applyFont="1" applyFill="1" applyBorder="1" applyAlignment="1" applyProtection="1">
      <alignment vertical="center"/>
      <protection locked="0"/>
    </xf>
    <xf numFmtId="3" fontId="1" fillId="8" borderId="3" xfId="0" applyNumberFormat="1" applyFont="1" applyFill="1" applyBorder="1" applyAlignment="1" applyProtection="1">
      <alignment vertical="center"/>
      <protection locked="0"/>
    </xf>
    <xf numFmtId="0" fontId="1" fillId="8" borderId="3" xfId="0" applyFont="1" applyFill="1" applyBorder="1" applyAlignment="1" applyProtection="1">
      <alignment vertical="center" wrapText="1"/>
      <protection locked="0"/>
    </xf>
    <xf numFmtId="0" fontId="1" fillId="8" borderId="1" xfId="0" applyFont="1" applyFill="1" applyBorder="1" applyAlignment="1" applyProtection="1">
      <alignment vertical="center" wrapText="1"/>
      <protection locked="0"/>
    </xf>
    <xf numFmtId="0" fontId="1" fillId="8" borderId="1" xfId="0" applyFont="1" applyFill="1" applyBorder="1" applyAlignment="1" applyProtection="1">
      <alignment vertical="center"/>
      <protection locked="0"/>
    </xf>
    <xf numFmtId="3" fontId="1" fillId="8" borderId="1" xfId="0" applyNumberFormat="1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vertical="center" wrapText="1"/>
      <protection locked="0"/>
    </xf>
    <xf numFmtId="0" fontId="1" fillId="9" borderId="4" xfId="0" applyFont="1" applyFill="1" applyBorder="1" applyAlignment="1" applyProtection="1">
      <alignment horizontal="left" vertical="center"/>
      <protection locked="0"/>
    </xf>
    <xf numFmtId="3" fontId="1" fillId="9" borderId="4" xfId="0" applyNumberFormat="1" applyFont="1" applyFill="1" applyBorder="1" applyAlignment="1" applyProtection="1">
      <alignment vertical="center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3" fontId="1" fillId="8" borderId="5" xfId="0" applyNumberFormat="1" applyFont="1" applyFill="1" applyBorder="1" applyAlignment="1" applyProtection="1">
      <alignment vertical="center"/>
      <protection locked="0"/>
    </xf>
    <xf numFmtId="3" fontId="1" fillId="3" borderId="4" xfId="0" applyNumberFormat="1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left" vertical="center" wrapText="1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3" fontId="1" fillId="9" borderId="1" xfId="0" applyNumberFormat="1" applyFont="1" applyFill="1" applyBorder="1" applyAlignment="1" applyProtection="1">
      <alignment horizontal="center" vertical="center"/>
      <protection locked="0"/>
    </xf>
    <xf numFmtId="0" fontId="1" fillId="9" borderId="3" xfId="0" applyFont="1" applyFill="1" applyBorder="1" applyAlignment="1" applyProtection="1">
      <alignment horizontal="center" vertical="center"/>
      <protection locked="0"/>
    </xf>
    <xf numFmtId="3" fontId="1" fillId="9" borderId="3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locked="0"/>
    </xf>
    <xf numFmtId="3" fontId="1" fillId="9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7" xfId="0" applyFont="1" applyFill="1" applyBorder="1" applyAlignment="1" applyProtection="1">
      <alignment horizontal="left" vertical="center" wrapText="1"/>
      <protection locked="0"/>
    </xf>
    <xf numFmtId="0" fontId="1" fillId="15" borderId="7" xfId="0" applyFont="1" applyFill="1" applyBorder="1" applyAlignment="1" applyProtection="1">
      <alignment horizontal="center" vertical="center"/>
      <protection locked="0"/>
    </xf>
    <xf numFmtId="3" fontId="1" fillId="15" borderId="7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3" fontId="1" fillId="13" borderId="1" xfId="0" applyNumberFormat="1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left" vertical="center" wrapText="1"/>
      <protection locked="0"/>
    </xf>
    <xf numFmtId="0" fontId="1" fillId="13" borderId="4" xfId="0" applyFont="1" applyFill="1" applyBorder="1" applyAlignment="1" applyProtection="1">
      <alignment horizontal="center" vertical="center"/>
      <protection locked="0"/>
    </xf>
    <xf numFmtId="3" fontId="1" fillId="13" borderId="4" xfId="0" applyNumberFormat="1" applyFont="1" applyFill="1" applyBorder="1" applyAlignment="1" applyProtection="1">
      <alignment horizontal="center" vertical="center"/>
      <protection locked="0"/>
    </xf>
    <xf numFmtId="0" fontId="1" fillId="13" borderId="3" xfId="0" applyFont="1" applyFill="1" applyBorder="1" applyAlignment="1" applyProtection="1">
      <alignment horizontal="left" vertical="center" wrapText="1"/>
      <protection locked="0"/>
    </xf>
    <xf numFmtId="0" fontId="1" fillId="13" borderId="3" xfId="0" applyFont="1" applyFill="1" applyBorder="1" applyAlignment="1" applyProtection="1">
      <alignment horizontal="center" vertical="center"/>
      <protection locked="0"/>
    </xf>
    <xf numFmtId="3" fontId="1" fillId="13" borderId="3" xfId="0" applyNumberFormat="1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>
      <alignment horizontal="right" vertical="center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0" xfId="3"/>
    <xf numFmtId="0" fontId="1" fillId="0" borderId="26" xfId="3" applyBorder="1"/>
    <xf numFmtId="0" fontId="1" fillId="0" borderId="27" xfId="3" applyBorder="1"/>
    <xf numFmtId="0" fontId="1" fillId="0" borderId="28" xfId="3" applyBorder="1"/>
    <xf numFmtId="0" fontId="1" fillId="0" borderId="20" xfId="3" applyBorder="1"/>
    <xf numFmtId="0" fontId="1" fillId="16" borderId="11" xfId="3" applyFill="1" applyBorder="1"/>
    <xf numFmtId="0" fontId="1" fillId="0" borderId="19" xfId="3" applyBorder="1"/>
    <xf numFmtId="0" fontId="2" fillId="11" borderId="11" xfId="3" applyFont="1" applyFill="1" applyBorder="1" applyAlignment="1" applyProtection="1">
      <alignment vertical="center"/>
      <protection locked="0"/>
    </xf>
    <xf numFmtId="0" fontId="1" fillId="0" borderId="20" xfId="3" applyBorder="1" applyAlignment="1">
      <alignment horizontal="left"/>
    </xf>
    <xf numFmtId="0" fontId="1" fillId="0" borderId="0" xfId="3" applyAlignment="1">
      <alignment horizontal="left"/>
    </xf>
    <xf numFmtId="0" fontId="1" fillId="0" borderId="19" xfId="3" applyBorder="1" applyAlignment="1">
      <alignment horizontal="left"/>
    </xf>
    <xf numFmtId="0" fontId="4" fillId="18" borderId="24" xfId="3" applyFont="1" applyFill="1" applyBorder="1"/>
    <xf numFmtId="0" fontId="13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4" fillId="0" borderId="0" xfId="3" applyFont="1" applyAlignment="1">
      <alignment horizontal="left"/>
    </xf>
    <xf numFmtId="0" fontId="4" fillId="0" borderId="19" xfId="3" applyFont="1" applyBorder="1" applyAlignment="1">
      <alignment horizontal="left"/>
    </xf>
    <xf numFmtId="0" fontId="11" fillId="0" borderId="0" xfId="3" applyFont="1" applyAlignment="1">
      <alignment horizontal="left"/>
    </xf>
    <xf numFmtId="0" fontId="14" fillId="0" borderId="0" xfId="3" applyFont="1"/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7" borderId="1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3" fontId="4" fillId="16" borderId="1" xfId="0" applyNumberFormat="1" applyFont="1" applyFill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169" fontId="18" fillId="7" borderId="1" xfId="0" applyNumberFormat="1" applyFont="1" applyFill="1" applyBorder="1" applyAlignment="1" applyProtection="1">
      <alignment horizontal="center" vertical="center"/>
      <protection locked="0"/>
    </xf>
    <xf numFmtId="170" fontId="19" fillId="7" borderId="1" xfId="0" applyNumberFormat="1" applyFont="1" applyFill="1" applyBorder="1" applyAlignment="1" applyProtection="1">
      <alignment horizontal="center" vertical="center"/>
      <protection locked="0"/>
    </xf>
    <xf numFmtId="9" fontId="17" fillId="7" borderId="1" xfId="0" applyNumberFormat="1" applyFont="1" applyFill="1" applyBorder="1" applyAlignment="1" applyProtection="1">
      <alignment horizontal="center" vertical="center"/>
      <protection locked="0"/>
    </xf>
    <xf numFmtId="170" fontId="20" fillId="16" borderId="1" xfId="4" applyNumberFormat="1" applyFont="1" applyFill="1" applyBorder="1" applyAlignment="1">
      <alignment horizontal="center" vertical="center" wrapText="1"/>
    </xf>
    <xf numFmtId="170" fontId="20" fillId="16" borderId="1" xfId="4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70" fontId="20" fillId="16" borderId="23" xfId="4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6" fontId="16" fillId="0" borderId="0" xfId="0" applyNumberFormat="1" applyFont="1"/>
    <xf numFmtId="0" fontId="1" fillId="7" borderId="23" xfId="3" applyFill="1" applyBorder="1" applyAlignment="1">
      <alignment horizontal="left"/>
    </xf>
    <xf numFmtId="0" fontId="1" fillId="7" borderId="24" xfId="3" applyFill="1" applyBorder="1" applyAlignment="1">
      <alignment horizontal="left"/>
    </xf>
    <xf numFmtId="0" fontId="1" fillId="0" borderId="23" xfId="3" applyBorder="1" applyAlignment="1">
      <alignment horizontal="left"/>
    </xf>
    <xf numFmtId="0" fontId="1" fillId="0" borderId="25" xfId="3" applyBorder="1" applyAlignment="1">
      <alignment horizontal="left"/>
    </xf>
    <xf numFmtId="0" fontId="1" fillId="0" borderId="24" xfId="3" applyBorder="1" applyAlignment="1">
      <alignment horizontal="left"/>
    </xf>
    <xf numFmtId="0" fontId="4" fillId="18" borderId="1" xfId="3" applyFont="1" applyFill="1" applyBorder="1" applyAlignment="1">
      <alignment horizontal="left" vertical="center"/>
    </xf>
    <xf numFmtId="0" fontId="1" fillId="10" borderId="1" xfId="3" applyFill="1" applyBorder="1" applyAlignment="1" applyProtection="1">
      <alignment horizontal="left"/>
      <protection locked="0"/>
    </xf>
    <xf numFmtId="0" fontId="1" fillId="0" borderId="30" xfId="3" applyBorder="1" applyAlignment="1">
      <alignment horizontal="left" vertical="center" wrapText="1"/>
    </xf>
    <xf numFmtId="0" fontId="1" fillId="0" borderId="29" xfId="3" applyBorder="1" applyAlignment="1">
      <alignment horizontal="left" vertical="center" wrapText="1"/>
    </xf>
    <xf numFmtId="0" fontId="1" fillId="0" borderId="27" xfId="3" applyBorder="1" applyAlignment="1">
      <alignment horizontal="left" vertical="center" wrapText="1"/>
    </xf>
    <xf numFmtId="0" fontId="1" fillId="0" borderId="26" xfId="3" applyBorder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" fillId="0" borderId="1" xfId="3" applyBorder="1" applyAlignment="1">
      <alignment horizontal="left" vertical="top"/>
    </xf>
    <xf numFmtId="0" fontId="1" fillId="0" borderId="1" xfId="3" applyBorder="1" applyAlignment="1">
      <alignment horizontal="left" vertical="center" wrapText="1"/>
    </xf>
    <xf numFmtId="0" fontId="1" fillId="0" borderId="31" xfId="3" applyBorder="1" applyAlignment="1">
      <alignment horizontal="left"/>
    </xf>
    <xf numFmtId="0" fontId="1" fillId="0" borderId="30" xfId="3" applyBorder="1" applyAlignment="1">
      <alignment horizontal="left"/>
    </xf>
    <xf numFmtId="0" fontId="1" fillId="0" borderId="29" xfId="3" applyBorder="1" applyAlignment="1">
      <alignment horizontal="left"/>
    </xf>
    <xf numFmtId="0" fontId="4" fillId="18" borderId="23" xfId="3" applyFont="1" applyFill="1" applyBorder="1" applyAlignment="1">
      <alignment horizontal="left"/>
    </xf>
    <xf numFmtId="0" fontId="4" fillId="18" borderId="24" xfId="3" applyFont="1" applyFill="1" applyBorder="1" applyAlignment="1">
      <alignment horizontal="left"/>
    </xf>
    <xf numFmtId="0" fontId="1" fillId="0" borderId="0" xfId="3" applyAlignment="1">
      <alignment horizontal="left"/>
    </xf>
    <xf numFmtId="0" fontId="4" fillId="18" borderId="25" xfId="3" applyFont="1" applyFill="1" applyBorder="1" applyAlignment="1">
      <alignment horizontal="left"/>
    </xf>
    <xf numFmtId="0" fontId="4" fillId="18" borderId="1" xfId="3" applyFont="1" applyFill="1" applyBorder="1" applyAlignment="1">
      <alignment horizontal="left"/>
    </xf>
    <xf numFmtId="0" fontId="1" fillId="0" borderId="23" xfId="3" applyBorder="1" applyAlignment="1">
      <alignment horizontal="left" vertical="top" wrapText="1"/>
    </xf>
    <xf numFmtId="0" fontId="1" fillId="0" borderId="25" xfId="3" applyBorder="1" applyAlignment="1">
      <alignment horizontal="left" vertical="top" wrapText="1"/>
    </xf>
    <xf numFmtId="0" fontId="1" fillId="0" borderId="24" xfId="3" applyBorder="1" applyAlignment="1">
      <alignment horizontal="left" vertical="top" wrapText="1"/>
    </xf>
    <xf numFmtId="0" fontId="1" fillId="0" borderId="23" xfId="3" applyBorder="1" applyAlignment="1">
      <alignment horizontal="left" vertical="center" wrapText="1"/>
    </xf>
    <xf numFmtId="0" fontId="1" fillId="0" borderId="25" xfId="3" applyBorder="1" applyAlignment="1">
      <alignment horizontal="left" vertical="center" wrapText="1"/>
    </xf>
    <xf numFmtId="0" fontId="1" fillId="0" borderId="24" xfId="3" applyBorder="1" applyAlignment="1">
      <alignment horizontal="left" vertical="center" wrapText="1"/>
    </xf>
    <xf numFmtId="0" fontId="9" fillId="16" borderId="23" xfId="0" applyFont="1" applyFill="1" applyBorder="1" applyAlignment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168" fontId="2" fillId="0" borderId="23" xfId="0" applyNumberFormat="1" applyFont="1" applyBorder="1" applyAlignment="1">
      <alignment horizontal="center" vertical="center" wrapText="1"/>
    </xf>
    <xf numFmtId="168" fontId="2" fillId="0" borderId="24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3" fontId="4" fillId="0" borderId="9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vertical="center"/>
    </xf>
    <xf numFmtId="0" fontId="4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5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1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4" fillId="6" borderId="1" xfId="0" applyFont="1" applyFill="1" applyBorder="1" applyAlignment="1">
      <alignment vertical="center"/>
    </xf>
    <xf numFmtId="0" fontId="11" fillId="17" borderId="0" xfId="0" applyFont="1" applyFill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31221</xdr:colOff>
      <xdr:row>0</xdr:row>
      <xdr:rowOff>47625</xdr:rowOff>
    </xdr:from>
    <xdr:ext cx="953028" cy="539750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53028" cy="5397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tilla\OneDrive%20-%20fia.cl\Escritori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dimension ref="A2:J35"/>
  <sheetViews>
    <sheetView showGridLines="0" tabSelected="1" topLeftCell="A7" zoomScale="90" zoomScaleNormal="90" workbookViewId="0">
      <selection activeCell="N15" sqref="N15"/>
    </sheetView>
  </sheetViews>
  <sheetFormatPr baseColWidth="10" defaultRowHeight="12.75" x14ac:dyDescent="0.2"/>
  <cols>
    <col min="1" max="1" width="6.28515625" style="290" customWidth="1"/>
    <col min="2" max="2" width="26.140625" style="290" customWidth="1"/>
    <col min="3" max="3" width="4.7109375" style="290" customWidth="1"/>
    <col min="4" max="7" width="11.42578125" style="290"/>
    <col min="8" max="8" width="39.140625" style="290" customWidth="1"/>
    <col min="9" max="9" width="18" style="290" customWidth="1"/>
    <col min="10" max="10" width="11.28515625" style="290" customWidth="1"/>
    <col min="11" max="16384" width="11.42578125" style="290"/>
  </cols>
  <sheetData>
    <row r="2" spans="1:10" ht="23.25" customHeight="1" x14ac:dyDescent="0.25">
      <c r="C2" s="336" t="s">
        <v>173</v>
      </c>
      <c r="D2" s="336"/>
      <c r="E2" s="336"/>
      <c r="F2" s="336"/>
      <c r="G2" s="336"/>
      <c r="H2" s="336"/>
      <c r="I2" s="336"/>
    </row>
    <row r="3" spans="1:10" ht="6" customHeight="1" x14ac:dyDescent="0.25">
      <c r="E3" s="307"/>
      <c r="F3" s="307"/>
      <c r="G3" s="307"/>
      <c r="H3" s="307"/>
    </row>
    <row r="4" spans="1:10" ht="11.25" customHeight="1" x14ac:dyDescent="0.2">
      <c r="A4" s="344"/>
      <c r="B4" s="344"/>
      <c r="C4" s="344"/>
    </row>
    <row r="5" spans="1:10" ht="23.45" customHeight="1" x14ac:dyDescent="0.25">
      <c r="A5" s="306"/>
      <c r="B5" s="299"/>
      <c r="C5" s="299"/>
    </row>
    <row r="6" spans="1:10" ht="19.5" customHeight="1" x14ac:dyDescent="0.2">
      <c r="A6" s="330" t="s">
        <v>186</v>
      </c>
      <c r="B6" s="330"/>
      <c r="C6" s="331" t="s">
        <v>188</v>
      </c>
      <c r="D6" s="331"/>
      <c r="E6" s="331"/>
      <c r="F6" s="331"/>
      <c r="G6" s="331"/>
      <c r="H6" s="331"/>
      <c r="I6" s="331"/>
      <c r="J6" s="331"/>
    </row>
    <row r="7" spans="1:10" ht="19.5" customHeight="1" x14ac:dyDescent="0.2">
      <c r="A7" s="330" t="s">
        <v>185</v>
      </c>
      <c r="B7" s="330"/>
      <c r="C7" s="331"/>
      <c r="D7" s="331"/>
      <c r="E7" s="331"/>
      <c r="F7" s="331"/>
      <c r="G7" s="331"/>
      <c r="H7" s="331"/>
      <c r="I7" s="331"/>
      <c r="J7" s="331"/>
    </row>
    <row r="8" spans="1:10" ht="19.5" customHeight="1" x14ac:dyDescent="0.2">
      <c r="A8" s="305"/>
      <c r="B8" s="304"/>
      <c r="C8" s="299"/>
      <c r="D8" s="299"/>
      <c r="E8" s="299"/>
      <c r="F8" s="299"/>
      <c r="G8" s="299"/>
      <c r="H8" s="299"/>
      <c r="I8" s="299"/>
      <c r="J8" s="299"/>
    </row>
    <row r="9" spans="1:10" x14ac:dyDescent="0.2">
      <c r="A9" s="346" t="s">
        <v>172</v>
      </c>
      <c r="B9" s="346"/>
      <c r="C9" s="346"/>
      <c r="D9" s="346"/>
      <c r="E9" s="346"/>
      <c r="F9" s="346"/>
      <c r="G9" s="346"/>
      <c r="H9" s="346"/>
      <c r="I9" s="346"/>
      <c r="J9" s="346"/>
    </row>
    <row r="10" spans="1:10" x14ac:dyDescent="0.2">
      <c r="A10" s="347" t="s">
        <v>171</v>
      </c>
      <c r="B10" s="348"/>
      <c r="C10" s="348"/>
      <c r="D10" s="348"/>
      <c r="E10" s="348"/>
      <c r="F10" s="348"/>
      <c r="G10" s="348"/>
      <c r="H10" s="348"/>
      <c r="I10" s="348"/>
      <c r="J10" s="349"/>
    </row>
    <row r="11" spans="1:10" ht="17.25" customHeight="1" x14ac:dyDescent="0.2">
      <c r="A11" s="347"/>
      <c r="B11" s="348"/>
      <c r="C11" s="348"/>
      <c r="D11" s="348"/>
      <c r="E11" s="348"/>
      <c r="F11" s="348"/>
      <c r="G11" s="348"/>
      <c r="H11" s="348"/>
      <c r="I11" s="348"/>
      <c r="J11" s="349"/>
    </row>
    <row r="12" spans="1:10" x14ac:dyDescent="0.2">
      <c r="A12" s="342" t="s">
        <v>170</v>
      </c>
      <c r="B12" s="345"/>
      <c r="C12" s="345"/>
      <c r="D12" s="345"/>
      <c r="E12" s="345"/>
      <c r="F12" s="345"/>
      <c r="G12" s="345"/>
      <c r="H12" s="345"/>
      <c r="I12" s="345"/>
      <c r="J12" s="343"/>
    </row>
    <row r="13" spans="1:10" s="303" customFormat="1" ht="27.75" customHeight="1" x14ac:dyDescent="0.2">
      <c r="A13" s="350" t="s">
        <v>187</v>
      </c>
      <c r="B13" s="351"/>
      <c r="C13" s="351"/>
      <c r="D13" s="351"/>
      <c r="E13" s="351"/>
      <c r="F13" s="351"/>
      <c r="G13" s="351"/>
      <c r="H13" s="351"/>
      <c r="I13" s="351"/>
      <c r="J13" s="352"/>
    </row>
    <row r="14" spans="1:10" s="303" customFormat="1" ht="54.75" customHeight="1" x14ac:dyDescent="0.2">
      <c r="A14" s="338" t="s">
        <v>191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s="303" customFormat="1" ht="27.75" customHeight="1" x14ac:dyDescent="0.2">
      <c r="A15" s="332" t="s">
        <v>189</v>
      </c>
      <c r="B15" s="332"/>
      <c r="C15" s="332"/>
      <c r="D15" s="332"/>
      <c r="E15" s="332"/>
      <c r="F15" s="332"/>
      <c r="G15" s="332"/>
      <c r="H15" s="332"/>
      <c r="I15" s="332"/>
      <c r="J15" s="333"/>
    </row>
    <row r="16" spans="1:10" s="302" customFormat="1" ht="17.25" customHeight="1" x14ac:dyDescent="0.2">
      <c r="A16" s="334"/>
      <c r="B16" s="334"/>
      <c r="C16" s="334"/>
      <c r="D16" s="334"/>
      <c r="E16" s="334"/>
      <c r="F16" s="334"/>
      <c r="G16" s="334"/>
      <c r="H16" s="334"/>
      <c r="I16" s="334"/>
      <c r="J16" s="335"/>
    </row>
    <row r="17" spans="1:10" s="302" customFormat="1" ht="18" customHeight="1" x14ac:dyDescent="0.2">
      <c r="A17" s="332" t="s">
        <v>169</v>
      </c>
      <c r="B17" s="332"/>
      <c r="C17" s="332"/>
      <c r="D17" s="332"/>
      <c r="E17" s="332"/>
      <c r="F17" s="332"/>
      <c r="G17" s="332"/>
      <c r="H17" s="332"/>
      <c r="I17" s="332"/>
      <c r="J17" s="333"/>
    </row>
    <row r="18" spans="1:10" ht="3.6" customHeight="1" x14ac:dyDescent="0.2">
      <c r="A18" s="296"/>
      <c r="J18" s="294"/>
    </row>
    <row r="19" spans="1:10" x14ac:dyDescent="0.2">
      <c r="A19" s="296"/>
      <c r="B19" s="342" t="s">
        <v>168</v>
      </c>
      <c r="C19" s="343"/>
      <c r="D19" s="342" t="s">
        <v>167</v>
      </c>
      <c r="E19" s="345"/>
      <c r="F19" s="345"/>
      <c r="G19" s="345"/>
      <c r="H19" s="345"/>
      <c r="I19" s="301"/>
      <c r="J19" s="294"/>
    </row>
    <row r="20" spans="1:10" x14ac:dyDescent="0.2">
      <c r="A20" s="296"/>
      <c r="B20" s="325" t="s">
        <v>166</v>
      </c>
      <c r="C20" s="326"/>
      <c r="D20" s="327" t="s">
        <v>165</v>
      </c>
      <c r="E20" s="328"/>
      <c r="F20" s="328"/>
      <c r="G20" s="328"/>
      <c r="H20" s="328"/>
      <c r="I20" s="329"/>
      <c r="J20" s="294"/>
    </row>
    <row r="21" spans="1:10" x14ac:dyDescent="0.2">
      <c r="A21" s="296"/>
      <c r="B21" s="325" t="s">
        <v>164</v>
      </c>
      <c r="C21" s="326"/>
      <c r="D21" s="327" t="s">
        <v>163</v>
      </c>
      <c r="E21" s="328"/>
      <c r="F21" s="328"/>
      <c r="G21" s="328"/>
      <c r="H21" s="328"/>
      <c r="I21" s="329"/>
      <c r="J21" s="294"/>
    </row>
    <row r="22" spans="1:10" x14ac:dyDescent="0.2">
      <c r="A22" s="296"/>
      <c r="B22" s="325" t="s">
        <v>162</v>
      </c>
      <c r="C22" s="326"/>
      <c r="D22" s="327" t="s">
        <v>161</v>
      </c>
      <c r="E22" s="328"/>
      <c r="F22" s="328"/>
      <c r="G22" s="328"/>
      <c r="H22" s="328"/>
      <c r="I22" s="329"/>
      <c r="J22" s="294"/>
    </row>
    <row r="23" spans="1:10" x14ac:dyDescent="0.2">
      <c r="A23" s="296"/>
      <c r="B23" s="325" t="s">
        <v>160</v>
      </c>
      <c r="C23" s="326"/>
      <c r="D23" s="327" t="s">
        <v>159</v>
      </c>
      <c r="E23" s="328"/>
      <c r="F23" s="328"/>
      <c r="G23" s="328"/>
      <c r="H23" s="328"/>
      <c r="I23" s="329"/>
      <c r="J23" s="294"/>
    </row>
    <row r="24" spans="1:10" x14ac:dyDescent="0.2">
      <c r="A24" s="296"/>
      <c r="B24" s="325" t="s">
        <v>158</v>
      </c>
      <c r="C24" s="326"/>
      <c r="D24" s="327" t="s">
        <v>157</v>
      </c>
      <c r="E24" s="328"/>
      <c r="F24" s="328"/>
      <c r="G24" s="328"/>
      <c r="H24" s="328"/>
      <c r="I24" s="329"/>
      <c r="J24" s="294"/>
    </row>
    <row r="25" spans="1:10" x14ac:dyDescent="0.2">
      <c r="A25" s="296"/>
      <c r="B25" s="325" t="s">
        <v>156</v>
      </c>
      <c r="C25" s="326"/>
      <c r="D25" s="327" t="s">
        <v>155</v>
      </c>
      <c r="E25" s="328"/>
      <c r="F25" s="328"/>
      <c r="G25" s="328"/>
      <c r="H25" s="328"/>
      <c r="I25" s="329"/>
      <c r="J25" s="294"/>
    </row>
    <row r="26" spans="1:10" x14ac:dyDescent="0.2">
      <c r="A26" s="296"/>
      <c r="B26" s="325" t="s">
        <v>154</v>
      </c>
      <c r="C26" s="326"/>
      <c r="D26" s="327" t="s">
        <v>153</v>
      </c>
      <c r="E26" s="328"/>
      <c r="F26" s="328"/>
      <c r="G26" s="328"/>
      <c r="H26" s="328"/>
      <c r="I26" s="329"/>
      <c r="J26" s="294"/>
    </row>
    <row r="27" spans="1:10" x14ac:dyDescent="0.2">
      <c r="A27" s="296"/>
      <c r="B27" s="325" t="s">
        <v>152</v>
      </c>
      <c r="C27" s="326"/>
      <c r="D27" s="327" t="s">
        <v>151</v>
      </c>
      <c r="E27" s="328"/>
      <c r="F27" s="328"/>
      <c r="G27" s="328"/>
      <c r="H27" s="328"/>
      <c r="I27" s="329"/>
      <c r="J27" s="294"/>
    </row>
    <row r="28" spans="1:10" x14ac:dyDescent="0.2">
      <c r="A28" s="293"/>
      <c r="B28" s="292"/>
      <c r="C28" s="292"/>
      <c r="D28" s="292"/>
      <c r="E28" s="292"/>
      <c r="F28" s="292"/>
      <c r="G28" s="292"/>
      <c r="H28" s="292"/>
      <c r="I28" s="292"/>
      <c r="J28" s="291"/>
    </row>
    <row r="29" spans="1:10" x14ac:dyDescent="0.2">
      <c r="A29" s="339" t="s">
        <v>150</v>
      </c>
      <c r="B29" s="340"/>
      <c r="C29" s="340"/>
      <c r="D29" s="340"/>
      <c r="E29" s="340"/>
      <c r="F29" s="340"/>
      <c r="G29" s="340"/>
      <c r="H29" s="340"/>
      <c r="I29" s="340"/>
      <c r="J29" s="341"/>
    </row>
    <row r="30" spans="1:10" ht="6.75" customHeight="1" thickBot="1" x14ac:dyDescent="0.25">
      <c r="A30" s="300"/>
      <c r="B30" s="299"/>
      <c r="C30" s="299"/>
      <c r="D30" s="299"/>
      <c r="E30" s="299"/>
      <c r="F30" s="299"/>
      <c r="G30" s="299"/>
      <c r="H30" s="299"/>
      <c r="I30" s="299"/>
      <c r="J30" s="298"/>
    </row>
    <row r="31" spans="1:10" ht="13.5" thickBot="1" x14ac:dyDescent="0.25">
      <c r="A31" s="296"/>
      <c r="B31" s="297"/>
      <c r="C31" s="290" t="s">
        <v>149</v>
      </c>
      <c r="J31" s="294"/>
    </row>
    <row r="32" spans="1:10" ht="13.5" thickBot="1" x14ac:dyDescent="0.25">
      <c r="A32" s="296"/>
      <c r="B32" s="295"/>
      <c r="C32" s="290" t="s">
        <v>148</v>
      </c>
      <c r="J32" s="294"/>
    </row>
    <row r="33" spans="1:10" x14ac:dyDescent="0.2">
      <c r="A33" s="293"/>
      <c r="B33" s="292"/>
      <c r="C33" s="292"/>
      <c r="D33" s="292"/>
      <c r="E33" s="292"/>
      <c r="F33" s="292"/>
      <c r="G33" s="292"/>
      <c r="H33" s="292"/>
      <c r="I33" s="292"/>
      <c r="J33" s="291"/>
    </row>
    <row r="34" spans="1:10" x14ac:dyDescent="0.2">
      <c r="A34" s="337" t="s">
        <v>190</v>
      </c>
      <c r="B34" s="337"/>
      <c r="C34" s="337"/>
      <c r="D34" s="337"/>
      <c r="E34" s="337"/>
      <c r="F34" s="337"/>
      <c r="G34" s="337"/>
      <c r="H34" s="337"/>
      <c r="I34" s="337"/>
      <c r="J34" s="337"/>
    </row>
    <row r="35" spans="1:10" x14ac:dyDescent="0.2">
      <c r="A35" s="337"/>
      <c r="B35" s="337"/>
      <c r="C35" s="337"/>
      <c r="D35" s="337"/>
      <c r="E35" s="337"/>
      <c r="F35" s="337"/>
      <c r="G35" s="337"/>
      <c r="H35" s="337"/>
      <c r="I35" s="337"/>
      <c r="J35" s="337"/>
    </row>
  </sheetData>
  <sheetProtection algorithmName="SHA-512" hashValue="uJzD3Ysh9xSdeBi+tL7lzGActzK/BdWclQ3BE8RINu/rvafB/Gi0eokmEAoPDfxUXo+R68W4SYK4zVXXZ2AfpQ==" saltValue="zWDFsiaH76AncD0kNEVLjg==" spinCount="100000" sheet="1" objects="1" scenarios="1"/>
  <mergeCells count="33">
    <mergeCell ref="C6:J6"/>
    <mergeCell ref="B20:C20"/>
    <mergeCell ref="A9:J9"/>
    <mergeCell ref="A10:J11"/>
    <mergeCell ref="A13:J13"/>
    <mergeCell ref="A12:J12"/>
    <mergeCell ref="A17:J17"/>
    <mergeCell ref="C2:I2"/>
    <mergeCell ref="A6:B6"/>
    <mergeCell ref="D20:I20"/>
    <mergeCell ref="D21:I21"/>
    <mergeCell ref="A34:J35"/>
    <mergeCell ref="A14:J14"/>
    <mergeCell ref="A29:J29"/>
    <mergeCell ref="B19:C19"/>
    <mergeCell ref="D27:I27"/>
    <mergeCell ref="D26:I26"/>
    <mergeCell ref="D25:I25"/>
    <mergeCell ref="D24:I24"/>
    <mergeCell ref="B27:C27"/>
    <mergeCell ref="B26:C26"/>
    <mergeCell ref="B25:C25"/>
    <mergeCell ref="A4:C4"/>
    <mergeCell ref="B24:C24"/>
    <mergeCell ref="B23:C23"/>
    <mergeCell ref="B22:C22"/>
    <mergeCell ref="D22:I22"/>
    <mergeCell ref="A7:B7"/>
    <mergeCell ref="C7:J7"/>
    <mergeCell ref="D23:I23"/>
    <mergeCell ref="B21:C21"/>
    <mergeCell ref="A15:J16"/>
    <mergeCell ref="D19:H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62</v>
      </c>
    </row>
    <row r="3" spans="2:13" ht="15" x14ac:dyDescent="0.2">
      <c r="B3" s="403" t="s">
        <v>130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275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4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2" customHeight="1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ref="H203:H247" si="6">F203*G203</f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6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6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6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6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6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6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7wGaexIm9vdXMbQ5iBxwakfwiwMZXzSRMfyb4ZyizhNcEWpiros9M+GI/Z1zLMfTBMTiC3irIT2lfoKm5AiTdg==" saltValue="0EJg1hfLfUOpYjTgzFyNwQ==" spinCount="100000" sheet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B2:N251"/>
  <sheetViews>
    <sheetView zoomScale="80" zoomScaleNormal="80" workbookViewId="0">
      <pane ySplit="5" topLeftCell="A148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63</v>
      </c>
    </row>
    <row r="3" spans="2:13" ht="15" x14ac:dyDescent="0.2">
      <c r="B3" s="403" t="s">
        <v>131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5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ref="H203:H247" si="6">F203*G203</f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6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6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6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6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6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6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UliJzx+QbNDoFzGY6S5i7ru4JdDqYvwWyukFSI93iwtnx5IfxHi602lyUZH/7E01BtbEUjwhHm4vq3GrdWqJOA==" saltValue="NhMLaEZxb8G9SutoV/RhJw==" spinCount="100000" sheet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B2:N251"/>
  <sheetViews>
    <sheetView topLeftCell="B1"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64</v>
      </c>
    </row>
    <row r="3" spans="2:13" ht="15" x14ac:dyDescent="0.2">
      <c r="B3" s="403" t="s">
        <v>132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6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4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ref="H203:H247" si="6">F203*G203</f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.5" thickBot="1" x14ac:dyDescent="0.25">
      <c r="B205" s="380"/>
      <c r="C205" s="381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idden="1" x14ac:dyDescent="0.2">
      <c r="B206" s="380"/>
      <c r="C206" s="381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idden="1" x14ac:dyDescent="0.2">
      <c r="B207" s="380"/>
      <c r="C207" s="381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idden="1" x14ac:dyDescent="0.2">
      <c r="B208" s="380"/>
      <c r="C208" s="381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idden="1" x14ac:dyDescent="0.2">
      <c r="B209" s="380"/>
      <c r="C209" s="381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idden="1" x14ac:dyDescent="0.2">
      <c r="B210" s="380"/>
      <c r="C210" s="381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idden="1" x14ac:dyDescent="0.2">
      <c r="B211" s="380"/>
      <c r="C211" s="381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hidden="1" thickBot="1" x14ac:dyDescent="0.25">
      <c r="B212" s="380"/>
      <c r="C212" s="381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6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25">
      <c r="B215" s="386"/>
      <c r="C215" s="387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idden="1" x14ac:dyDescent="0.2">
      <c r="B216" s="386"/>
      <c r="C216" s="387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idden="1" x14ac:dyDescent="0.2">
      <c r="B217" s="386"/>
      <c r="C217" s="387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idden="1" x14ac:dyDescent="0.2">
      <c r="B218" s="386"/>
      <c r="C218" s="387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idden="1" x14ac:dyDescent="0.2">
      <c r="B219" s="386"/>
      <c r="C219" s="387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25">
      <c r="B220" s="386"/>
      <c r="C220" s="387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6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25">
      <c r="B223" s="386"/>
      <c r="C223" s="387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idden="1" x14ac:dyDescent="0.2">
      <c r="B224" s="386"/>
      <c r="C224" s="387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idden="1" x14ac:dyDescent="0.2">
      <c r="B225" s="386"/>
      <c r="C225" s="387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idden="1" x14ac:dyDescent="0.2">
      <c r="B226" s="386"/>
      <c r="C226" s="387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idden="1" x14ac:dyDescent="0.2">
      <c r="B227" s="386"/>
      <c r="C227" s="387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25">
      <c r="B228" s="386"/>
      <c r="C228" s="387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6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6"/>
      <c r="C231" s="387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6"/>
      <c r="C232" s="387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6"/>
      <c r="C233" s="387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6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6"/>
      <c r="C236" s="387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6"/>
      <c r="C237" s="387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6"/>
      <c r="C238" s="387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6"/>
      <c r="C239" s="387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6"/>
      <c r="C240" s="387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6"/>
      <c r="C241" s="387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6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6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nTssE/sPRqH+E8WLYE2U4d6LoQebejL0DAcmu9BJpoexBFOs9FNRsaQhYGkQMW59PBirRkOZzA8wK1lM4/pdEw==" saltValue="xICI30qgCsFVTSNEK6HP0Q==" spinCount="100000" sheet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65</v>
      </c>
    </row>
    <row r="3" spans="2:13" ht="15" x14ac:dyDescent="0.2">
      <c r="B3" s="403" t="s">
        <v>133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7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93" customHeight="1" x14ac:dyDescent="0.2">
      <c r="B158" s="393"/>
      <c r="C158" s="395" t="s">
        <v>3</v>
      </c>
      <c r="D158" s="270"/>
      <c r="E158" s="271"/>
      <c r="F158" s="274"/>
      <c r="G158" s="274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2.6" customHeight="1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ref="H203:H247" si="6">F203*G203</f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6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6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6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6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6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6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0Wyf6TW8MucRwllibayFOxkhiktk7QNRoOx3J8/A7SkEFuM1BakMbj5Z4+q6HKAt2JmJdVdv5LZoydbjMd0ONA==" saltValue="FbIBHA1vi05ji9LxxEP+JA==" spinCount="100000" sheet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66</v>
      </c>
    </row>
    <row r="3" spans="2:13" ht="15" x14ac:dyDescent="0.2">
      <c r="B3" s="403" t="s">
        <v>134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8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ref="H203:H247" si="6">F203*G203</f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6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25">
      <c r="B215" s="386"/>
      <c r="C215" s="387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idden="1" x14ac:dyDescent="0.2">
      <c r="B216" s="386"/>
      <c r="C216" s="387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idden="1" x14ac:dyDescent="0.2">
      <c r="B217" s="386"/>
      <c r="C217" s="387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idden="1" x14ac:dyDescent="0.2">
      <c r="B218" s="386"/>
      <c r="C218" s="387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idden="1" x14ac:dyDescent="0.2">
      <c r="B219" s="386"/>
      <c r="C219" s="387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25">
      <c r="B220" s="386"/>
      <c r="C220" s="387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6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25">
      <c r="B223" s="386"/>
      <c r="C223" s="387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idden="1" x14ac:dyDescent="0.2">
      <c r="B224" s="386"/>
      <c r="C224" s="387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idden="1" x14ac:dyDescent="0.2">
      <c r="B225" s="386"/>
      <c r="C225" s="387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idden="1" x14ac:dyDescent="0.2">
      <c r="B226" s="386"/>
      <c r="C226" s="387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idden="1" x14ac:dyDescent="0.2">
      <c r="B227" s="386"/>
      <c r="C227" s="387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25">
      <c r="B228" s="386"/>
      <c r="C228" s="387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6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6"/>
      <c r="C231" s="387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6"/>
      <c r="C232" s="387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6"/>
      <c r="C233" s="387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6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6"/>
      <c r="C236" s="387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6"/>
      <c r="C237" s="387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6"/>
      <c r="C238" s="387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6"/>
      <c r="C239" s="387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6"/>
      <c r="C240" s="387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6"/>
      <c r="C241" s="387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6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6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Lk9k7Ja4ZYd6HEy9aNI5QEyZQLvRqIZfykV+H6Q5k8xux1hqx6OvETOOx6CQRXHxBJl7V1tyUPiyK8GR2821vw==" saltValue="VUBUNG+DnqBJqDQHut/vEw==" spinCount="100000" sheet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L1" sqref="L1:L1048576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67</v>
      </c>
    </row>
    <row r="3" spans="2:13" ht="15" x14ac:dyDescent="0.2">
      <c r="B3" s="403" t="s">
        <v>135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275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9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ref="H203:H247" si="6">F203*G203</f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6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6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6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6"/>
      <c r="C231" s="387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6"/>
      <c r="C232" s="387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6"/>
      <c r="C233" s="387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6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6"/>
      <c r="C236" s="387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6"/>
      <c r="C237" s="387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6"/>
      <c r="C238" s="387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6"/>
      <c r="C239" s="387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6"/>
      <c r="C240" s="387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6"/>
      <c r="C241" s="387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6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6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E0ZSE1qd2YbqmmTr8Ox7OhzLqnQ8uyaMVFWMPvnHg0uqywLdRdSgvUxC4rzhb4KgQDT7j+6sRlHSf+SjcoDvVA==" saltValue="wei9a+NcLroLMT4oJhJqhQ==" spinCount="100000" sheet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B2:N251"/>
  <sheetViews>
    <sheetView zoomScale="80" zoomScaleNormal="80" workbookViewId="0">
      <pane ySplit="5" topLeftCell="A7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136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10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.5" thickBot="1" x14ac:dyDescent="0.25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idden="1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idden="1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idden="1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idden="1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idden="1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idden="1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idden="1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idden="1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idden="1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idden="1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idden="1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idden="1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idden="1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idden="1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idden="1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idden="1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idden="1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idden="1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hidden="1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.5" thickBot="1" x14ac:dyDescent="0.25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idden="1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idden="1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hidden="1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.5" thickBot="1" x14ac:dyDescent="0.25">
      <c r="B197" s="380"/>
      <c r="C197" s="381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idden="1" x14ac:dyDescent="0.2">
      <c r="B198" s="380"/>
      <c r="C198" s="381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idden="1" x14ac:dyDescent="0.2">
      <c r="B199" s="380"/>
      <c r="C199" s="381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idden="1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idden="1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hidden="1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ref="H203:H247" si="6">F203*G203</f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.5" thickBot="1" x14ac:dyDescent="0.25">
      <c r="B205" s="380"/>
      <c r="C205" s="381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idden="1" x14ac:dyDescent="0.2">
      <c r="B206" s="380"/>
      <c r="C206" s="381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idden="1" x14ac:dyDescent="0.2">
      <c r="B207" s="380"/>
      <c r="C207" s="381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idden="1" x14ac:dyDescent="0.2">
      <c r="B208" s="380"/>
      <c r="C208" s="381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idden="1" x14ac:dyDescent="0.2">
      <c r="B209" s="380"/>
      <c r="C209" s="381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idden="1" x14ac:dyDescent="0.2">
      <c r="B210" s="380"/>
      <c r="C210" s="381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idden="1" x14ac:dyDescent="0.2">
      <c r="B211" s="380"/>
      <c r="C211" s="381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hidden="1" thickBot="1" x14ac:dyDescent="0.25">
      <c r="B212" s="380"/>
      <c r="C212" s="381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6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25">
      <c r="B215" s="386"/>
      <c r="C215" s="387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idden="1" x14ac:dyDescent="0.2">
      <c r="B216" s="386"/>
      <c r="C216" s="387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idden="1" x14ac:dyDescent="0.2">
      <c r="B217" s="386"/>
      <c r="C217" s="387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idden="1" x14ac:dyDescent="0.2">
      <c r="B218" s="386"/>
      <c r="C218" s="387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idden="1" x14ac:dyDescent="0.2">
      <c r="B219" s="386"/>
      <c r="C219" s="387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25">
      <c r="B220" s="386"/>
      <c r="C220" s="387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6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25">
      <c r="B223" s="386"/>
      <c r="C223" s="387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idden="1" x14ac:dyDescent="0.2">
      <c r="B224" s="386"/>
      <c r="C224" s="387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idden="1" x14ac:dyDescent="0.2">
      <c r="B225" s="386"/>
      <c r="C225" s="387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idden="1" x14ac:dyDescent="0.2">
      <c r="B226" s="386"/>
      <c r="C226" s="387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idden="1" x14ac:dyDescent="0.2">
      <c r="B227" s="386"/>
      <c r="C227" s="387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25">
      <c r="B228" s="386"/>
      <c r="C228" s="387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6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6"/>
      <c r="C231" s="387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6"/>
      <c r="C232" s="387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6"/>
      <c r="C233" s="387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6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6"/>
      <c r="C236" s="387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6"/>
      <c r="C237" s="387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6"/>
      <c r="C238" s="387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6"/>
      <c r="C239" s="387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6"/>
      <c r="C240" s="387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6"/>
      <c r="C241" s="387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6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6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pN+bqgYmfWwhRDuxvA0FCssZhTvootjLRSAMWb5tlhKqSSqlPke8tZDG45X/j7gaOiVwibHceY3JxiKUL+znPw==" saltValue="ZEWKnPxfhbGc/Cu+bPpVzg==" spinCount="100000" sheet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>
    <tabColor theme="9"/>
  </sheetPr>
  <dimension ref="B2:N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137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11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si="5"/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5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5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5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5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5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5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7FcF1JER3j6bWwlj+oNK0XCcbtDLWXUS9LEH1Djds5zY+T+nx5eT0TTkzezh0R0pFHt3AxjdvXId6f8v78nYuQ==" saltValue="hbjHff+Iv4KzbdIDGXADA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>
    <tabColor theme="9"/>
  </sheetPr>
  <dimension ref="B2:N251"/>
  <sheetViews>
    <sheetView zoomScale="60" zoomScaleNormal="6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138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12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si="5"/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5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.5" thickBot="1" x14ac:dyDescent="0.25">
      <c r="B215" s="386"/>
      <c r="C215" s="387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.5" hidden="1" thickBot="1" x14ac:dyDescent="0.25">
      <c r="B216" s="386"/>
      <c r="C216" s="387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.5" hidden="1" thickBot="1" x14ac:dyDescent="0.25">
      <c r="B217" s="386"/>
      <c r="C217" s="387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.5" hidden="1" thickBot="1" x14ac:dyDescent="0.25">
      <c r="B218" s="386"/>
      <c r="C218" s="387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.5" hidden="1" thickBot="1" x14ac:dyDescent="0.25">
      <c r="B219" s="386"/>
      <c r="C219" s="387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hidden="1" thickBot="1" x14ac:dyDescent="0.25">
      <c r="B220" s="386"/>
      <c r="C220" s="387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5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.5" thickBot="1" x14ac:dyDescent="0.25">
      <c r="B223" s="386"/>
      <c r="C223" s="387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.5" hidden="1" thickBot="1" x14ac:dyDescent="0.25">
      <c r="B224" s="386"/>
      <c r="C224" s="387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.5" hidden="1" thickBot="1" x14ac:dyDescent="0.25">
      <c r="B225" s="386"/>
      <c r="C225" s="387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.5" hidden="1" thickBot="1" x14ac:dyDescent="0.25">
      <c r="B226" s="386"/>
      <c r="C226" s="387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.5" hidden="1" thickBot="1" x14ac:dyDescent="0.25">
      <c r="B227" s="386"/>
      <c r="C227" s="387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hidden="1" thickBot="1" x14ac:dyDescent="0.25">
      <c r="B228" s="386"/>
      <c r="C228" s="387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5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.5" thickBot="1" x14ac:dyDescent="0.25">
      <c r="B231" s="386"/>
      <c r="C231" s="387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.5" hidden="1" thickBot="1" x14ac:dyDescent="0.25">
      <c r="B232" s="386"/>
      <c r="C232" s="387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hidden="1" thickBot="1" x14ac:dyDescent="0.25">
      <c r="B233" s="386"/>
      <c r="C233" s="387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5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.5" thickBot="1" x14ac:dyDescent="0.25">
      <c r="B236" s="386"/>
      <c r="C236" s="387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.5" hidden="1" thickBot="1" x14ac:dyDescent="0.25">
      <c r="B237" s="386"/>
      <c r="C237" s="387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.5" hidden="1" thickBot="1" x14ac:dyDescent="0.25">
      <c r="B238" s="386"/>
      <c r="C238" s="387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.5" hidden="1" thickBot="1" x14ac:dyDescent="0.25">
      <c r="B239" s="386"/>
      <c r="C239" s="387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.5" hidden="1" thickBot="1" x14ac:dyDescent="0.25">
      <c r="B240" s="386"/>
      <c r="C240" s="387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.5" hidden="1" thickBot="1" x14ac:dyDescent="0.25">
      <c r="B241" s="386"/>
      <c r="C241" s="387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hidden="1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5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5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YYgify+4aYxKsOmD1glXA+UM4lR7Rk8L7bda0f9ATLpgy0S+Fz+C7IdSS4MAUEuGSFg24reHlC3+rbFaRsFFTA==" saltValue="L40Hm7gdZs4IJgbRfx6GK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>
    <tabColor theme="9"/>
  </sheetPr>
  <dimension ref="B2:M251"/>
  <sheetViews>
    <sheetView zoomScale="70" zoomScaleNormal="70" workbookViewId="0">
      <selection activeCell="F10" sqref="F10:G10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139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13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si="5"/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5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5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5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5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5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5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w+uF6otPUb90RQxnSehchEDqEat+SdnUBxdaONHPedV2u89qJbd15TAKbSSQ9QVh6Yi+rDBFAKTkzRZVv0sdNQ==" saltValue="huU0wm3mUkbewUrUWjj0E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C160"/>
  <sheetViews>
    <sheetView workbookViewId="0">
      <selection activeCell="B4" sqref="B4:C4"/>
    </sheetView>
  </sheetViews>
  <sheetFormatPr baseColWidth="10" defaultColWidth="9.28515625" defaultRowHeight="11.25" outlineLevelRow="1" outlineLevelCol="1" x14ac:dyDescent="0.2"/>
  <cols>
    <col min="1" max="1" width="3.42578125" style="133" customWidth="1"/>
    <col min="2" max="2" width="8" style="133" customWidth="1"/>
    <col min="3" max="3" width="29.42578125" style="133" customWidth="1"/>
    <col min="4" max="4" width="13.28515625" style="133" customWidth="1"/>
    <col min="5" max="5" width="17.28515625" style="134" customWidth="1"/>
    <col min="6" max="17" width="7.42578125" style="135" customWidth="1"/>
    <col min="18" max="18" width="10.28515625" style="133" customWidth="1"/>
    <col min="19" max="19" width="6.42578125" style="133" customWidth="1"/>
    <col min="20" max="20" width="7.28515625" style="133" hidden="1" customWidth="1"/>
    <col min="21" max="21" width="6.7109375" style="135" hidden="1" customWidth="1" outlineLevel="1"/>
    <col min="22" max="33" width="9.42578125" style="135" hidden="1" customWidth="1" outlineLevel="1"/>
    <col min="34" max="34" width="13.28515625" style="133" hidden="1" customWidth="1"/>
    <col min="35" max="16384" width="9.28515625" style="133"/>
  </cols>
  <sheetData>
    <row r="2" spans="2:55" x14ac:dyDescent="0.2">
      <c r="B2" s="132" t="s">
        <v>72</v>
      </c>
      <c r="C2" s="132"/>
    </row>
    <row r="3" spans="2:55" x14ac:dyDescent="0.2">
      <c r="B3" s="136" t="s">
        <v>73</v>
      </c>
      <c r="C3" s="137">
        <v>2023</v>
      </c>
      <c r="D3" s="138" t="s">
        <v>74</v>
      </c>
      <c r="E3" s="139" t="s">
        <v>75</v>
      </c>
      <c r="F3" s="140" t="s">
        <v>76</v>
      </c>
      <c r="G3" s="140" t="s">
        <v>77</v>
      </c>
      <c r="H3" s="140" t="s">
        <v>78</v>
      </c>
      <c r="I3" s="140" t="s">
        <v>79</v>
      </c>
      <c r="J3" s="140" t="s">
        <v>80</v>
      </c>
      <c r="K3" s="140" t="s">
        <v>81</v>
      </c>
      <c r="L3" s="140" t="s">
        <v>82</v>
      </c>
      <c r="M3" s="140" t="s">
        <v>83</v>
      </c>
      <c r="N3" s="140" t="s">
        <v>84</v>
      </c>
      <c r="O3" s="140" t="s">
        <v>85</v>
      </c>
      <c r="P3" s="140" t="s">
        <v>86</v>
      </c>
      <c r="Q3" s="140" t="s">
        <v>87</v>
      </c>
      <c r="R3" s="138" t="s">
        <v>88</v>
      </c>
      <c r="BA3" s="141"/>
      <c r="BB3" s="141"/>
      <c r="BC3" s="141"/>
    </row>
    <row r="4" spans="2:55" x14ac:dyDescent="0.2">
      <c r="B4" s="355" t="str">
        <f>'Memoria Aporte FIA al Ejecutor'!C6</f>
        <v>Coordinador Principal: indicar nombre aquí</v>
      </c>
      <c r="C4" s="367"/>
      <c r="D4" s="142"/>
      <c r="E4" s="143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>
        <f>SUM(F4:Q4)</f>
        <v>0</v>
      </c>
      <c r="T4" s="133" t="s">
        <v>89</v>
      </c>
      <c r="U4" s="146">
        <v>24</v>
      </c>
      <c r="V4" s="147">
        <f t="shared" ref="V4:AG19" si="0">IF(ISBLANK(F4)=TRUE,0,1)</f>
        <v>0</v>
      </c>
      <c r="W4" s="147">
        <f t="shared" si="0"/>
        <v>0</v>
      </c>
      <c r="X4" s="147">
        <f t="shared" si="0"/>
        <v>0</v>
      </c>
      <c r="Y4" s="147">
        <f t="shared" si="0"/>
        <v>0</v>
      </c>
      <c r="Z4" s="147">
        <f t="shared" si="0"/>
        <v>0</v>
      </c>
      <c r="AA4" s="147">
        <f t="shared" si="0"/>
        <v>0</v>
      </c>
      <c r="AB4" s="147">
        <f t="shared" si="0"/>
        <v>0</v>
      </c>
      <c r="AC4" s="147">
        <f t="shared" si="0"/>
        <v>0</v>
      </c>
      <c r="AD4" s="147">
        <f t="shared" si="0"/>
        <v>0</v>
      </c>
      <c r="AE4" s="147">
        <f t="shared" si="0"/>
        <v>0</v>
      </c>
      <c r="AF4" s="147">
        <f t="shared" si="0"/>
        <v>0</v>
      </c>
      <c r="AG4" s="147">
        <f t="shared" si="0"/>
        <v>0</v>
      </c>
    </row>
    <row r="5" spans="2:55" x14ac:dyDescent="0.2">
      <c r="B5" s="355" t="str">
        <f>'Memoria Aporte FIA al Ejecutor'!C7</f>
        <v>Coordinador Alterno: indicar nombre aquí</v>
      </c>
      <c r="C5" s="367"/>
      <c r="D5" s="142"/>
      <c r="E5" s="143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5">
        <f t="shared" ref="R5:R25" si="1">SUM(F5:Q5)</f>
        <v>0</v>
      </c>
      <c r="U5" s="146">
        <v>23</v>
      </c>
      <c r="V5" s="147">
        <f t="shared" si="0"/>
        <v>0</v>
      </c>
      <c r="W5" s="147">
        <f t="shared" si="0"/>
        <v>0</v>
      </c>
      <c r="X5" s="147">
        <f t="shared" si="0"/>
        <v>0</v>
      </c>
      <c r="Y5" s="147">
        <f t="shared" si="0"/>
        <v>0</v>
      </c>
      <c r="Z5" s="147">
        <f t="shared" si="0"/>
        <v>0</v>
      </c>
      <c r="AA5" s="147">
        <f t="shared" si="0"/>
        <v>0</v>
      </c>
      <c r="AB5" s="147">
        <f t="shared" si="0"/>
        <v>0</v>
      </c>
      <c r="AC5" s="147">
        <f t="shared" si="0"/>
        <v>0</v>
      </c>
      <c r="AD5" s="147">
        <f t="shared" si="0"/>
        <v>0</v>
      </c>
      <c r="AE5" s="147">
        <f t="shared" si="0"/>
        <v>0</v>
      </c>
      <c r="AF5" s="147">
        <f t="shared" si="0"/>
        <v>0</v>
      </c>
      <c r="AG5" s="147">
        <f t="shared" si="0"/>
        <v>0</v>
      </c>
    </row>
    <row r="6" spans="2:55" x14ac:dyDescent="0.2">
      <c r="B6" s="355" t="str">
        <f>'Memoria Aporte FIA al Ejecutor'!C8</f>
        <v>Equipo Técnico 1: indicar nombre aquí</v>
      </c>
      <c r="C6" s="367"/>
      <c r="D6" s="142"/>
      <c r="E6" s="14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5">
        <f t="shared" si="1"/>
        <v>0</v>
      </c>
      <c r="U6" s="146">
        <v>22</v>
      </c>
      <c r="V6" s="147">
        <f t="shared" si="0"/>
        <v>0</v>
      </c>
      <c r="W6" s="147">
        <f t="shared" si="0"/>
        <v>0</v>
      </c>
      <c r="X6" s="147">
        <f t="shared" si="0"/>
        <v>0</v>
      </c>
      <c r="Y6" s="147">
        <f t="shared" si="0"/>
        <v>0</v>
      </c>
      <c r="Z6" s="147">
        <f t="shared" si="0"/>
        <v>0</v>
      </c>
      <c r="AA6" s="147">
        <f t="shared" si="0"/>
        <v>0</v>
      </c>
      <c r="AB6" s="147">
        <f t="shared" si="0"/>
        <v>0</v>
      </c>
      <c r="AC6" s="147">
        <f t="shared" si="0"/>
        <v>0</v>
      </c>
      <c r="AD6" s="147">
        <f t="shared" si="0"/>
        <v>0</v>
      </c>
      <c r="AE6" s="147">
        <f t="shared" si="0"/>
        <v>0</v>
      </c>
      <c r="AF6" s="147">
        <f t="shared" si="0"/>
        <v>0</v>
      </c>
      <c r="AG6" s="147">
        <f t="shared" si="0"/>
        <v>0</v>
      </c>
    </row>
    <row r="7" spans="2:55" x14ac:dyDescent="0.2">
      <c r="B7" s="355" t="str">
        <f>'Memoria Aporte FIA al Ejecutor'!C9</f>
        <v>Equipo Técnico 2: indicar nombre aquí</v>
      </c>
      <c r="C7" s="367"/>
      <c r="D7" s="142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>
        <f t="shared" si="1"/>
        <v>0</v>
      </c>
      <c r="U7" s="146">
        <v>21</v>
      </c>
      <c r="V7" s="147">
        <f t="shared" si="0"/>
        <v>0</v>
      </c>
      <c r="W7" s="147">
        <f t="shared" si="0"/>
        <v>0</v>
      </c>
      <c r="X7" s="147">
        <f t="shared" si="0"/>
        <v>0</v>
      </c>
      <c r="Y7" s="147">
        <f t="shared" si="0"/>
        <v>0</v>
      </c>
      <c r="Z7" s="147">
        <f t="shared" si="0"/>
        <v>0</v>
      </c>
      <c r="AA7" s="147">
        <f t="shared" si="0"/>
        <v>0</v>
      </c>
      <c r="AB7" s="147">
        <f t="shared" si="0"/>
        <v>0</v>
      </c>
      <c r="AC7" s="147">
        <f t="shared" si="0"/>
        <v>0</v>
      </c>
      <c r="AD7" s="147">
        <f t="shared" si="0"/>
        <v>0</v>
      </c>
      <c r="AE7" s="147">
        <f t="shared" si="0"/>
        <v>0</v>
      </c>
      <c r="AF7" s="147">
        <f t="shared" si="0"/>
        <v>0</v>
      </c>
      <c r="AG7" s="147">
        <f t="shared" si="0"/>
        <v>0</v>
      </c>
    </row>
    <row r="8" spans="2:55" x14ac:dyDescent="0.2">
      <c r="B8" s="355" t="str">
        <f>'Memoria Aporte FIA al Ejecutor'!C10</f>
        <v>Equipo Técnico 3: indicar nombre aquí</v>
      </c>
      <c r="C8" s="367"/>
      <c r="D8" s="142"/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5">
        <f t="shared" si="1"/>
        <v>0</v>
      </c>
      <c r="U8" s="146">
        <v>20</v>
      </c>
      <c r="V8" s="147">
        <f t="shared" si="0"/>
        <v>0</v>
      </c>
      <c r="W8" s="147">
        <f t="shared" si="0"/>
        <v>0</v>
      </c>
      <c r="X8" s="147">
        <f t="shared" si="0"/>
        <v>0</v>
      </c>
      <c r="Y8" s="147">
        <f t="shared" si="0"/>
        <v>0</v>
      </c>
      <c r="Z8" s="147">
        <f t="shared" si="0"/>
        <v>0</v>
      </c>
      <c r="AA8" s="147">
        <f t="shared" si="0"/>
        <v>0</v>
      </c>
      <c r="AB8" s="147">
        <f t="shared" si="0"/>
        <v>0</v>
      </c>
      <c r="AC8" s="147">
        <f t="shared" si="0"/>
        <v>0</v>
      </c>
      <c r="AD8" s="147">
        <f t="shared" si="0"/>
        <v>0</v>
      </c>
      <c r="AE8" s="147">
        <f t="shared" si="0"/>
        <v>0</v>
      </c>
      <c r="AF8" s="147">
        <f t="shared" si="0"/>
        <v>0</v>
      </c>
      <c r="AG8" s="147">
        <f t="shared" si="0"/>
        <v>0</v>
      </c>
      <c r="BA8" s="133" t="s">
        <v>90</v>
      </c>
      <c r="BB8" s="133" t="s">
        <v>90</v>
      </c>
    </row>
    <row r="9" spans="2:55" x14ac:dyDescent="0.2">
      <c r="B9" s="355" t="str">
        <f>'Memoria Aporte FIA al Ejecutor'!C11</f>
        <v>Equipo Técnico 4: indicar nombre aquí</v>
      </c>
      <c r="C9" s="367"/>
      <c r="D9" s="142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>
        <f t="shared" si="1"/>
        <v>0</v>
      </c>
      <c r="U9" s="146">
        <v>19</v>
      </c>
      <c r="V9" s="147">
        <f t="shared" si="0"/>
        <v>0</v>
      </c>
      <c r="W9" s="147">
        <f t="shared" si="0"/>
        <v>0</v>
      </c>
      <c r="X9" s="147">
        <f t="shared" si="0"/>
        <v>0</v>
      </c>
      <c r="Y9" s="147">
        <f t="shared" si="0"/>
        <v>0</v>
      </c>
      <c r="Z9" s="147">
        <f t="shared" si="0"/>
        <v>0</v>
      </c>
      <c r="AA9" s="147">
        <f t="shared" si="0"/>
        <v>0</v>
      </c>
      <c r="AB9" s="147">
        <f t="shared" si="0"/>
        <v>0</v>
      </c>
      <c r="AC9" s="147">
        <f t="shared" si="0"/>
        <v>0</v>
      </c>
      <c r="AD9" s="147">
        <f t="shared" si="0"/>
        <v>0</v>
      </c>
      <c r="AE9" s="147">
        <f t="shared" si="0"/>
        <v>0</v>
      </c>
      <c r="AF9" s="147">
        <f t="shared" si="0"/>
        <v>0</v>
      </c>
      <c r="AG9" s="147">
        <f t="shared" si="0"/>
        <v>0</v>
      </c>
    </row>
    <row r="10" spans="2:55" x14ac:dyDescent="0.2">
      <c r="B10" s="355" t="str">
        <f>'Memoria Aporte FIA al Ejecutor'!C12</f>
        <v>Equipo Técnico 5: indicar nombre aquí</v>
      </c>
      <c r="C10" s="367"/>
      <c r="D10" s="142"/>
      <c r="E10" s="143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5">
        <f t="shared" si="1"/>
        <v>0</v>
      </c>
      <c r="U10" s="146">
        <v>18</v>
      </c>
      <c r="V10" s="147">
        <f t="shared" si="0"/>
        <v>0</v>
      </c>
      <c r="W10" s="147">
        <f t="shared" si="0"/>
        <v>0</v>
      </c>
      <c r="X10" s="147">
        <f t="shared" si="0"/>
        <v>0</v>
      </c>
      <c r="Y10" s="147">
        <f t="shared" si="0"/>
        <v>0</v>
      </c>
      <c r="Z10" s="147">
        <f t="shared" si="0"/>
        <v>0</v>
      </c>
      <c r="AA10" s="147">
        <f t="shared" si="0"/>
        <v>0</v>
      </c>
      <c r="AB10" s="147">
        <f t="shared" si="0"/>
        <v>0</v>
      </c>
      <c r="AC10" s="147">
        <f t="shared" si="0"/>
        <v>0</v>
      </c>
      <c r="AD10" s="147">
        <f t="shared" si="0"/>
        <v>0</v>
      </c>
      <c r="AE10" s="147">
        <f t="shared" si="0"/>
        <v>0</v>
      </c>
      <c r="AF10" s="147">
        <f t="shared" si="0"/>
        <v>0</v>
      </c>
      <c r="AG10" s="147">
        <f t="shared" si="0"/>
        <v>0</v>
      </c>
    </row>
    <row r="11" spans="2:55" x14ac:dyDescent="0.2">
      <c r="B11" s="355" t="str">
        <f>'Memoria Aporte FIA al Ejecutor'!C13</f>
        <v>Equipo Técnico 6: indicar nombre aquí</v>
      </c>
      <c r="C11" s="367"/>
      <c r="D11" s="142"/>
      <c r="E11" s="143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>
        <f t="shared" si="1"/>
        <v>0</v>
      </c>
      <c r="U11" s="146">
        <v>17</v>
      </c>
      <c r="V11" s="147">
        <f t="shared" si="0"/>
        <v>0</v>
      </c>
      <c r="W11" s="147">
        <f t="shared" si="0"/>
        <v>0</v>
      </c>
      <c r="X11" s="147">
        <f t="shared" si="0"/>
        <v>0</v>
      </c>
      <c r="Y11" s="147">
        <f t="shared" si="0"/>
        <v>0</v>
      </c>
      <c r="Z11" s="147">
        <f t="shared" si="0"/>
        <v>0</v>
      </c>
      <c r="AA11" s="147">
        <f t="shared" si="0"/>
        <v>0</v>
      </c>
      <c r="AB11" s="147">
        <f t="shared" si="0"/>
        <v>0</v>
      </c>
      <c r="AC11" s="147">
        <f t="shared" si="0"/>
        <v>0</v>
      </c>
      <c r="AD11" s="147">
        <f t="shared" si="0"/>
        <v>0</v>
      </c>
      <c r="AE11" s="147">
        <f t="shared" si="0"/>
        <v>0</v>
      </c>
      <c r="AF11" s="147">
        <f t="shared" si="0"/>
        <v>0</v>
      </c>
      <c r="AG11" s="147">
        <f t="shared" si="0"/>
        <v>0</v>
      </c>
    </row>
    <row r="12" spans="2:55" x14ac:dyDescent="0.2">
      <c r="B12" s="355" t="str">
        <f>'Memoria Aporte FIA al Ejecutor'!C14</f>
        <v>Equipo Técnico 7: indicar nombre aquí</v>
      </c>
      <c r="C12" s="367"/>
      <c r="D12" s="142"/>
      <c r="E12" s="143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5">
        <f t="shared" si="1"/>
        <v>0</v>
      </c>
      <c r="U12" s="146">
        <v>16</v>
      </c>
      <c r="V12" s="147">
        <f t="shared" si="0"/>
        <v>0</v>
      </c>
      <c r="W12" s="147">
        <f t="shared" si="0"/>
        <v>0</v>
      </c>
      <c r="X12" s="147">
        <f t="shared" si="0"/>
        <v>0</v>
      </c>
      <c r="Y12" s="147">
        <f t="shared" si="0"/>
        <v>0</v>
      </c>
      <c r="Z12" s="147">
        <f t="shared" si="0"/>
        <v>0</v>
      </c>
      <c r="AA12" s="147">
        <f t="shared" si="0"/>
        <v>0</v>
      </c>
      <c r="AB12" s="147">
        <f t="shared" si="0"/>
        <v>0</v>
      </c>
      <c r="AC12" s="147">
        <f t="shared" si="0"/>
        <v>0</v>
      </c>
      <c r="AD12" s="147">
        <f t="shared" si="0"/>
        <v>0</v>
      </c>
      <c r="AE12" s="147">
        <f t="shared" si="0"/>
        <v>0</v>
      </c>
      <c r="AF12" s="147">
        <f t="shared" si="0"/>
        <v>0</v>
      </c>
      <c r="AG12" s="147">
        <f t="shared" si="0"/>
        <v>0</v>
      </c>
    </row>
    <row r="13" spans="2:55" x14ac:dyDescent="0.2">
      <c r="B13" s="355" t="str">
        <f>'Memoria Aporte FIA al Ejecutor'!C15</f>
        <v>Equipo Técnico 8: indicar nombre aquí</v>
      </c>
      <c r="C13" s="367"/>
      <c r="D13" s="142"/>
      <c r="E13" s="143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>
        <f t="shared" si="1"/>
        <v>0</v>
      </c>
      <c r="U13" s="146">
        <v>15</v>
      </c>
      <c r="V13" s="147">
        <f t="shared" si="0"/>
        <v>0</v>
      </c>
      <c r="W13" s="147">
        <f t="shared" si="0"/>
        <v>0</v>
      </c>
      <c r="X13" s="147">
        <f t="shared" si="0"/>
        <v>0</v>
      </c>
      <c r="Y13" s="147">
        <f t="shared" si="0"/>
        <v>0</v>
      </c>
      <c r="Z13" s="147">
        <f t="shared" si="0"/>
        <v>0</v>
      </c>
      <c r="AA13" s="147">
        <f t="shared" si="0"/>
        <v>0</v>
      </c>
      <c r="AB13" s="147">
        <f t="shared" si="0"/>
        <v>0</v>
      </c>
      <c r="AC13" s="147">
        <f t="shared" si="0"/>
        <v>0</v>
      </c>
      <c r="AD13" s="147">
        <f t="shared" si="0"/>
        <v>0</v>
      </c>
      <c r="AE13" s="147">
        <f t="shared" si="0"/>
        <v>0</v>
      </c>
      <c r="AF13" s="147">
        <f t="shared" si="0"/>
        <v>0</v>
      </c>
      <c r="AG13" s="147">
        <f t="shared" si="0"/>
        <v>0</v>
      </c>
    </row>
    <row r="14" spans="2:55" x14ac:dyDescent="0.2">
      <c r="B14" s="355" t="str">
        <f>'Memoria Aporte FIA al Ejecutor'!C16</f>
        <v>Equipo Técnico 9: indicar nombre aquí</v>
      </c>
      <c r="C14" s="367"/>
      <c r="D14" s="142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5">
        <f t="shared" si="1"/>
        <v>0</v>
      </c>
      <c r="U14" s="146">
        <v>14</v>
      </c>
      <c r="V14" s="147">
        <f t="shared" si="0"/>
        <v>0</v>
      </c>
      <c r="W14" s="147">
        <f t="shared" si="0"/>
        <v>0</v>
      </c>
      <c r="X14" s="147">
        <f t="shared" si="0"/>
        <v>0</v>
      </c>
      <c r="Y14" s="147">
        <f t="shared" si="0"/>
        <v>0</v>
      </c>
      <c r="Z14" s="147">
        <f t="shared" si="0"/>
        <v>0</v>
      </c>
      <c r="AA14" s="147">
        <f t="shared" si="0"/>
        <v>0</v>
      </c>
      <c r="AB14" s="147">
        <f t="shared" si="0"/>
        <v>0</v>
      </c>
      <c r="AC14" s="147">
        <f t="shared" si="0"/>
        <v>0</v>
      </c>
      <c r="AD14" s="147">
        <f t="shared" si="0"/>
        <v>0</v>
      </c>
      <c r="AE14" s="147">
        <f t="shared" si="0"/>
        <v>0</v>
      </c>
      <c r="AF14" s="147">
        <f t="shared" si="0"/>
        <v>0</v>
      </c>
      <c r="AG14" s="147">
        <f t="shared" si="0"/>
        <v>0</v>
      </c>
    </row>
    <row r="15" spans="2:55" x14ac:dyDescent="0.2">
      <c r="B15" s="355" t="str">
        <f>'Memoria Aporte FIA al Ejecutor'!C17</f>
        <v>Equipo Técnico 10: indicar nombre aquí</v>
      </c>
      <c r="C15" s="367"/>
      <c r="D15" s="142"/>
      <c r="E15" s="143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5">
        <f t="shared" si="1"/>
        <v>0</v>
      </c>
      <c r="U15" s="146">
        <v>13</v>
      </c>
      <c r="V15" s="147">
        <f t="shared" si="0"/>
        <v>0</v>
      </c>
      <c r="W15" s="147">
        <f t="shared" si="0"/>
        <v>0</v>
      </c>
      <c r="X15" s="147">
        <f t="shared" si="0"/>
        <v>0</v>
      </c>
      <c r="Y15" s="147">
        <f t="shared" si="0"/>
        <v>0</v>
      </c>
      <c r="Z15" s="147">
        <f t="shared" si="0"/>
        <v>0</v>
      </c>
      <c r="AA15" s="147">
        <f t="shared" si="0"/>
        <v>0</v>
      </c>
      <c r="AB15" s="147">
        <f t="shared" si="0"/>
        <v>0</v>
      </c>
      <c r="AC15" s="147">
        <f t="shared" si="0"/>
        <v>0</v>
      </c>
      <c r="AD15" s="147">
        <f t="shared" si="0"/>
        <v>0</v>
      </c>
      <c r="AE15" s="147">
        <f t="shared" si="0"/>
        <v>0</v>
      </c>
      <c r="AF15" s="147">
        <f t="shared" si="0"/>
        <v>0</v>
      </c>
      <c r="AG15" s="147">
        <f t="shared" si="0"/>
        <v>0</v>
      </c>
    </row>
    <row r="16" spans="2:55" x14ac:dyDescent="0.2">
      <c r="B16" s="355" t="str">
        <f>'Memoria Aporte FIA al Ejecutor'!C18</f>
        <v>Equipo Técnico 11: indicar nombre aquí</v>
      </c>
      <c r="C16" s="367"/>
      <c r="D16" s="142"/>
      <c r="E16" s="143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5">
        <f t="shared" si="1"/>
        <v>0</v>
      </c>
      <c r="U16" s="146">
        <v>12</v>
      </c>
      <c r="V16" s="147">
        <f t="shared" si="0"/>
        <v>0</v>
      </c>
      <c r="W16" s="147">
        <f t="shared" si="0"/>
        <v>0</v>
      </c>
      <c r="X16" s="147">
        <f t="shared" si="0"/>
        <v>0</v>
      </c>
      <c r="Y16" s="147">
        <f t="shared" si="0"/>
        <v>0</v>
      </c>
      <c r="Z16" s="147">
        <f t="shared" si="0"/>
        <v>0</v>
      </c>
      <c r="AA16" s="147">
        <f t="shared" si="0"/>
        <v>0</v>
      </c>
      <c r="AB16" s="147">
        <f t="shared" si="0"/>
        <v>0</v>
      </c>
      <c r="AC16" s="147">
        <f t="shared" si="0"/>
        <v>0</v>
      </c>
      <c r="AD16" s="147">
        <f t="shared" si="0"/>
        <v>0</v>
      </c>
      <c r="AE16" s="147">
        <f t="shared" si="0"/>
        <v>0</v>
      </c>
      <c r="AF16" s="147">
        <f t="shared" si="0"/>
        <v>0</v>
      </c>
      <c r="AG16" s="147">
        <f t="shared" si="0"/>
        <v>0</v>
      </c>
    </row>
    <row r="17" spans="2:33" x14ac:dyDescent="0.2">
      <c r="B17" s="355" t="str">
        <f>'Memoria Aporte FIA al Ejecutor'!C19</f>
        <v>Equipo Técnico 12: indicar nombre aquí</v>
      </c>
      <c r="C17" s="367"/>
      <c r="D17" s="142"/>
      <c r="E17" s="143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5">
        <f t="shared" si="1"/>
        <v>0</v>
      </c>
      <c r="U17" s="146">
        <v>11</v>
      </c>
      <c r="V17" s="147">
        <f t="shared" si="0"/>
        <v>0</v>
      </c>
      <c r="W17" s="147">
        <f t="shared" si="0"/>
        <v>0</v>
      </c>
      <c r="X17" s="147">
        <f t="shared" si="0"/>
        <v>0</v>
      </c>
      <c r="Y17" s="147">
        <f t="shared" si="0"/>
        <v>0</v>
      </c>
      <c r="Z17" s="147">
        <f t="shared" si="0"/>
        <v>0</v>
      </c>
      <c r="AA17" s="147">
        <f t="shared" si="0"/>
        <v>0</v>
      </c>
      <c r="AB17" s="147">
        <f t="shared" si="0"/>
        <v>0</v>
      </c>
      <c r="AC17" s="147">
        <f t="shared" si="0"/>
        <v>0</v>
      </c>
      <c r="AD17" s="147">
        <f t="shared" si="0"/>
        <v>0</v>
      </c>
      <c r="AE17" s="147">
        <f t="shared" si="0"/>
        <v>0</v>
      </c>
      <c r="AF17" s="147">
        <f t="shared" si="0"/>
        <v>0</v>
      </c>
      <c r="AG17" s="147">
        <f t="shared" si="0"/>
        <v>0</v>
      </c>
    </row>
    <row r="18" spans="2:33" x14ac:dyDescent="0.2">
      <c r="B18" s="355" t="str">
        <f>'Memoria Aporte FIA al Ejecutor'!C20</f>
        <v>Equipo Técnico 13: indicar nombre aquí</v>
      </c>
      <c r="C18" s="367"/>
      <c r="D18" s="142"/>
      <c r="E18" s="143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5">
        <f t="shared" si="1"/>
        <v>0</v>
      </c>
      <c r="U18" s="146">
        <v>10</v>
      </c>
      <c r="V18" s="147">
        <f t="shared" si="0"/>
        <v>0</v>
      </c>
      <c r="W18" s="147">
        <f t="shared" si="0"/>
        <v>0</v>
      </c>
      <c r="X18" s="147">
        <f t="shared" si="0"/>
        <v>0</v>
      </c>
      <c r="Y18" s="147">
        <f t="shared" si="0"/>
        <v>0</v>
      </c>
      <c r="Z18" s="147">
        <f t="shared" si="0"/>
        <v>0</v>
      </c>
      <c r="AA18" s="147">
        <f t="shared" si="0"/>
        <v>0</v>
      </c>
      <c r="AB18" s="147">
        <f t="shared" si="0"/>
        <v>0</v>
      </c>
      <c r="AC18" s="147">
        <f t="shared" si="0"/>
        <v>0</v>
      </c>
      <c r="AD18" s="147">
        <f t="shared" si="0"/>
        <v>0</v>
      </c>
      <c r="AE18" s="147">
        <f t="shared" si="0"/>
        <v>0</v>
      </c>
      <c r="AF18" s="147">
        <f t="shared" si="0"/>
        <v>0</v>
      </c>
      <c r="AG18" s="147">
        <f t="shared" si="0"/>
        <v>0</v>
      </c>
    </row>
    <row r="19" spans="2:33" x14ac:dyDescent="0.2">
      <c r="B19" s="355" t="str">
        <f>'Memoria Aporte FIA al Ejecutor'!C21</f>
        <v>Equipo Técnico 14: indicar nombre aquí</v>
      </c>
      <c r="C19" s="367"/>
      <c r="D19" s="142"/>
      <c r="E19" s="143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5">
        <f t="shared" si="1"/>
        <v>0</v>
      </c>
      <c r="U19" s="146">
        <v>9</v>
      </c>
      <c r="V19" s="147">
        <f t="shared" si="0"/>
        <v>0</v>
      </c>
      <c r="W19" s="147">
        <f t="shared" si="0"/>
        <v>0</v>
      </c>
      <c r="X19" s="147">
        <f t="shared" si="0"/>
        <v>0</v>
      </c>
      <c r="Y19" s="147">
        <f t="shared" si="0"/>
        <v>0</v>
      </c>
      <c r="Z19" s="147">
        <f t="shared" si="0"/>
        <v>0</v>
      </c>
      <c r="AA19" s="147">
        <f t="shared" si="0"/>
        <v>0</v>
      </c>
      <c r="AB19" s="147">
        <f t="shared" si="0"/>
        <v>0</v>
      </c>
      <c r="AC19" s="147">
        <f t="shared" si="0"/>
        <v>0</v>
      </c>
      <c r="AD19" s="147">
        <f t="shared" si="0"/>
        <v>0</v>
      </c>
      <c r="AE19" s="147">
        <f t="shared" si="0"/>
        <v>0</v>
      </c>
      <c r="AF19" s="147">
        <f t="shared" si="0"/>
        <v>0</v>
      </c>
      <c r="AG19" s="147">
        <f t="shared" si="0"/>
        <v>0</v>
      </c>
    </row>
    <row r="20" spans="2:33" x14ac:dyDescent="0.2">
      <c r="B20" s="355" t="str">
        <f>'Memoria Aporte FIA al Ejecutor'!C22</f>
        <v>Equipo Técnico 15: indicar nombre aquí</v>
      </c>
      <c r="C20" s="367"/>
      <c r="D20" s="142"/>
      <c r="E20" s="143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5">
        <f t="shared" si="1"/>
        <v>0</v>
      </c>
      <c r="U20" s="146">
        <v>8</v>
      </c>
      <c r="V20" s="147">
        <f t="shared" ref="V20:AG25" si="2">IF(ISBLANK(F20)=TRUE,0,1)</f>
        <v>0</v>
      </c>
      <c r="W20" s="147">
        <f t="shared" si="2"/>
        <v>0</v>
      </c>
      <c r="X20" s="147">
        <f t="shared" si="2"/>
        <v>0</v>
      </c>
      <c r="Y20" s="147">
        <f t="shared" si="2"/>
        <v>0</v>
      </c>
      <c r="Z20" s="147">
        <f t="shared" si="2"/>
        <v>0</v>
      </c>
      <c r="AA20" s="147">
        <f t="shared" si="2"/>
        <v>0</v>
      </c>
      <c r="AB20" s="147">
        <f t="shared" si="2"/>
        <v>0</v>
      </c>
      <c r="AC20" s="147">
        <f t="shared" si="2"/>
        <v>0</v>
      </c>
      <c r="AD20" s="147">
        <f t="shared" si="2"/>
        <v>0</v>
      </c>
      <c r="AE20" s="147">
        <f t="shared" si="2"/>
        <v>0</v>
      </c>
      <c r="AF20" s="147">
        <f t="shared" si="2"/>
        <v>0</v>
      </c>
      <c r="AG20" s="147">
        <f t="shared" si="2"/>
        <v>0</v>
      </c>
    </row>
    <row r="21" spans="2:33" x14ac:dyDescent="0.2">
      <c r="B21" s="355" t="str">
        <f>'Memoria Aporte FIA al Ejecutor'!C23</f>
        <v>Equipo Técnico 16: indicar nombre aquí</v>
      </c>
      <c r="C21" s="367"/>
      <c r="D21" s="142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5">
        <f t="shared" si="1"/>
        <v>0</v>
      </c>
      <c r="U21" s="146">
        <v>7</v>
      </c>
      <c r="V21" s="147">
        <f t="shared" si="2"/>
        <v>0</v>
      </c>
      <c r="W21" s="147">
        <f t="shared" si="2"/>
        <v>0</v>
      </c>
      <c r="X21" s="147">
        <f t="shared" si="2"/>
        <v>0</v>
      </c>
      <c r="Y21" s="147">
        <f t="shared" si="2"/>
        <v>0</v>
      </c>
      <c r="Z21" s="147">
        <f t="shared" si="2"/>
        <v>0</v>
      </c>
      <c r="AA21" s="147">
        <f t="shared" si="2"/>
        <v>0</v>
      </c>
      <c r="AB21" s="147">
        <f t="shared" si="2"/>
        <v>0</v>
      </c>
      <c r="AC21" s="147">
        <f t="shared" si="2"/>
        <v>0</v>
      </c>
      <c r="AD21" s="147">
        <f t="shared" si="2"/>
        <v>0</v>
      </c>
      <c r="AE21" s="147">
        <f t="shared" si="2"/>
        <v>0</v>
      </c>
      <c r="AF21" s="147">
        <f t="shared" si="2"/>
        <v>0</v>
      </c>
      <c r="AG21" s="147">
        <f t="shared" si="2"/>
        <v>0</v>
      </c>
    </row>
    <row r="22" spans="2:33" x14ac:dyDescent="0.2">
      <c r="B22" s="355" t="str">
        <f>'Memoria Aporte FIA al Ejecutor'!C24</f>
        <v>Equipo Técnico 17: indicar nombre aquí</v>
      </c>
      <c r="C22" s="367"/>
      <c r="D22" s="142"/>
      <c r="E22" s="143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5">
        <f t="shared" si="1"/>
        <v>0</v>
      </c>
      <c r="U22" s="146">
        <v>6</v>
      </c>
      <c r="V22" s="147">
        <f t="shared" si="2"/>
        <v>0</v>
      </c>
      <c r="W22" s="147">
        <f t="shared" si="2"/>
        <v>0</v>
      </c>
      <c r="X22" s="147">
        <f t="shared" si="2"/>
        <v>0</v>
      </c>
      <c r="Y22" s="147">
        <f t="shared" si="2"/>
        <v>0</v>
      </c>
      <c r="Z22" s="147">
        <f t="shared" si="2"/>
        <v>0</v>
      </c>
      <c r="AA22" s="147">
        <f t="shared" si="2"/>
        <v>0</v>
      </c>
      <c r="AB22" s="147">
        <f t="shared" si="2"/>
        <v>0</v>
      </c>
      <c r="AC22" s="147">
        <f t="shared" si="2"/>
        <v>0</v>
      </c>
      <c r="AD22" s="147">
        <f t="shared" si="2"/>
        <v>0</v>
      </c>
      <c r="AE22" s="147">
        <f t="shared" si="2"/>
        <v>0</v>
      </c>
      <c r="AF22" s="147">
        <f t="shared" si="2"/>
        <v>0</v>
      </c>
      <c r="AG22" s="147">
        <f t="shared" si="2"/>
        <v>0</v>
      </c>
    </row>
    <row r="23" spans="2:33" x14ac:dyDescent="0.2">
      <c r="B23" s="355" t="str">
        <f>'Memoria Aporte FIA al Ejecutor'!C25</f>
        <v>Equipo Técnico 18: indicar nombre aquí</v>
      </c>
      <c r="C23" s="367"/>
      <c r="D23" s="142"/>
      <c r="E23" s="143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>
        <f t="shared" si="1"/>
        <v>0</v>
      </c>
      <c r="U23" s="146">
        <v>5</v>
      </c>
      <c r="V23" s="147">
        <f t="shared" si="2"/>
        <v>0</v>
      </c>
      <c r="W23" s="147">
        <f t="shared" si="2"/>
        <v>0</v>
      </c>
      <c r="X23" s="147">
        <f t="shared" si="2"/>
        <v>0</v>
      </c>
      <c r="Y23" s="147">
        <f t="shared" si="2"/>
        <v>0</v>
      </c>
      <c r="Z23" s="147">
        <f t="shared" si="2"/>
        <v>0</v>
      </c>
      <c r="AA23" s="147">
        <f t="shared" si="2"/>
        <v>0</v>
      </c>
      <c r="AB23" s="147">
        <f t="shared" si="2"/>
        <v>0</v>
      </c>
      <c r="AC23" s="147">
        <f t="shared" si="2"/>
        <v>0</v>
      </c>
      <c r="AD23" s="147">
        <f t="shared" si="2"/>
        <v>0</v>
      </c>
      <c r="AE23" s="147">
        <f t="shared" si="2"/>
        <v>0</v>
      </c>
      <c r="AF23" s="147">
        <f t="shared" si="2"/>
        <v>0</v>
      </c>
      <c r="AG23" s="147">
        <f t="shared" si="2"/>
        <v>0</v>
      </c>
    </row>
    <row r="24" spans="2:33" x14ac:dyDescent="0.2">
      <c r="B24" s="355" t="str">
        <f>'Memoria Aporte FIA al Ejecutor'!C26</f>
        <v>Equipo Técnico 19: indicar nombre aquí</v>
      </c>
      <c r="C24" s="367"/>
      <c r="D24" s="142"/>
      <c r="E24" s="143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5">
        <f t="shared" si="1"/>
        <v>0</v>
      </c>
      <c r="U24" s="146">
        <v>4</v>
      </c>
      <c r="V24" s="147">
        <f t="shared" si="2"/>
        <v>0</v>
      </c>
      <c r="W24" s="147">
        <f t="shared" si="2"/>
        <v>0</v>
      </c>
      <c r="X24" s="147">
        <f t="shared" si="2"/>
        <v>0</v>
      </c>
      <c r="Y24" s="147">
        <f t="shared" si="2"/>
        <v>0</v>
      </c>
      <c r="Z24" s="147">
        <f t="shared" si="2"/>
        <v>0</v>
      </c>
      <c r="AA24" s="147">
        <f t="shared" si="2"/>
        <v>0</v>
      </c>
      <c r="AB24" s="147">
        <f t="shared" si="2"/>
        <v>0</v>
      </c>
      <c r="AC24" s="147">
        <f t="shared" si="2"/>
        <v>0</v>
      </c>
      <c r="AD24" s="147">
        <f t="shared" si="2"/>
        <v>0</v>
      </c>
      <c r="AE24" s="147">
        <f t="shared" si="2"/>
        <v>0</v>
      </c>
      <c r="AF24" s="147">
        <f t="shared" si="2"/>
        <v>0</v>
      </c>
      <c r="AG24" s="147">
        <f t="shared" si="2"/>
        <v>0</v>
      </c>
    </row>
    <row r="25" spans="2:33" x14ac:dyDescent="0.2">
      <c r="B25" s="355" t="str">
        <f>'Memoria Aporte FIA al Ejecutor'!C27</f>
        <v>Equipo Técnico 20: indicar nombre aquí</v>
      </c>
      <c r="C25" s="367"/>
      <c r="D25" s="142"/>
      <c r="E25" s="143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5">
        <f t="shared" si="1"/>
        <v>0</v>
      </c>
      <c r="U25" s="146">
        <v>3</v>
      </c>
      <c r="V25" s="147">
        <f t="shared" si="2"/>
        <v>0</v>
      </c>
      <c r="W25" s="147">
        <f t="shared" si="2"/>
        <v>0</v>
      </c>
      <c r="X25" s="147">
        <f t="shared" si="2"/>
        <v>0</v>
      </c>
      <c r="Y25" s="147">
        <f t="shared" si="2"/>
        <v>0</v>
      </c>
      <c r="Z25" s="147">
        <f t="shared" si="2"/>
        <v>0</v>
      </c>
      <c r="AA25" s="147">
        <f t="shared" si="2"/>
        <v>0</v>
      </c>
      <c r="AB25" s="147">
        <f t="shared" si="2"/>
        <v>0</v>
      </c>
      <c r="AC25" s="147">
        <f t="shared" si="2"/>
        <v>0</v>
      </c>
      <c r="AD25" s="147">
        <f t="shared" si="2"/>
        <v>0</v>
      </c>
      <c r="AE25" s="147">
        <f t="shared" si="2"/>
        <v>0</v>
      </c>
      <c r="AF25" s="147">
        <f t="shared" si="2"/>
        <v>0</v>
      </c>
      <c r="AG25" s="147">
        <f t="shared" si="2"/>
        <v>0</v>
      </c>
    </row>
    <row r="26" spans="2:33" hidden="1" outlineLevel="1" x14ac:dyDescent="0.2">
      <c r="C26" s="148"/>
      <c r="D26" s="149"/>
      <c r="F26" s="150">
        <f>DATE(C3,1,1)</f>
        <v>44927</v>
      </c>
      <c r="G26" s="151">
        <f>F27+1</f>
        <v>44958</v>
      </c>
      <c r="H26" s="151">
        <f t="shared" ref="H26:Q26" si="3">G27+1</f>
        <v>44986</v>
      </c>
      <c r="I26" s="151">
        <f t="shared" si="3"/>
        <v>45017</v>
      </c>
      <c r="J26" s="151">
        <f t="shared" si="3"/>
        <v>45047</v>
      </c>
      <c r="K26" s="151">
        <f t="shared" si="3"/>
        <v>45078</v>
      </c>
      <c r="L26" s="151">
        <f t="shared" si="3"/>
        <v>45108</v>
      </c>
      <c r="M26" s="151">
        <f t="shared" si="3"/>
        <v>45139</v>
      </c>
      <c r="N26" s="151">
        <f t="shared" si="3"/>
        <v>45170</v>
      </c>
      <c r="O26" s="151">
        <f t="shared" si="3"/>
        <v>45200</v>
      </c>
      <c r="P26" s="151">
        <f t="shared" si="3"/>
        <v>45231</v>
      </c>
      <c r="Q26" s="151">
        <f t="shared" si="3"/>
        <v>45261</v>
      </c>
      <c r="U26" s="135">
        <v>2</v>
      </c>
      <c r="V26" s="152">
        <f>F26</f>
        <v>44927</v>
      </c>
      <c r="W26" s="152">
        <f t="shared" ref="W26:AG26" si="4">G26</f>
        <v>44958</v>
      </c>
      <c r="X26" s="152">
        <f t="shared" si="4"/>
        <v>44986</v>
      </c>
      <c r="Y26" s="152">
        <f t="shared" si="4"/>
        <v>45017</v>
      </c>
      <c r="Z26" s="152">
        <f t="shared" si="4"/>
        <v>45047</v>
      </c>
      <c r="AA26" s="152">
        <f t="shared" si="4"/>
        <v>45078</v>
      </c>
      <c r="AB26" s="152">
        <f t="shared" si="4"/>
        <v>45108</v>
      </c>
      <c r="AC26" s="152">
        <f t="shared" si="4"/>
        <v>45139</v>
      </c>
      <c r="AD26" s="152">
        <f t="shared" si="4"/>
        <v>45170</v>
      </c>
      <c r="AE26" s="152">
        <f t="shared" si="4"/>
        <v>45200</v>
      </c>
      <c r="AF26" s="152">
        <f t="shared" si="4"/>
        <v>45231</v>
      </c>
      <c r="AG26" s="152">
        <f t="shared" si="4"/>
        <v>45261</v>
      </c>
    </row>
    <row r="27" spans="2:33" hidden="1" outlineLevel="1" x14ac:dyDescent="0.2">
      <c r="C27" s="153"/>
      <c r="F27" s="150">
        <f>EDATE(F26,1)-1</f>
        <v>44957</v>
      </c>
      <c r="G27" s="150">
        <f t="shared" ref="G27:Q27" si="5">EDATE(G26,1)-1</f>
        <v>44985</v>
      </c>
      <c r="H27" s="150">
        <f t="shared" si="5"/>
        <v>45016</v>
      </c>
      <c r="I27" s="150">
        <f t="shared" si="5"/>
        <v>45046</v>
      </c>
      <c r="J27" s="150">
        <f t="shared" si="5"/>
        <v>45077</v>
      </c>
      <c r="K27" s="150">
        <f t="shared" si="5"/>
        <v>45107</v>
      </c>
      <c r="L27" s="150">
        <f t="shared" si="5"/>
        <v>45138</v>
      </c>
      <c r="M27" s="150">
        <f t="shared" si="5"/>
        <v>45169</v>
      </c>
      <c r="N27" s="150">
        <f t="shared" si="5"/>
        <v>45199</v>
      </c>
      <c r="O27" s="150">
        <f t="shared" si="5"/>
        <v>45230</v>
      </c>
      <c r="P27" s="150">
        <f t="shared" si="5"/>
        <v>45260</v>
      </c>
      <c r="Q27" s="150">
        <f t="shared" si="5"/>
        <v>45291</v>
      </c>
    </row>
    <row r="28" spans="2:33" collapsed="1" x14ac:dyDescent="0.2">
      <c r="C28" s="153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</row>
    <row r="29" spans="2:33" x14ac:dyDescent="0.2">
      <c r="B29" s="132" t="s">
        <v>72</v>
      </c>
      <c r="C29" s="132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</row>
    <row r="30" spans="2:33" x14ac:dyDescent="0.2">
      <c r="B30" s="136" t="s">
        <v>73</v>
      </c>
      <c r="C30" s="155">
        <f>C3+1</f>
        <v>2024</v>
      </c>
      <c r="D30" s="138" t="s">
        <v>74</v>
      </c>
      <c r="E30" s="139" t="s">
        <v>75</v>
      </c>
      <c r="F30" s="140" t="s">
        <v>76</v>
      </c>
      <c r="G30" s="140" t="s">
        <v>77</v>
      </c>
      <c r="H30" s="140" t="s">
        <v>78</v>
      </c>
      <c r="I30" s="140" t="s">
        <v>79</v>
      </c>
      <c r="J30" s="140" t="s">
        <v>80</v>
      </c>
      <c r="K30" s="140" t="s">
        <v>81</v>
      </c>
      <c r="L30" s="140" t="s">
        <v>82</v>
      </c>
      <c r="M30" s="140" t="s">
        <v>83</v>
      </c>
      <c r="N30" s="140" t="s">
        <v>84</v>
      </c>
      <c r="O30" s="140" t="s">
        <v>85</v>
      </c>
      <c r="P30" s="140" t="s">
        <v>86</v>
      </c>
      <c r="Q30" s="140" t="s">
        <v>87</v>
      </c>
      <c r="R30" s="138" t="s">
        <v>88</v>
      </c>
    </row>
    <row r="31" spans="2:33" ht="12.75" x14ac:dyDescent="0.2">
      <c r="B31" s="355" t="str">
        <f>'Memoria Aporte FIA al Ejecutor'!C6</f>
        <v>Coordinador Principal: indicar nombre aquí</v>
      </c>
      <c r="C31" s="356"/>
      <c r="D31" s="142"/>
      <c r="E31" s="143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5">
        <f>SUM(F31:Q31)</f>
        <v>0</v>
      </c>
      <c r="U31" s="146">
        <v>24</v>
      </c>
      <c r="V31" s="147">
        <f t="shared" ref="V31:AG46" si="6">IF(ISBLANK(F31)=TRUE,0,1)</f>
        <v>0</v>
      </c>
      <c r="W31" s="147">
        <f t="shared" si="6"/>
        <v>0</v>
      </c>
      <c r="X31" s="147">
        <f t="shared" si="6"/>
        <v>0</v>
      </c>
      <c r="Y31" s="147">
        <f t="shared" si="6"/>
        <v>0</v>
      </c>
      <c r="Z31" s="147">
        <f t="shared" si="6"/>
        <v>0</v>
      </c>
      <c r="AA31" s="147">
        <f t="shared" si="6"/>
        <v>0</v>
      </c>
      <c r="AB31" s="147">
        <f t="shared" si="6"/>
        <v>0</v>
      </c>
      <c r="AC31" s="147">
        <f t="shared" si="6"/>
        <v>0</v>
      </c>
      <c r="AD31" s="147">
        <f t="shared" si="6"/>
        <v>0</v>
      </c>
      <c r="AE31" s="147">
        <f t="shared" si="6"/>
        <v>0</v>
      </c>
      <c r="AF31" s="147">
        <f t="shared" si="6"/>
        <v>0</v>
      </c>
      <c r="AG31" s="147">
        <f t="shared" si="6"/>
        <v>0</v>
      </c>
    </row>
    <row r="32" spans="2:33" ht="12.75" x14ac:dyDescent="0.2">
      <c r="B32" s="355" t="str">
        <f>'Memoria Aporte FIA al Ejecutor'!C7</f>
        <v>Coordinador Alterno: indicar nombre aquí</v>
      </c>
      <c r="C32" s="356"/>
      <c r="D32" s="142"/>
      <c r="E32" s="143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5">
        <f t="shared" ref="R32:R52" si="7">SUM(F32:Q32)</f>
        <v>0</v>
      </c>
      <c r="U32" s="146">
        <v>23</v>
      </c>
      <c r="V32" s="147">
        <f t="shared" si="6"/>
        <v>0</v>
      </c>
      <c r="W32" s="147">
        <f t="shared" si="6"/>
        <v>0</v>
      </c>
      <c r="X32" s="147">
        <f t="shared" si="6"/>
        <v>0</v>
      </c>
      <c r="Y32" s="147">
        <f t="shared" si="6"/>
        <v>0</v>
      </c>
      <c r="Z32" s="147">
        <f t="shared" si="6"/>
        <v>0</v>
      </c>
      <c r="AA32" s="147">
        <f t="shared" si="6"/>
        <v>0</v>
      </c>
      <c r="AB32" s="147">
        <f t="shared" si="6"/>
        <v>0</v>
      </c>
      <c r="AC32" s="147">
        <f t="shared" si="6"/>
        <v>0</v>
      </c>
      <c r="AD32" s="147">
        <f t="shared" si="6"/>
        <v>0</v>
      </c>
      <c r="AE32" s="147">
        <f t="shared" si="6"/>
        <v>0</v>
      </c>
      <c r="AF32" s="147">
        <f t="shared" si="6"/>
        <v>0</v>
      </c>
      <c r="AG32" s="147">
        <f t="shared" si="6"/>
        <v>0</v>
      </c>
    </row>
    <row r="33" spans="2:33" ht="12.75" x14ac:dyDescent="0.2">
      <c r="B33" s="355" t="str">
        <f>'Memoria Aporte FIA al Ejecutor'!C8</f>
        <v>Equipo Técnico 1: indicar nombre aquí</v>
      </c>
      <c r="C33" s="356"/>
      <c r="D33" s="142"/>
      <c r="E33" s="143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5">
        <f t="shared" si="7"/>
        <v>0</v>
      </c>
      <c r="U33" s="146">
        <v>22</v>
      </c>
      <c r="V33" s="147">
        <f t="shared" si="6"/>
        <v>0</v>
      </c>
      <c r="W33" s="147">
        <f t="shared" si="6"/>
        <v>0</v>
      </c>
      <c r="X33" s="147">
        <f t="shared" si="6"/>
        <v>0</v>
      </c>
      <c r="Y33" s="147">
        <f t="shared" si="6"/>
        <v>0</v>
      </c>
      <c r="Z33" s="147">
        <f t="shared" si="6"/>
        <v>0</v>
      </c>
      <c r="AA33" s="147">
        <f t="shared" si="6"/>
        <v>0</v>
      </c>
      <c r="AB33" s="147">
        <f t="shared" si="6"/>
        <v>0</v>
      </c>
      <c r="AC33" s="147">
        <f t="shared" si="6"/>
        <v>0</v>
      </c>
      <c r="AD33" s="147">
        <f t="shared" si="6"/>
        <v>0</v>
      </c>
      <c r="AE33" s="147">
        <f t="shared" si="6"/>
        <v>0</v>
      </c>
      <c r="AF33" s="147">
        <f t="shared" si="6"/>
        <v>0</v>
      </c>
      <c r="AG33" s="147">
        <f t="shared" si="6"/>
        <v>0</v>
      </c>
    </row>
    <row r="34" spans="2:33" ht="12.75" x14ac:dyDescent="0.2">
      <c r="B34" s="355" t="str">
        <f>'Memoria Aporte FIA al Ejecutor'!C9</f>
        <v>Equipo Técnico 2: indicar nombre aquí</v>
      </c>
      <c r="C34" s="356"/>
      <c r="D34" s="142"/>
      <c r="E34" s="143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5">
        <f t="shared" si="7"/>
        <v>0</v>
      </c>
      <c r="U34" s="146">
        <v>21</v>
      </c>
      <c r="V34" s="147">
        <f t="shared" si="6"/>
        <v>0</v>
      </c>
      <c r="W34" s="147">
        <f t="shared" si="6"/>
        <v>0</v>
      </c>
      <c r="X34" s="147">
        <f t="shared" si="6"/>
        <v>0</v>
      </c>
      <c r="Y34" s="147">
        <f t="shared" si="6"/>
        <v>0</v>
      </c>
      <c r="Z34" s="147">
        <f t="shared" si="6"/>
        <v>0</v>
      </c>
      <c r="AA34" s="147">
        <f t="shared" si="6"/>
        <v>0</v>
      </c>
      <c r="AB34" s="147">
        <f t="shared" si="6"/>
        <v>0</v>
      </c>
      <c r="AC34" s="147">
        <f t="shared" si="6"/>
        <v>0</v>
      </c>
      <c r="AD34" s="147">
        <f t="shared" si="6"/>
        <v>0</v>
      </c>
      <c r="AE34" s="147">
        <f t="shared" si="6"/>
        <v>0</v>
      </c>
      <c r="AF34" s="147">
        <f t="shared" si="6"/>
        <v>0</v>
      </c>
      <c r="AG34" s="147">
        <f t="shared" si="6"/>
        <v>0</v>
      </c>
    </row>
    <row r="35" spans="2:33" ht="12.75" x14ac:dyDescent="0.2">
      <c r="B35" s="355" t="str">
        <f>'Memoria Aporte FIA al Ejecutor'!C10</f>
        <v>Equipo Técnico 3: indicar nombre aquí</v>
      </c>
      <c r="C35" s="356"/>
      <c r="D35" s="142"/>
      <c r="E35" s="143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5">
        <f t="shared" si="7"/>
        <v>0</v>
      </c>
      <c r="U35" s="146">
        <v>20</v>
      </c>
      <c r="V35" s="147">
        <f t="shared" si="6"/>
        <v>0</v>
      </c>
      <c r="W35" s="147">
        <f t="shared" si="6"/>
        <v>0</v>
      </c>
      <c r="X35" s="147">
        <f t="shared" si="6"/>
        <v>0</v>
      </c>
      <c r="Y35" s="147">
        <f t="shared" si="6"/>
        <v>0</v>
      </c>
      <c r="Z35" s="147">
        <f t="shared" si="6"/>
        <v>0</v>
      </c>
      <c r="AA35" s="147">
        <f t="shared" si="6"/>
        <v>0</v>
      </c>
      <c r="AB35" s="147">
        <f t="shared" si="6"/>
        <v>0</v>
      </c>
      <c r="AC35" s="147">
        <f t="shared" si="6"/>
        <v>0</v>
      </c>
      <c r="AD35" s="147">
        <f t="shared" si="6"/>
        <v>0</v>
      </c>
      <c r="AE35" s="147">
        <f t="shared" si="6"/>
        <v>0</v>
      </c>
      <c r="AF35" s="147">
        <f t="shared" si="6"/>
        <v>0</v>
      </c>
      <c r="AG35" s="147">
        <f t="shared" si="6"/>
        <v>0</v>
      </c>
    </row>
    <row r="36" spans="2:33" ht="12.75" x14ac:dyDescent="0.2">
      <c r="B36" s="355" t="str">
        <f>'Memoria Aporte FIA al Ejecutor'!C11</f>
        <v>Equipo Técnico 4: indicar nombre aquí</v>
      </c>
      <c r="C36" s="356"/>
      <c r="D36" s="142"/>
      <c r="E36" s="143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5">
        <f t="shared" si="7"/>
        <v>0</v>
      </c>
      <c r="U36" s="146">
        <v>19</v>
      </c>
      <c r="V36" s="147">
        <f t="shared" si="6"/>
        <v>0</v>
      </c>
      <c r="W36" s="147">
        <f t="shared" si="6"/>
        <v>0</v>
      </c>
      <c r="X36" s="147">
        <f t="shared" si="6"/>
        <v>0</v>
      </c>
      <c r="Y36" s="147">
        <f t="shared" si="6"/>
        <v>0</v>
      </c>
      <c r="Z36" s="147">
        <f t="shared" si="6"/>
        <v>0</v>
      </c>
      <c r="AA36" s="147">
        <f t="shared" si="6"/>
        <v>0</v>
      </c>
      <c r="AB36" s="147">
        <f t="shared" si="6"/>
        <v>0</v>
      </c>
      <c r="AC36" s="147">
        <f t="shared" si="6"/>
        <v>0</v>
      </c>
      <c r="AD36" s="147">
        <f t="shared" si="6"/>
        <v>0</v>
      </c>
      <c r="AE36" s="147">
        <f t="shared" si="6"/>
        <v>0</v>
      </c>
      <c r="AF36" s="147">
        <f t="shared" si="6"/>
        <v>0</v>
      </c>
      <c r="AG36" s="147">
        <f t="shared" si="6"/>
        <v>0</v>
      </c>
    </row>
    <row r="37" spans="2:33" ht="12.75" x14ac:dyDescent="0.2">
      <c r="B37" s="355" t="str">
        <f>'Memoria Aporte FIA al Ejecutor'!C12</f>
        <v>Equipo Técnico 5: indicar nombre aquí</v>
      </c>
      <c r="C37" s="356"/>
      <c r="D37" s="142"/>
      <c r="E37" s="143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>
        <f t="shared" si="7"/>
        <v>0</v>
      </c>
      <c r="U37" s="146">
        <v>18</v>
      </c>
      <c r="V37" s="147">
        <f t="shared" si="6"/>
        <v>0</v>
      </c>
      <c r="W37" s="147">
        <f t="shared" si="6"/>
        <v>0</v>
      </c>
      <c r="X37" s="147">
        <f t="shared" si="6"/>
        <v>0</v>
      </c>
      <c r="Y37" s="147">
        <f t="shared" si="6"/>
        <v>0</v>
      </c>
      <c r="Z37" s="147">
        <f t="shared" si="6"/>
        <v>0</v>
      </c>
      <c r="AA37" s="147">
        <f t="shared" si="6"/>
        <v>0</v>
      </c>
      <c r="AB37" s="147">
        <f t="shared" si="6"/>
        <v>0</v>
      </c>
      <c r="AC37" s="147">
        <f t="shared" si="6"/>
        <v>0</v>
      </c>
      <c r="AD37" s="147">
        <f t="shared" si="6"/>
        <v>0</v>
      </c>
      <c r="AE37" s="147">
        <f t="shared" si="6"/>
        <v>0</v>
      </c>
      <c r="AF37" s="147">
        <f t="shared" si="6"/>
        <v>0</v>
      </c>
      <c r="AG37" s="147">
        <f t="shared" si="6"/>
        <v>0</v>
      </c>
    </row>
    <row r="38" spans="2:33" ht="12.75" x14ac:dyDescent="0.2">
      <c r="B38" s="355" t="str">
        <f>'Memoria Aporte FIA al Ejecutor'!C13</f>
        <v>Equipo Técnico 6: indicar nombre aquí</v>
      </c>
      <c r="C38" s="356"/>
      <c r="D38" s="142"/>
      <c r="E38" s="143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5">
        <f t="shared" si="7"/>
        <v>0</v>
      </c>
      <c r="U38" s="146">
        <v>17</v>
      </c>
      <c r="V38" s="147">
        <f t="shared" si="6"/>
        <v>0</v>
      </c>
      <c r="W38" s="147">
        <f t="shared" si="6"/>
        <v>0</v>
      </c>
      <c r="X38" s="147">
        <f t="shared" si="6"/>
        <v>0</v>
      </c>
      <c r="Y38" s="147">
        <f t="shared" si="6"/>
        <v>0</v>
      </c>
      <c r="Z38" s="147">
        <f t="shared" si="6"/>
        <v>0</v>
      </c>
      <c r="AA38" s="147">
        <f t="shared" si="6"/>
        <v>0</v>
      </c>
      <c r="AB38" s="147">
        <f t="shared" si="6"/>
        <v>0</v>
      </c>
      <c r="AC38" s="147">
        <f t="shared" si="6"/>
        <v>0</v>
      </c>
      <c r="AD38" s="147">
        <f t="shared" si="6"/>
        <v>0</v>
      </c>
      <c r="AE38" s="147">
        <f t="shared" si="6"/>
        <v>0</v>
      </c>
      <c r="AF38" s="147">
        <f t="shared" si="6"/>
        <v>0</v>
      </c>
      <c r="AG38" s="147">
        <f t="shared" si="6"/>
        <v>0</v>
      </c>
    </row>
    <row r="39" spans="2:33" ht="12.75" x14ac:dyDescent="0.2">
      <c r="B39" s="355" t="str">
        <f>'Memoria Aporte FIA al Ejecutor'!C14</f>
        <v>Equipo Técnico 7: indicar nombre aquí</v>
      </c>
      <c r="C39" s="356"/>
      <c r="D39" s="142"/>
      <c r="E39" s="143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>
        <f t="shared" si="7"/>
        <v>0</v>
      </c>
      <c r="U39" s="146">
        <v>16</v>
      </c>
      <c r="V39" s="147">
        <f t="shared" si="6"/>
        <v>0</v>
      </c>
      <c r="W39" s="147">
        <f t="shared" si="6"/>
        <v>0</v>
      </c>
      <c r="X39" s="147">
        <f t="shared" si="6"/>
        <v>0</v>
      </c>
      <c r="Y39" s="147">
        <f t="shared" si="6"/>
        <v>0</v>
      </c>
      <c r="Z39" s="147">
        <f t="shared" si="6"/>
        <v>0</v>
      </c>
      <c r="AA39" s="147">
        <f t="shared" si="6"/>
        <v>0</v>
      </c>
      <c r="AB39" s="147">
        <f t="shared" si="6"/>
        <v>0</v>
      </c>
      <c r="AC39" s="147">
        <f t="shared" si="6"/>
        <v>0</v>
      </c>
      <c r="AD39" s="147">
        <f t="shared" si="6"/>
        <v>0</v>
      </c>
      <c r="AE39" s="147">
        <f t="shared" si="6"/>
        <v>0</v>
      </c>
      <c r="AF39" s="147">
        <f t="shared" si="6"/>
        <v>0</v>
      </c>
      <c r="AG39" s="147">
        <f t="shared" si="6"/>
        <v>0</v>
      </c>
    </row>
    <row r="40" spans="2:33" ht="12.75" x14ac:dyDescent="0.2">
      <c r="B40" s="355" t="str">
        <f>'Memoria Aporte FIA al Ejecutor'!C15</f>
        <v>Equipo Técnico 8: indicar nombre aquí</v>
      </c>
      <c r="C40" s="356"/>
      <c r="D40" s="142"/>
      <c r="E40" s="143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5">
        <f t="shared" si="7"/>
        <v>0</v>
      </c>
      <c r="U40" s="146">
        <v>15</v>
      </c>
      <c r="V40" s="147">
        <f t="shared" si="6"/>
        <v>0</v>
      </c>
      <c r="W40" s="147">
        <f t="shared" si="6"/>
        <v>0</v>
      </c>
      <c r="X40" s="147">
        <f t="shared" si="6"/>
        <v>0</v>
      </c>
      <c r="Y40" s="147">
        <f t="shared" si="6"/>
        <v>0</v>
      </c>
      <c r="Z40" s="147">
        <f t="shared" si="6"/>
        <v>0</v>
      </c>
      <c r="AA40" s="147">
        <f t="shared" si="6"/>
        <v>0</v>
      </c>
      <c r="AB40" s="147">
        <f t="shared" si="6"/>
        <v>0</v>
      </c>
      <c r="AC40" s="147">
        <f t="shared" si="6"/>
        <v>0</v>
      </c>
      <c r="AD40" s="147">
        <f t="shared" si="6"/>
        <v>0</v>
      </c>
      <c r="AE40" s="147">
        <f t="shared" si="6"/>
        <v>0</v>
      </c>
      <c r="AF40" s="147">
        <f t="shared" si="6"/>
        <v>0</v>
      </c>
      <c r="AG40" s="147">
        <f t="shared" si="6"/>
        <v>0</v>
      </c>
    </row>
    <row r="41" spans="2:33" ht="12.75" x14ac:dyDescent="0.2">
      <c r="B41" s="355" t="str">
        <f>'Memoria Aporte FIA al Ejecutor'!C16</f>
        <v>Equipo Técnico 9: indicar nombre aquí</v>
      </c>
      <c r="C41" s="356"/>
      <c r="D41" s="142"/>
      <c r="E41" s="143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5">
        <f t="shared" si="7"/>
        <v>0</v>
      </c>
      <c r="U41" s="146">
        <v>14</v>
      </c>
      <c r="V41" s="147">
        <f t="shared" si="6"/>
        <v>0</v>
      </c>
      <c r="W41" s="147">
        <f t="shared" si="6"/>
        <v>0</v>
      </c>
      <c r="X41" s="147">
        <f t="shared" si="6"/>
        <v>0</v>
      </c>
      <c r="Y41" s="147">
        <f t="shared" si="6"/>
        <v>0</v>
      </c>
      <c r="Z41" s="147">
        <f t="shared" si="6"/>
        <v>0</v>
      </c>
      <c r="AA41" s="147">
        <f t="shared" si="6"/>
        <v>0</v>
      </c>
      <c r="AB41" s="147">
        <f t="shared" si="6"/>
        <v>0</v>
      </c>
      <c r="AC41" s="147">
        <f t="shared" si="6"/>
        <v>0</v>
      </c>
      <c r="AD41" s="147">
        <f t="shared" si="6"/>
        <v>0</v>
      </c>
      <c r="AE41" s="147">
        <f t="shared" si="6"/>
        <v>0</v>
      </c>
      <c r="AF41" s="147">
        <f t="shared" si="6"/>
        <v>0</v>
      </c>
      <c r="AG41" s="147">
        <f t="shared" si="6"/>
        <v>0</v>
      </c>
    </row>
    <row r="42" spans="2:33" ht="12.75" x14ac:dyDescent="0.2">
      <c r="B42" s="355" t="str">
        <f>'Memoria Aporte FIA al Ejecutor'!C17</f>
        <v>Equipo Técnico 10: indicar nombre aquí</v>
      </c>
      <c r="C42" s="356"/>
      <c r="D42" s="142"/>
      <c r="E42" s="143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5">
        <f t="shared" si="7"/>
        <v>0</v>
      </c>
      <c r="U42" s="146">
        <v>13</v>
      </c>
      <c r="V42" s="147">
        <f t="shared" si="6"/>
        <v>0</v>
      </c>
      <c r="W42" s="147">
        <f t="shared" si="6"/>
        <v>0</v>
      </c>
      <c r="X42" s="147">
        <f t="shared" si="6"/>
        <v>0</v>
      </c>
      <c r="Y42" s="147">
        <f t="shared" si="6"/>
        <v>0</v>
      </c>
      <c r="Z42" s="147">
        <f t="shared" si="6"/>
        <v>0</v>
      </c>
      <c r="AA42" s="147">
        <f t="shared" si="6"/>
        <v>0</v>
      </c>
      <c r="AB42" s="147">
        <f t="shared" si="6"/>
        <v>0</v>
      </c>
      <c r="AC42" s="147">
        <f t="shared" si="6"/>
        <v>0</v>
      </c>
      <c r="AD42" s="147">
        <f t="shared" si="6"/>
        <v>0</v>
      </c>
      <c r="AE42" s="147">
        <f t="shared" si="6"/>
        <v>0</v>
      </c>
      <c r="AF42" s="147">
        <f t="shared" si="6"/>
        <v>0</v>
      </c>
      <c r="AG42" s="147">
        <f t="shared" si="6"/>
        <v>0</v>
      </c>
    </row>
    <row r="43" spans="2:33" ht="12.75" x14ac:dyDescent="0.2">
      <c r="B43" s="355" t="str">
        <f>'Memoria Aporte FIA al Ejecutor'!C18</f>
        <v>Equipo Técnico 11: indicar nombre aquí</v>
      </c>
      <c r="C43" s="356"/>
      <c r="D43" s="142"/>
      <c r="E43" s="143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5">
        <f t="shared" si="7"/>
        <v>0</v>
      </c>
      <c r="U43" s="146">
        <v>12</v>
      </c>
      <c r="V43" s="147">
        <f t="shared" si="6"/>
        <v>0</v>
      </c>
      <c r="W43" s="147">
        <f t="shared" si="6"/>
        <v>0</v>
      </c>
      <c r="X43" s="147">
        <f t="shared" si="6"/>
        <v>0</v>
      </c>
      <c r="Y43" s="147">
        <f t="shared" si="6"/>
        <v>0</v>
      </c>
      <c r="Z43" s="147">
        <f t="shared" si="6"/>
        <v>0</v>
      </c>
      <c r="AA43" s="147">
        <f t="shared" si="6"/>
        <v>0</v>
      </c>
      <c r="AB43" s="147">
        <f t="shared" si="6"/>
        <v>0</v>
      </c>
      <c r="AC43" s="147">
        <f t="shared" si="6"/>
        <v>0</v>
      </c>
      <c r="AD43" s="147">
        <f t="shared" si="6"/>
        <v>0</v>
      </c>
      <c r="AE43" s="147">
        <f t="shared" si="6"/>
        <v>0</v>
      </c>
      <c r="AF43" s="147">
        <f t="shared" si="6"/>
        <v>0</v>
      </c>
      <c r="AG43" s="147">
        <f t="shared" si="6"/>
        <v>0</v>
      </c>
    </row>
    <row r="44" spans="2:33" ht="12.75" x14ac:dyDescent="0.2">
      <c r="B44" s="355" t="str">
        <f>'Memoria Aporte FIA al Ejecutor'!C19</f>
        <v>Equipo Técnico 12: indicar nombre aquí</v>
      </c>
      <c r="C44" s="356"/>
      <c r="D44" s="142"/>
      <c r="E44" s="143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5">
        <f t="shared" si="7"/>
        <v>0</v>
      </c>
      <c r="U44" s="146">
        <v>11</v>
      </c>
      <c r="V44" s="147">
        <f t="shared" si="6"/>
        <v>0</v>
      </c>
      <c r="W44" s="147">
        <f t="shared" si="6"/>
        <v>0</v>
      </c>
      <c r="X44" s="147">
        <f t="shared" si="6"/>
        <v>0</v>
      </c>
      <c r="Y44" s="147">
        <f t="shared" si="6"/>
        <v>0</v>
      </c>
      <c r="Z44" s="147">
        <f t="shared" si="6"/>
        <v>0</v>
      </c>
      <c r="AA44" s="147">
        <f t="shared" si="6"/>
        <v>0</v>
      </c>
      <c r="AB44" s="147">
        <f t="shared" si="6"/>
        <v>0</v>
      </c>
      <c r="AC44" s="147">
        <f t="shared" si="6"/>
        <v>0</v>
      </c>
      <c r="AD44" s="147">
        <f t="shared" si="6"/>
        <v>0</v>
      </c>
      <c r="AE44" s="147">
        <f t="shared" si="6"/>
        <v>0</v>
      </c>
      <c r="AF44" s="147">
        <f t="shared" si="6"/>
        <v>0</v>
      </c>
      <c r="AG44" s="147">
        <f t="shared" si="6"/>
        <v>0</v>
      </c>
    </row>
    <row r="45" spans="2:33" ht="12.75" x14ac:dyDescent="0.2">
      <c r="B45" s="355" t="str">
        <f>'Memoria Aporte FIA al Ejecutor'!C20</f>
        <v>Equipo Técnico 13: indicar nombre aquí</v>
      </c>
      <c r="C45" s="356"/>
      <c r="D45" s="142"/>
      <c r="E45" s="143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5">
        <f t="shared" si="7"/>
        <v>0</v>
      </c>
      <c r="U45" s="146">
        <v>10</v>
      </c>
      <c r="V45" s="147">
        <f t="shared" si="6"/>
        <v>0</v>
      </c>
      <c r="W45" s="147">
        <f t="shared" si="6"/>
        <v>0</v>
      </c>
      <c r="X45" s="147">
        <f t="shared" si="6"/>
        <v>0</v>
      </c>
      <c r="Y45" s="147">
        <f t="shared" si="6"/>
        <v>0</v>
      </c>
      <c r="Z45" s="147">
        <f t="shared" si="6"/>
        <v>0</v>
      </c>
      <c r="AA45" s="147">
        <f t="shared" si="6"/>
        <v>0</v>
      </c>
      <c r="AB45" s="147">
        <f t="shared" si="6"/>
        <v>0</v>
      </c>
      <c r="AC45" s="147">
        <f t="shared" si="6"/>
        <v>0</v>
      </c>
      <c r="AD45" s="147">
        <f t="shared" si="6"/>
        <v>0</v>
      </c>
      <c r="AE45" s="147">
        <f t="shared" si="6"/>
        <v>0</v>
      </c>
      <c r="AF45" s="147">
        <f t="shared" si="6"/>
        <v>0</v>
      </c>
      <c r="AG45" s="147">
        <f t="shared" si="6"/>
        <v>0</v>
      </c>
    </row>
    <row r="46" spans="2:33" ht="12.75" x14ac:dyDescent="0.2">
      <c r="B46" s="355" t="str">
        <f>'Memoria Aporte FIA al Ejecutor'!C21</f>
        <v>Equipo Técnico 14: indicar nombre aquí</v>
      </c>
      <c r="C46" s="356"/>
      <c r="D46" s="142"/>
      <c r="E46" s="143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5">
        <f t="shared" si="7"/>
        <v>0</v>
      </c>
      <c r="U46" s="146">
        <v>9</v>
      </c>
      <c r="V46" s="147">
        <f t="shared" si="6"/>
        <v>0</v>
      </c>
      <c r="W46" s="147">
        <f t="shared" si="6"/>
        <v>0</v>
      </c>
      <c r="X46" s="147">
        <f t="shared" si="6"/>
        <v>0</v>
      </c>
      <c r="Y46" s="147">
        <f t="shared" si="6"/>
        <v>0</v>
      </c>
      <c r="Z46" s="147">
        <f t="shared" si="6"/>
        <v>0</v>
      </c>
      <c r="AA46" s="147">
        <f t="shared" si="6"/>
        <v>0</v>
      </c>
      <c r="AB46" s="147">
        <f t="shared" si="6"/>
        <v>0</v>
      </c>
      <c r="AC46" s="147">
        <f t="shared" si="6"/>
        <v>0</v>
      </c>
      <c r="AD46" s="147">
        <f t="shared" si="6"/>
        <v>0</v>
      </c>
      <c r="AE46" s="147">
        <f t="shared" si="6"/>
        <v>0</v>
      </c>
      <c r="AF46" s="147">
        <f t="shared" si="6"/>
        <v>0</v>
      </c>
      <c r="AG46" s="147">
        <f t="shared" si="6"/>
        <v>0</v>
      </c>
    </row>
    <row r="47" spans="2:33" ht="12.75" x14ac:dyDescent="0.2">
      <c r="B47" s="355" t="str">
        <f>'Memoria Aporte FIA al Ejecutor'!C22</f>
        <v>Equipo Técnico 15: indicar nombre aquí</v>
      </c>
      <c r="C47" s="356"/>
      <c r="D47" s="142"/>
      <c r="E47" s="143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5">
        <f t="shared" si="7"/>
        <v>0</v>
      </c>
      <c r="U47" s="146">
        <v>8</v>
      </c>
      <c r="V47" s="147">
        <f t="shared" ref="V47:AG52" si="8">IF(ISBLANK(F47)=TRUE,0,1)</f>
        <v>0</v>
      </c>
      <c r="W47" s="147">
        <f t="shared" si="8"/>
        <v>0</v>
      </c>
      <c r="X47" s="147">
        <f t="shared" si="8"/>
        <v>0</v>
      </c>
      <c r="Y47" s="147">
        <f t="shared" si="8"/>
        <v>0</v>
      </c>
      <c r="Z47" s="147">
        <f t="shared" si="8"/>
        <v>0</v>
      </c>
      <c r="AA47" s="147">
        <f t="shared" si="8"/>
        <v>0</v>
      </c>
      <c r="AB47" s="147">
        <f t="shared" si="8"/>
        <v>0</v>
      </c>
      <c r="AC47" s="147">
        <f t="shared" si="8"/>
        <v>0</v>
      </c>
      <c r="AD47" s="147">
        <f t="shared" si="8"/>
        <v>0</v>
      </c>
      <c r="AE47" s="147">
        <f t="shared" si="8"/>
        <v>0</v>
      </c>
      <c r="AF47" s="147">
        <f t="shared" si="8"/>
        <v>0</v>
      </c>
      <c r="AG47" s="147">
        <f t="shared" si="8"/>
        <v>0</v>
      </c>
    </row>
    <row r="48" spans="2:33" ht="12.75" x14ac:dyDescent="0.2">
      <c r="B48" s="355" t="str">
        <f>'Memoria Aporte FIA al Ejecutor'!C23</f>
        <v>Equipo Técnico 16: indicar nombre aquí</v>
      </c>
      <c r="C48" s="356"/>
      <c r="D48" s="142"/>
      <c r="E48" s="143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5">
        <f t="shared" si="7"/>
        <v>0</v>
      </c>
      <c r="U48" s="146">
        <v>7</v>
      </c>
      <c r="V48" s="147">
        <f t="shared" si="8"/>
        <v>0</v>
      </c>
      <c r="W48" s="147">
        <f t="shared" si="8"/>
        <v>0</v>
      </c>
      <c r="X48" s="147">
        <f t="shared" si="8"/>
        <v>0</v>
      </c>
      <c r="Y48" s="147">
        <f t="shared" si="8"/>
        <v>0</v>
      </c>
      <c r="Z48" s="147">
        <f t="shared" si="8"/>
        <v>0</v>
      </c>
      <c r="AA48" s="147">
        <f t="shared" si="8"/>
        <v>0</v>
      </c>
      <c r="AB48" s="147">
        <f t="shared" si="8"/>
        <v>0</v>
      </c>
      <c r="AC48" s="147">
        <f t="shared" si="8"/>
        <v>0</v>
      </c>
      <c r="AD48" s="147">
        <f t="shared" si="8"/>
        <v>0</v>
      </c>
      <c r="AE48" s="147">
        <f t="shared" si="8"/>
        <v>0</v>
      </c>
      <c r="AF48" s="147">
        <f t="shared" si="8"/>
        <v>0</v>
      </c>
      <c r="AG48" s="147">
        <f t="shared" si="8"/>
        <v>0</v>
      </c>
    </row>
    <row r="49" spans="2:33" ht="12.75" x14ac:dyDescent="0.2">
      <c r="B49" s="355" t="str">
        <f>'Memoria Aporte FIA al Ejecutor'!C24</f>
        <v>Equipo Técnico 17: indicar nombre aquí</v>
      </c>
      <c r="C49" s="356"/>
      <c r="D49" s="142"/>
      <c r="E49" s="143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5">
        <f t="shared" si="7"/>
        <v>0</v>
      </c>
      <c r="U49" s="146">
        <v>6</v>
      </c>
      <c r="V49" s="147">
        <f t="shared" si="8"/>
        <v>0</v>
      </c>
      <c r="W49" s="147">
        <f t="shared" si="8"/>
        <v>0</v>
      </c>
      <c r="X49" s="147">
        <f t="shared" si="8"/>
        <v>0</v>
      </c>
      <c r="Y49" s="147">
        <f t="shared" si="8"/>
        <v>0</v>
      </c>
      <c r="Z49" s="147">
        <f t="shared" si="8"/>
        <v>0</v>
      </c>
      <c r="AA49" s="147">
        <f t="shared" si="8"/>
        <v>0</v>
      </c>
      <c r="AB49" s="147">
        <f t="shared" si="8"/>
        <v>0</v>
      </c>
      <c r="AC49" s="147">
        <f t="shared" si="8"/>
        <v>0</v>
      </c>
      <c r="AD49" s="147">
        <f t="shared" si="8"/>
        <v>0</v>
      </c>
      <c r="AE49" s="147">
        <f t="shared" si="8"/>
        <v>0</v>
      </c>
      <c r="AF49" s="147">
        <f t="shared" si="8"/>
        <v>0</v>
      </c>
      <c r="AG49" s="147">
        <f t="shared" si="8"/>
        <v>0</v>
      </c>
    </row>
    <row r="50" spans="2:33" ht="12.75" x14ac:dyDescent="0.2">
      <c r="B50" s="355" t="str">
        <f>'Memoria Aporte FIA al Ejecutor'!C25</f>
        <v>Equipo Técnico 18: indicar nombre aquí</v>
      </c>
      <c r="C50" s="356"/>
      <c r="D50" s="142"/>
      <c r="E50" s="143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5">
        <f t="shared" si="7"/>
        <v>0</v>
      </c>
      <c r="U50" s="146">
        <v>5</v>
      </c>
      <c r="V50" s="147">
        <f t="shared" si="8"/>
        <v>0</v>
      </c>
      <c r="W50" s="147">
        <f t="shared" si="8"/>
        <v>0</v>
      </c>
      <c r="X50" s="147">
        <f t="shared" si="8"/>
        <v>0</v>
      </c>
      <c r="Y50" s="147">
        <f t="shared" si="8"/>
        <v>0</v>
      </c>
      <c r="Z50" s="147">
        <f t="shared" si="8"/>
        <v>0</v>
      </c>
      <c r="AA50" s="147">
        <f t="shared" si="8"/>
        <v>0</v>
      </c>
      <c r="AB50" s="147">
        <f t="shared" si="8"/>
        <v>0</v>
      </c>
      <c r="AC50" s="147">
        <f t="shared" si="8"/>
        <v>0</v>
      </c>
      <c r="AD50" s="147">
        <f t="shared" si="8"/>
        <v>0</v>
      </c>
      <c r="AE50" s="147">
        <f t="shared" si="8"/>
        <v>0</v>
      </c>
      <c r="AF50" s="147">
        <f t="shared" si="8"/>
        <v>0</v>
      </c>
      <c r="AG50" s="147">
        <f t="shared" si="8"/>
        <v>0</v>
      </c>
    </row>
    <row r="51" spans="2:33" ht="12.75" x14ac:dyDescent="0.2">
      <c r="B51" s="355" t="str">
        <f>'Memoria Aporte FIA al Ejecutor'!C26</f>
        <v>Equipo Técnico 19: indicar nombre aquí</v>
      </c>
      <c r="C51" s="356"/>
      <c r="D51" s="142"/>
      <c r="E51" s="143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5">
        <f t="shared" si="7"/>
        <v>0</v>
      </c>
      <c r="U51" s="146">
        <v>4</v>
      </c>
      <c r="V51" s="147">
        <f t="shared" si="8"/>
        <v>0</v>
      </c>
      <c r="W51" s="147">
        <f t="shared" si="8"/>
        <v>0</v>
      </c>
      <c r="X51" s="147">
        <f t="shared" si="8"/>
        <v>0</v>
      </c>
      <c r="Y51" s="147">
        <f t="shared" si="8"/>
        <v>0</v>
      </c>
      <c r="Z51" s="147">
        <f t="shared" si="8"/>
        <v>0</v>
      </c>
      <c r="AA51" s="147">
        <f t="shared" si="8"/>
        <v>0</v>
      </c>
      <c r="AB51" s="147">
        <f t="shared" si="8"/>
        <v>0</v>
      </c>
      <c r="AC51" s="147">
        <f t="shared" si="8"/>
        <v>0</v>
      </c>
      <c r="AD51" s="147">
        <f t="shared" si="8"/>
        <v>0</v>
      </c>
      <c r="AE51" s="147">
        <f t="shared" si="8"/>
        <v>0</v>
      </c>
      <c r="AF51" s="147">
        <f t="shared" si="8"/>
        <v>0</v>
      </c>
      <c r="AG51" s="147">
        <f t="shared" si="8"/>
        <v>0</v>
      </c>
    </row>
    <row r="52" spans="2:33" ht="12.75" x14ac:dyDescent="0.2">
      <c r="B52" s="355" t="str">
        <f>'Memoria Aporte FIA al Ejecutor'!C27</f>
        <v>Equipo Técnico 20: indicar nombre aquí</v>
      </c>
      <c r="C52" s="356"/>
      <c r="D52" s="142"/>
      <c r="E52" s="143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>
        <f t="shared" si="7"/>
        <v>0</v>
      </c>
      <c r="U52" s="146">
        <v>3</v>
      </c>
      <c r="V52" s="147">
        <f t="shared" si="8"/>
        <v>0</v>
      </c>
      <c r="W52" s="147">
        <f t="shared" si="8"/>
        <v>0</v>
      </c>
      <c r="X52" s="147">
        <f t="shared" si="8"/>
        <v>0</v>
      </c>
      <c r="Y52" s="147">
        <f t="shared" si="8"/>
        <v>0</v>
      </c>
      <c r="Z52" s="147">
        <f t="shared" si="8"/>
        <v>0</v>
      </c>
      <c r="AA52" s="147">
        <f t="shared" si="8"/>
        <v>0</v>
      </c>
      <c r="AB52" s="147">
        <f t="shared" si="8"/>
        <v>0</v>
      </c>
      <c r="AC52" s="147">
        <f t="shared" si="8"/>
        <v>0</v>
      </c>
      <c r="AD52" s="147">
        <f t="shared" si="8"/>
        <v>0</v>
      </c>
      <c r="AE52" s="147">
        <f t="shared" si="8"/>
        <v>0</v>
      </c>
      <c r="AF52" s="147">
        <f t="shared" si="8"/>
        <v>0</v>
      </c>
      <c r="AG52" s="147">
        <f t="shared" si="8"/>
        <v>0</v>
      </c>
    </row>
    <row r="53" spans="2:33" hidden="1" outlineLevel="1" x14ac:dyDescent="0.2">
      <c r="F53" s="150">
        <f>Q27+1</f>
        <v>45292</v>
      </c>
      <c r="G53" s="151">
        <f>F54+1</f>
        <v>45323</v>
      </c>
      <c r="H53" s="151">
        <f t="shared" ref="H53:Q53" si="9">G54+1</f>
        <v>45352</v>
      </c>
      <c r="I53" s="151">
        <f t="shared" si="9"/>
        <v>45383</v>
      </c>
      <c r="J53" s="151">
        <f t="shared" si="9"/>
        <v>45413</v>
      </c>
      <c r="K53" s="151">
        <f t="shared" si="9"/>
        <v>45444</v>
      </c>
      <c r="L53" s="151">
        <f t="shared" si="9"/>
        <v>45474</v>
      </c>
      <c r="M53" s="151">
        <f t="shared" si="9"/>
        <v>45505</v>
      </c>
      <c r="N53" s="151">
        <f t="shared" si="9"/>
        <v>45536</v>
      </c>
      <c r="O53" s="151">
        <f t="shared" si="9"/>
        <v>45566</v>
      </c>
      <c r="P53" s="151">
        <f t="shared" si="9"/>
        <v>45597</v>
      </c>
      <c r="Q53" s="151">
        <f t="shared" si="9"/>
        <v>45627</v>
      </c>
      <c r="U53" s="135">
        <v>2</v>
      </c>
      <c r="V53" s="152">
        <f>F53</f>
        <v>45292</v>
      </c>
      <c r="W53" s="152">
        <f t="shared" ref="W53:AG53" si="10">G53</f>
        <v>45323</v>
      </c>
      <c r="X53" s="152">
        <f t="shared" si="10"/>
        <v>45352</v>
      </c>
      <c r="Y53" s="152">
        <f t="shared" si="10"/>
        <v>45383</v>
      </c>
      <c r="Z53" s="152">
        <f t="shared" si="10"/>
        <v>45413</v>
      </c>
      <c r="AA53" s="152">
        <f t="shared" si="10"/>
        <v>45444</v>
      </c>
      <c r="AB53" s="152">
        <f t="shared" si="10"/>
        <v>45474</v>
      </c>
      <c r="AC53" s="152">
        <f t="shared" si="10"/>
        <v>45505</v>
      </c>
      <c r="AD53" s="152">
        <f t="shared" si="10"/>
        <v>45536</v>
      </c>
      <c r="AE53" s="152">
        <f t="shared" si="10"/>
        <v>45566</v>
      </c>
      <c r="AF53" s="152">
        <f t="shared" si="10"/>
        <v>45597</v>
      </c>
      <c r="AG53" s="152">
        <f t="shared" si="10"/>
        <v>45627</v>
      </c>
    </row>
    <row r="54" spans="2:33" hidden="1" outlineLevel="1" x14ac:dyDescent="0.2">
      <c r="C54" s="132"/>
      <c r="F54" s="150">
        <f>EDATE(F53,1)-1</f>
        <v>45322</v>
      </c>
      <c r="G54" s="150">
        <f>EDATE(G53,1)-1</f>
        <v>45351</v>
      </c>
      <c r="H54" s="150">
        <f t="shared" ref="H54:Q54" si="11">EDATE(H53,1)-1</f>
        <v>45382</v>
      </c>
      <c r="I54" s="150">
        <f t="shared" si="11"/>
        <v>45412</v>
      </c>
      <c r="J54" s="150">
        <f t="shared" si="11"/>
        <v>45443</v>
      </c>
      <c r="K54" s="150">
        <f t="shared" si="11"/>
        <v>45473</v>
      </c>
      <c r="L54" s="150">
        <f t="shared" si="11"/>
        <v>45504</v>
      </c>
      <c r="M54" s="150">
        <f t="shared" si="11"/>
        <v>45535</v>
      </c>
      <c r="N54" s="150">
        <f t="shared" si="11"/>
        <v>45565</v>
      </c>
      <c r="O54" s="150">
        <f t="shared" si="11"/>
        <v>45596</v>
      </c>
      <c r="P54" s="150">
        <f t="shared" si="11"/>
        <v>45626</v>
      </c>
      <c r="Q54" s="150">
        <f t="shared" si="11"/>
        <v>45657</v>
      </c>
    </row>
    <row r="55" spans="2:33" collapsed="1" x14ac:dyDescent="0.2">
      <c r="C55" s="132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</row>
    <row r="56" spans="2:33" x14ac:dyDescent="0.2">
      <c r="B56" s="132" t="s">
        <v>72</v>
      </c>
      <c r="C56" s="132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</row>
    <row r="57" spans="2:33" x14ac:dyDescent="0.2">
      <c r="B57" s="136" t="s">
        <v>73</v>
      </c>
      <c r="C57" s="155">
        <f>C30+1</f>
        <v>2025</v>
      </c>
      <c r="D57" s="138" t="s">
        <v>74</v>
      </c>
      <c r="E57" s="139" t="s">
        <v>75</v>
      </c>
      <c r="F57" s="140" t="s">
        <v>76</v>
      </c>
      <c r="G57" s="140" t="s">
        <v>77</v>
      </c>
      <c r="H57" s="140" t="s">
        <v>78</v>
      </c>
      <c r="I57" s="140" t="s">
        <v>79</v>
      </c>
      <c r="J57" s="140" t="s">
        <v>80</v>
      </c>
      <c r="K57" s="140" t="s">
        <v>81</v>
      </c>
      <c r="L57" s="140" t="s">
        <v>82</v>
      </c>
      <c r="M57" s="140" t="s">
        <v>83</v>
      </c>
      <c r="N57" s="140" t="s">
        <v>84</v>
      </c>
      <c r="O57" s="140" t="s">
        <v>85</v>
      </c>
      <c r="P57" s="140" t="s">
        <v>86</v>
      </c>
      <c r="Q57" s="140" t="s">
        <v>87</v>
      </c>
      <c r="R57" s="138" t="s">
        <v>88</v>
      </c>
    </row>
    <row r="58" spans="2:33" ht="12.75" x14ac:dyDescent="0.2">
      <c r="B58" s="355" t="str">
        <f>'Memoria Aporte FIA al Ejecutor'!C6</f>
        <v>Coordinador Principal: indicar nombre aquí</v>
      </c>
      <c r="C58" s="356"/>
      <c r="D58" s="142"/>
      <c r="E58" s="143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5">
        <f>SUM(F58:Q58)</f>
        <v>0</v>
      </c>
      <c r="U58" s="146">
        <v>24</v>
      </c>
      <c r="V58" s="147">
        <f t="shared" ref="V58:AG73" si="12">IF(ISBLANK(F58)=TRUE,0,1)</f>
        <v>0</v>
      </c>
      <c r="W58" s="147">
        <f t="shared" si="12"/>
        <v>0</v>
      </c>
      <c r="X58" s="147">
        <f t="shared" si="12"/>
        <v>0</v>
      </c>
      <c r="Y58" s="147">
        <f t="shared" si="12"/>
        <v>0</v>
      </c>
      <c r="Z58" s="147">
        <f t="shared" si="12"/>
        <v>0</v>
      </c>
      <c r="AA58" s="147">
        <f t="shared" si="12"/>
        <v>0</v>
      </c>
      <c r="AB58" s="147">
        <f t="shared" si="12"/>
        <v>0</v>
      </c>
      <c r="AC58" s="147">
        <f t="shared" si="12"/>
        <v>0</v>
      </c>
      <c r="AD58" s="147">
        <f t="shared" si="12"/>
        <v>0</v>
      </c>
      <c r="AE58" s="147">
        <f t="shared" si="12"/>
        <v>0</v>
      </c>
      <c r="AF58" s="147">
        <f t="shared" si="12"/>
        <v>0</v>
      </c>
      <c r="AG58" s="147">
        <f t="shared" si="12"/>
        <v>0</v>
      </c>
    </row>
    <row r="59" spans="2:33" ht="12.75" x14ac:dyDescent="0.2">
      <c r="B59" s="355" t="str">
        <f>'Memoria Aporte FIA al Ejecutor'!C7</f>
        <v>Coordinador Alterno: indicar nombre aquí</v>
      </c>
      <c r="C59" s="356"/>
      <c r="D59" s="142"/>
      <c r="E59" s="143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5">
        <f t="shared" ref="R59:R79" si="13">SUM(F59:Q59)</f>
        <v>0</v>
      </c>
      <c r="U59" s="146">
        <v>23</v>
      </c>
      <c r="V59" s="147">
        <f t="shared" si="12"/>
        <v>0</v>
      </c>
      <c r="W59" s="147">
        <f t="shared" si="12"/>
        <v>0</v>
      </c>
      <c r="X59" s="147">
        <f t="shared" si="12"/>
        <v>0</v>
      </c>
      <c r="Y59" s="147">
        <f t="shared" si="12"/>
        <v>0</v>
      </c>
      <c r="Z59" s="147">
        <f t="shared" si="12"/>
        <v>0</v>
      </c>
      <c r="AA59" s="147">
        <f t="shared" si="12"/>
        <v>0</v>
      </c>
      <c r="AB59" s="147">
        <f t="shared" si="12"/>
        <v>0</v>
      </c>
      <c r="AC59" s="147">
        <f t="shared" si="12"/>
        <v>0</v>
      </c>
      <c r="AD59" s="147">
        <f t="shared" si="12"/>
        <v>0</v>
      </c>
      <c r="AE59" s="147">
        <f t="shared" si="12"/>
        <v>0</v>
      </c>
      <c r="AF59" s="147">
        <f t="shared" si="12"/>
        <v>0</v>
      </c>
      <c r="AG59" s="147">
        <f t="shared" si="12"/>
        <v>0</v>
      </c>
    </row>
    <row r="60" spans="2:33" ht="12.75" x14ac:dyDescent="0.2">
      <c r="B60" s="355" t="str">
        <f>'Memoria Aporte FIA al Ejecutor'!C8</f>
        <v>Equipo Técnico 1: indicar nombre aquí</v>
      </c>
      <c r="C60" s="356"/>
      <c r="D60" s="142"/>
      <c r="E60" s="143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5">
        <f t="shared" si="13"/>
        <v>0</v>
      </c>
      <c r="U60" s="146">
        <v>22</v>
      </c>
      <c r="V60" s="147">
        <f t="shared" si="12"/>
        <v>0</v>
      </c>
      <c r="W60" s="147">
        <f t="shared" si="12"/>
        <v>0</v>
      </c>
      <c r="X60" s="147">
        <f t="shared" si="12"/>
        <v>0</v>
      </c>
      <c r="Y60" s="147">
        <f t="shared" si="12"/>
        <v>0</v>
      </c>
      <c r="Z60" s="147">
        <f t="shared" si="12"/>
        <v>0</v>
      </c>
      <c r="AA60" s="147">
        <f t="shared" si="12"/>
        <v>0</v>
      </c>
      <c r="AB60" s="147">
        <f t="shared" si="12"/>
        <v>0</v>
      </c>
      <c r="AC60" s="147">
        <f t="shared" si="12"/>
        <v>0</v>
      </c>
      <c r="AD60" s="147">
        <f t="shared" si="12"/>
        <v>0</v>
      </c>
      <c r="AE60" s="147">
        <f t="shared" si="12"/>
        <v>0</v>
      </c>
      <c r="AF60" s="147">
        <f t="shared" si="12"/>
        <v>0</v>
      </c>
      <c r="AG60" s="147">
        <f t="shared" si="12"/>
        <v>0</v>
      </c>
    </row>
    <row r="61" spans="2:33" ht="12.75" x14ac:dyDescent="0.2">
      <c r="B61" s="355" t="str">
        <f>'Memoria Aporte FIA al Ejecutor'!C9</f>
        <v>Equipo Técnico 2: indicar nombre aquí</v>
      </c>
      <c r="C61" s="356"/>
      <c r="D61" s="142"/>
      <c r="E61" s="143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5">
        <f t="shared" si="13"/>
        <v>0</v>
      </c>
      <c r="U61" s="146">
        <v>21</v>
      </c>
      <c r="V61" s="147">
        <f t="shared" si="12"/>
        <v>0</v>
      </c>
      <c r="W61" s="147">
        <f t="shared" si="12"/>
        <v>0</v>
      </c>
      <c r="X61" s="147">
        <f t="shared" si="12"/>
        <v>0</v>
      </c>
      <c r="Y61" s="147">
        <f t="shared" si="12"/>
        <v>0</v>
      </c>
      <c r="Z61" s="147">
        <f t="shared" si="12"/>
        <v>0</v>
      </c>
      <c r="AA61" s="147">
        <f t="shared" si="12"/>
        <v>0</v>
      </c>
      <c r="AB61" s="147">
        <f t="shared" si="12"/>
        <v>0</v>
      </c>
      <c r="AC61" s="147">
        <f t="shared" si="12"/>
        <v>0</v>
      </c>
      <c r="AD61" s="147">
        <f t="shared" si="12"/>
        <v>0</v>
      </c>
      <c r="AE61" s="147">
        <f t="shared" si="12"/>
        <v>0</v>
      </c>
      <c r="AF61" s="147">
        <f t="shared" si="12"/>
        <v>0</v>
      </c>
      <c r="AG61" s="147">
        <f t="shared" si="12"/>
        <v>0</v>
      </c>
    </row>
    <row r="62" spans="2:33" ht="12.75" x14ac:dyDescent="0.2">
      <c r="B62" s="355" t="str">
        <f>'Memoria Aporte FIA al Ejecutor'!C10</f>
        <v>Equipo Técnico 3: indicar nombre aquí</v>
      </c>
      <c r="C62" s="356"/>
      <c r="D62" s="142"/>
      <c r="E62" s="143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5">
        <f t="shared" si="13"/>
        <v>0</v>
      </c>
      <c r="U62" s="146">
        <v>20</v>
      </c>
      <c r="V62" s="147">
        <f t="shared" si="12"/>
        <v>0</v>
      </c>
      <c r="W62" s="147">
        <f t="shared" si="12"/>
        <v>0</v>
      </c>
      <c r="X62" s="147">
        <f t="shared" si="12"/>
        <v>0</v>
      </c>
      <c r="Y62" s="147">
        <f t="shared" si="12"/>
        <v>0</v>
      </c>
      <c r="Z62" s="147">
        <f t="shared" si="12"/>
        <v>0</v>
      </c>
      <c r="AA62" s="147">
        <f t="shared" si="12"/>
        <v>0</v>
      </c>
      <c r="AB62" s="147">
        <f t="shared" si="12"/>
        <v>0</v>
      </c>
      <c r="AC62" s="147">
        <f t="shared" si="12"/>
        <v>0</v>
      </c>
      <c r="AD62" s="147">
        <f t="shared" si="12"/>
        <v>0</v>
      </c>
      <c r="AE62" s="147">
        <f t="shared" si="12"/>
        <v>0</v>
      </c>
      <c r="AF62" s="147">
        <f t="shared" si="12"/>
        <v>0</v>
      </c>
      <c r="AG62" s="147">
        <f t="shared" si="12"/>
        <v>0</v>
      </c>
    </row>
    <row r="63" spans="2:33" ht="12.75" x14ac:dyDescent="0.2">
      <c r="B63" s="355" t="str">
        <f>'Memoria Aporte FIA al Ejecutor'!C11</f>
        <v>Equipo Técnico 4: indicar nombre aquí</v>
      </c>
      <c r="C63" s="356"/>
      <c r="D63" s="142"/>
      <c r="E63" s="143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5">
        <f t="shared" si="13"/>
        <v>0</v>
      </c>
      <c r="U63" s="146">
        <v>19</v>
      </c>
      <c r="V63" s="147">
        <f t="shared" si="12"/>
        <v>0</v>
      </c>
      <c r="W63" s="147">
        <f t="shared" si="12"/>
        <v>0</v>
      </c>
      <c r="X63" s="147">
        <f t="shared" si="12"/>
        <v>0</v>
      </c>
      <c r="Y63" s="147">
        <f t="shared" si="12"/>
        <v>0</v>
      </c>
      <c r="Z63" s="147">
        <f t="shared" si="12"/>
        <v>0</v>
      </c>
      <c r="AA63" s="147">
        <f t="shared" si="12"/>
        <v>0</v>
      </c>
      <c r="AB63" s="147">
        <f t="shared" si="12"/>
        <v>0</v>
      </c>
      <c r="AC63" s="147">
        <f t="shared" si="12"/>
        <v>0</v>
      </c>
      <c r="AD63" s="147">
        <f t="shared" si="12"/>
        <v>0</v>
      </c>
      <c r="AE63" s="147">
        <f t="shared" si="12"/>
        <v>0</v>
      </c>
      <c r="AF63" s="147">
        <f t="shared" si="12"/>
        <v>0</v>
      </c>
      <c r="AG63" s="147">
        <f t="shared" si="12"/>
        <v>0</v>
      </c>
    </row>
    <row r="64" spans="2:33" ht="12.75" x14ac:dyDescent="0.2">
      <c r="B64" s="355" t="str">
        <f>'Memoria Aporte FIA al Ejecutor'!C12</f>
        <v>Equipo Técnico 5: indicar nombre aquí</v>
      </c>
      <c r="C64" s="356"/>
      <c r="D64" s="142"/>
      <c r="E64" s="143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5">
        <f t="shared" si="13"/>
        <v>0</v>
      </c>
      <c r="U64" s="146">
        <v>18</v>
      </c>
      <c r="V64" s="147">
        <f t="shared" si="12"/>
        <v>0</v>
      </c>
      <c r="W64" s="147">
        <f t="shared" si="12"/>
        <v>0</v>
      </c>
      <c r="X64" s="147">
        <f t="shared" si="12"/>
        <v>0</v>
      </c>
      <c r="Y64" s="147">
        <f t="shared" si="12"/>
        <v>0</v>
      </c>
      <c r="Z64" s="147">
        <f t="shared" si="12"/>
        <v>0</v>
      </c>
      <c r="AA64" s="147">
        <f t="shared" si="12"/>
        <v>0</v>
      </c>
      <c r="AB64" s="147">
        <f t="shared" si="12"/>
        <v>0</v>
      </c>
      <c r="AC64" s="147">
        <f t="shared" si="12"/>
        <v>0</v>
      </c>
      <c r="AD64" s="147">
        <f t="shared" si="12"/>
        <v>0</v>
      </c>
      <c r="AE64" s="147">
        <f t="shared" si="12"/>
        <v>0</v>
      </c>
      <c r="AF64" s="147">
        <f t="shared" si="12"/>
        <v>0</v>
      </c>
      <c r="AG64" s="147">
        <f t="shared" si="12"/>
        <v>0</v>
      </c>
    </row>
    <row r="65" spans="2:33" ht="12.75" x14ac:dyDescent="0.2">
      <c r="B65" s="355" t="str">
        <f>'Memoria Aporte FIA al Ejecutor'!C13</f>
        <v>Equipo Técnico 6: indicar nombre aquí</v>
      </c>
      <c r="C65" s="356"/>
      <c r="D65" s="142"/>
      <c r="E65" s="143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5">
        <f t="shared" si="13"/>
        <v>0</v>
      </c>
      <c r="U65" s="146">
        <v>17</v>
      </c>
      <c r="V65" s="147">
        <f t="shared" si="12"/>
        <v>0</v>
      </c>
      <c r="W65" s="147">
        <f t="shared" si="12"/>
        <v>0</v>
      </c>
      <c r="X65" s="147">
        <f t="shared" si="12"/>
        <v>0</v>
      </c>
      <c r="Y65" s="147">
        <f t="shared" si="12"/>
        <v>0</v>
      </c>
      <c r="Z65" s="147">
        <f t="shared" si="12"/>
        <v>0</v>
      </c>
      <c r="AA65" s="147">
        <f t="shared" si="12"/>
        <v>0</v>
      </c>
      <c r="AB65" s="147">
        <f t="shared" si="12"/>
        <v>0</v>
      </c>
      <c r="AC65" s="147">
        <f t="shared" si="12"/>
        <v>0</v>
      </c>
      <c r="AD65" s="147">
        <f t="shared" si="12"/>
        <v>0</v>
      </c>
      <c r="AE65" s="147">
        <f t="shared" si="12"/>
        <v>0</v>
      </c>
      <c r="AF65" s="147">
        <f t="shared" si="12"/>
        <v>0</v>
      </c>
      <c r="AG65" s="147">
        <f t="shared" si="12"/>
        <v>0</v>
      </c>
    </row>
    <row r="66" spans="2:33" ht="12.75" x14ac:dyDescent="0.2">
      <c r="B66" s="355" t="str">
        <f>'Memoria Aporte FIA al Ejecutor'!C14</f>
        <v>Equipo Técnico 7: indicar nombre aquí</v>
      </c>
      <c r="C66" s="356"/>
      <c r="D66" s="142"/>
      <c r="E66" s="143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5">
        <f t="shared" si="13"/>
        <v>0</v>
      </c>
      <c r="U66" s="146">
        <v>16</v>
      </c>
      <c r="V66" s="147">
        <f t="shared" si="12"/>
        <v>0</v>
      </c>
      <c r="W66" s="147">
        <f t="shared" si="12"/>
        <v>0</v>
      </c>
      <c r="X66" s="147">
        <f t="shared" si="12"/>
        <v>0</v>
      </c>
      <c r="Y66" s="147">
        <f t="shared" si="12"/>
        <v>0</v>
      </c>
      <c r="Z66" s="147">
        <f t="shared" si="12"/>
        <v>0</v>
      </c>
      <c r="AA66" s="147">
        <f t="shared" si="12"/>
        <v>0</v>
      </c>
      <c r="AB66" s="147">
        <f t="shared" si="12"/>
        <v>0</v>
      </c>
      <c r="AC66" s="147">
        <f t="shared" si="12"/>
        <v>0</v>
      </c>
      <c r="AD66" s="147">
        <f t="shared" si="12"/>
        <v>0</v>
      </c>
      <c r="AE66" s="147">
        <f t="shared" si="12"/>
        <v>0</v>
      </c>
      <c r="AF66" s="147">
        <f t="shared" si="12"/>
        <v>0</v>
      </c>
      <c r="AG66" s="147">
        <f t="shared" si="12"/>
        <v>0</v>
      </c>
    </row>
    <row r="67" spans="2:33" ht="12.75" x14ac:dyDescent="0.2">
      <c r="B67" s="355" t="str">
        <f>'Memoria Aporte FIA al Ejecutor'!C15</f>
        <v>Equipo Técnico 8: indicar nombre aquí</v>
      </c>
      <c r="C67" s="356"/>
      <c r="D67" s="142"/>
      <c r="E67" s="143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5">
        <f t="shared" si="13"/>
        <v>0</v>
      </c>
      <c r="U67" s="146">
        <v>15</v>
      </c>
      <c r="V67" s="147">
        <f t="shared" si="12"/>
        <v>0</v>
      </c>
      <c r="W67" s="147">
        <f t="shared" si="12"/>
        <v>0</v>
      </c>
      <c r="X67" s="147">
        <f t="shared" si="12"/>
        <v>0</v>
      </c>
      <c r="Y67" s="147">
        <f t="shared" si="12"/>
        <v>0</v>
      </c>
      <c r="Z67" s="147">
        <f t="shared" si="12"/>
        <v>0</v>
      </c>
      <c r="AA67" s="147">
        <f t="shared" si="12"/>
        <v>0</v>
      </c>
      <c r="AB67" s="147">
        <f t="shared" si="12"/>
        <v>0</v>
      </c>
      <c r="AC67" s="147">
        <f t="shared" si="12"/>
        <v>0</v>
      </c>
      <c r="AD67" s="147">
        <f t="shared" si="12"/>
        <v>0</v>
      </c>
      <c r="AE67" s="147">
        <f t="shared" si="12"/>
        <v>0</v>
      </c>
      <c r="AF67" s="147">
        <f t="shared" si="12"/>
        <v>0</v>
      </c>
      <c r="AG67" s="147">
        <f t="shared" si="12"/>
        <v>0</v>
      </c>
    </row>
    <row r="68" spans="2:33" ht="12.75" x14ac:dyDescent="0.2">
      <c r="B68" s="355" t="str">
        <f>'Memoria Aporte FIA al Ejecutor'!C16</f>
        <v>Equipo Técnico 9: indicar nombre aquí</v>
      </c>
      <c r="C68" s="356"/>
      <c r="D68" s="142"/>
      <c r="E68" s="143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5">
        <f t="shared" si="13"/>
        <v>0</v>
      </c>
      <c r="U68" s="146">
        <v>14</v>
      </c>
      <c r="V68" s="147">
        <f t="shared" si="12"/>
        <v>0</v>
      </c>
      <c r="W68" s="147">
        <f t="shared" si="12"/>
        <v>0</v>
      </c>
      <c r="X68" s="147">
        <f t="shared" si="12"/>
        <v>0</v>
      </c>
      <c r="Y68" s="147">
        <f t="shared" si="12"/>
        <v>0</v>
      </c>
      <c r="Z68" s="147">
        <f t="shared" si="12"/>
        <v>0</v>
      </c>
      <c r="AA68" s="147">
        <f t="shared" si="12"/>
        <v>0</v>
      </c>
      <c r="AB68" s="147">
        <f t="shared" si="12"/>
        <v>0</v>
      </c>
      <c r="AC68" s="147">
        <f t="shared" si="12"/>
        <v>0</v>
      </c>
      <c r="AD68" s="147">
        <f t="shared" si="12"/>
        <v>0</v>
      </c>
      <c r="AE68" s="147">
        <f t="shared" si="12"/>
        <v>0</v>
      </c>
      <c r="AF68" s="147">
        <f t="shared" si="12"/>
        <v>0</v>
      </c>
      <c r="AG68" s="147">
        <f t="shared" si="12"/>
        <v>0</v>
      </c>
    </row>
    <row r="69" spans="2:33" ht="12.75" x14ac:dyDescent="0.2">
      <c r="B69" s="355" t="str">
        <f>'Memoria Aporte FIA al Ejecutor'!C17</f>
        <v>Equipo Técnico 10: indicar nombre aquí</v>
      </c>
      <c r="C69" s="356"/>
      <c r="D69" s="142"/>
      <c r="E69" s="143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5">
        <f t="shared" si="13"/>
        <v>0</v>
      </c>
      <c r="U69" s="146">
        <v>13</v>
      </c>
      <c r="V69" s="147">
        <f t="shared" si="12"/>
        <v>0</v>
      </c>
      <c r="W69" s="147">
        <f t="shared" si="12"/>
        <v>0</v>
      </c>
      <c r="X69" s="147">
        <f t="shared" si="12"/>
        <v>0</v>
      </c>
      <c r="Y69" s="147">
        <f t="shared" si="12"/>
        <v>0</v>
      </c>
      <c r="Z69" s="147">
        <f t="shared" si="12"/>
        <v>0</v>
      </c>
      <c r="AA69" s="147">
        <f t="shared" si="12"/>
        <v>0</v>
      </c>
      <c r="AB69" s="147">
        <f t="shared" si="12"/>
        <v>0</v>
      </c>
      <c r="AC69" s="147">
        <f t="shared" si="12"/>
        <v>0</v>
      </c>
      <c r="AD69" s="147">
        <f t="shared" si="12"/>
        <v>0</v>
      </c>
      <c r="AE69" s="147">
        <f t="shared" si="12"/>
        <v>0</v>
      </c>
      <c r="AF69" s="147">
        <f t="shared" si="12"/>
        <v>0</v>
      </c>
      <c r="AG69" s="147">
        <f t="shared" si="12"/>
        <v>0</v>
      </c>
    </row>
    <row r="70" spans="2:33" ht="12.75" x14ac:dyDescent="0.2">
      <c r="B70" s="355" t="str">
        <f>'Memoria Aporte FIA al Ejecutor'!C18</f>
        <v>Equipo Técnico 11: indicar nombre aquí</v>
      </c>
      <c r="C70" s="356"/>
      <c r="D70" s="142"/>
      <c r="E70" s="143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5">
        <f t="shared" si="13"/>
        <v>0</v>
      </c>
      <c r="U70" s="146">
        <v>12</v>
      </c>
      <c r="V70" s="147">
        <f t="shared" si="12"/>
        <v>0</v>
      </c>
      <c r="W70" s="147">
        <f t="shared" si="12"/>
        <v>0</v>
      </c>
      <c r="X70" s="147">
        <f t="shared" si="12"/>
        <v>0</v>
      </c>
      <c r="Y70" s="147">
        <f t="shared" si="12"/>
        <v>0</v>
      </c>
      <c r="Z70" s="147">
        <f t="shared" si="12"/>
        <v>0</v>
      </c>
      <c r="AA70" s="147">
        <f t="shared" si="12"/>
        <v>0</v>
      </c>
      <c r="AB70" s="147">
        <f t="shared" si="12"/>
        <v>0</v>
      </c>
      <c r="AC70" s="147">
        <f t="shared" si="12"/>
        <v>0</v>
      </c>
      <c r="AD70" s="147">
        <f t="shared" si="12"/>
        <v>0</v>
      </c>
      <c r="AE70" s="147">
        <f t="shared" si="12"/>
        <v>0</v>
      </c>
      <c r="AF70" s="147">
        <f t="shared" si="12"/>
        <v>0</v>
      </c>
      <c r="AG70" s="147">
        <f t="shared" si="12"/>
        <v>0</v>
      </c>
    </row>
    <row r="71" spans="2:33" ht="12.75" x14ac:dyDescent="0.2">
      <c r="B71" s="355" t="str">
        <f>'Memoria Aporte FIA al Ejecutor'!C19</f>
        <v>Equipo Técnico 12: indicar nombre aquí</v>
      </c>
      <c r="C71" s="356"/>
      <c r="D71" s="142"/>
      <c r="E71" s="143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5">
        <f t="shared" si="13"/>
        <v>0</v>
      </c>
      <c r="U71" s="146">
        <v>11</v>
      </c>
      <c r="V71" s="147">
        <f t="shared" si="12"/>
        <v>0</v>
      </c>
      <c r="W71" s="147">
        <f t="shared" si="12"/>
        <v>0</v>
      </c>
      <c r="X71" s="147">
        <f t="shared" si="12"/>
        <v>0</v>
      </c>
      <c r="Y71" s="147">
        <f t="shared" si="12"/>
        <v>0</v>
      </c>
      <c r="Z71" s="147">
        <f t="shared" si="12"/>
        <v>0</v>
      </c>
      <c r="AA71" s="147">
        <f t="shared" si="12"/>
        <v>0</v>
      </c>
      <c r="AB71" s="147">
        <f t="shared" si="12"/>
        <v>0</v>
      </c>
      <c r="AC71" s="147">
        <f t="shared" si="12"/>
        <v>0</v>
      </c>
      <c r="AD71" s="147">
        <f t="shared" si="12"/>
        <v>0</v>
      </c>
      <c r="AE71" s="147">
        <f t="shared" si="12"/>
        <v>0</v>
      </c>
      <c r="AF71" s="147">
        <f t="shared" si="12"/>
        <v>0</v>
      </c>
      <c r="AG71" s="147">
        <f t="shared" si="12"/>
        <v>0</v>
      </c>
    </row>
    <row r="72" spans="2:33" ht="12.75" x14ac:dyDescent="0.2">
      <c r="B72" s="355" t="str">
        <f>'Memoria Aporte FIA al Ejecutor'!C20</f>
        <v>Equipo Técnico 13: indicar nombre aquí</v>
      </c>
      <c r="C72" s="356"/>
      <c r="D72" s="142"/>
      <c r="E72" s="143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5">
        <f t="shared" si="13"/>
        <v>0</v>
      </c>
      <c r="U72" s="146">
        <v>10</v>
      </c>
      <c r="V72" s="147">
        <f t="shared" si="12"/>
        <v>0</v>
      </c>
      <c r="W72" s="147">
        <f t="shared" si="12"/>
        <v>0</v>
      </c>
      <c r="X72" s="147">
        <f t="shared" si="12"/>
        <v>0</v>
      </c>
      <c r="Y72" s="147">
        <f t="shared" si="12"/>
        <v>0</v>
      </c>
      <c r="Z72" s="147">
        <f t="shared" si="12"/>
        <v>0</v>
      </c>
      <c r="AA72" s="147">
        <f t="shared" si="12"/>
        <v>0</v>
      </c>
      <c r="AB72" s="147">
        <f t="shared" si="12"/>
        <v>0</v>
      </c>
      <c r="AC72" s="147">
        <f t="shared" si="12"/>
        <v>0</v>
      </c>
      <c r="AD72" s="147">
        <f t="shared" si="12"/>
        <v>0</v>
      </c>
      <c r="AE72" s="147">
        <f t="shared" si="12"/>
        <v>0</v>
      </c>
      <c r="AF72" s="147">
        <f t="shared" si="12"/>
        <v>0</v>
      </c>
      <c r="AG72" s="147">
        <f t="shared" si="12"/>
        <v>0</v>
      </c>
    </row>
    <row r="73" spans="2:33" ht="12.75" x14ac:dyDescent="0.2">
      <c r="B73" s="355" t="str">
        <f>'Memoria Aporte FIA al Ejecutor'!C21</f>
        <v>Equipo Técnico 14: indicar nombre aquí</v>
      </c>
      <c r="C73" s="356"/>
      <c r="D73" s="142"/>
      <c r="E73" s="143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5">
        <f t="shared" si="13"/>
        <v>0</v>
      </c>
      <c r="U73" s="146">
        <v>9</v>
      </c>
      <c r="V73" s="147">
        <f t="shared" si="12"/>
        <v>0</v>
      </c>
      <c r="W73" s="147">
        <f t="shared" si="12"/>
        <v>0</v>
      </c>
      <c r="X73" s="147">
        <f t="shared" si="12"/>
        <v>0</v>
      </c>
      <c r="Y73" s="147">
        <f t="shared" si="12"/>
        <v>0</v>
      </c>
      <c r="Z73" s="147">
        <f t="shared" si="12"/>
        <v>0</v>
      </c>
      <c r="AA73" s="147">
        <f t="shared" si="12"/>
        <v>0</v>
      </c>
      <c r="AB73" s="147">
        <f t="shared" si="12"/>
        <v>0</v>
      </c>
      <c r="AC73" s="147">
        <f t="shared" si="12"/>
        <v>0</v>
      </c>
      <c r="AD73" s="147">
        <f t="shared" si="12"/>
        <v>0</v>
      </c>
      <c r="AE73" s="147">
        <f t="shared" si="12"/>
        <v>0</v>
      </c>
      <c r="AF73" s="147">
        <f t="shared" si="12"/>
        <v>0</v>
      </c>
      <c r="AG73" s="147">
        <f t="shared" si="12"/>
        <v>0</v>
      </c>
    </row>
    <row r="74" spans="2:33" ht="12.75" x14ac:dyDescent="0.2">
      <c r="B74" s="355" t="str">
        <f>'Memoria Aporte FIA al Ejecutor'!C22</f>
        <v>Equipo Técnico 15: indicar nombre aquí</v>
      </c>
      <c r="C74" s="356"/>
      <c r="D74" s="142"/>
      <c r="E74" s="143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5">
        <f t="shared" si="13"/>
        <v>0</v>
      </c>
      <c r="U74" s="146">
        <v>8</v>
      </c>
      <c r="V74" s="147">
        <f t="shared" ref="V74:AG79" si="14">IF(ISBLANK(F74)=TRUE,0,1)</f>
        <v>0</v>
      </c>
      <c r="W74" s="147">
        <f t="shared" si="14"/>
        <v>0</v>
      </c>
      <c r="X74" s="147">
        <f t="shared" si="14"/>
        <v>0</v>
      </c>
      <c r="Y74" s="147">
        <f t="shared" si="14"/>
        <v>0</v>
      </c>
      <c r="Z74" s="147">
        <f t="shared" si="14"/>
        <v>0</v>
      </c>
      <c r="AA74" s="147">
        <f t="shared" si="14"/>
        <v>0</v>
      </c>
      <c r="AB74" s="147">
        <f t="shared" si="14"/>
        <v>0</v>
      </c>
      <c r="AC74" s="147">
        <f t="shared" si="14"/>
        <v>0</v>
      </c>
      <c r="AD74" s="147">
        <f t="shared" si="14"/>
        <v>0</v>
      </c>
      <c r="AE74" s="147">
        <f t="shared" si="14"/>
        <v>0</v>
      </c>
      <c r="AF74" s="147">
        <f t="shared" si="14"/>
        <v>0</v>
      </c>
      <c r="AG74" s="147">
        <f t="shared" si="14"/>
        <v>0</v>
      </c>
    </row>
    <row r="75" spans="2:33" ht="12.75" x14ac:dyDescent="0.2">
      <c r="B75" s="355" t="str">
        <f>'Memoria Aporte FIA al Ejecutor'!C23</f>
        <v>Equipo Técnico 16: indicar nombre aquí</v>
      </c>
      <c r="C75" s="356"/>
      <c r="D75" s="142"/>
      <c r="E75" s="143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5">
        <f t="shared" si="13"/>
        <v>0</v>
      </c>
      <c r="U75" s="146">
        <v>7</v>
      </c>
      <c r="V75" s="147">
        <f t="shared" si="14"/>
        <v>0</v>
      </c>
      <c r="W75" s="147">
        <f t="shared" si="14"/>
        <v>0</v>
      </c>
      <c r="X75" s="147">
        <f t="shared" si="14"/>
        <v>0</v>
      </c>
      <c r="Y75" s="147">
        <f t="shared" si="14"/>
        <v>0</v>
      </c>
      <c r="Z75" s="147">
        <f t="shared" si="14"/>
        <v>0</v>
      </c>
      <c r="AA75" s="147">
        <f t="shared" si="14"/>
        <v>0</v>
      </c>
      <c r="AB75" s="147">
        <f t="shared" si="14"/>
        <v>0</v>
      </c>
      <c r="AC75" s="147">
        <f t="shared" si="14"/>
        <v>0</v>
      </c>
      <c r="AD75" s="147">
        <f t="shared" si="14"/>
        <v>0</v>
      </c>
      <c r="AE75" s="147">
        <f t="shared" si="14"/>
        <v>0</v>
      </c>
      <c r="AF75" s="147">
        <f t="shared" si="14"/>
        <v>0</v>
      </c>
      <c r="AG75" s="147">
        <f t="shared" si="14"/>
        <v>0</v>
      </c>
    </row>
    <row r="76" spans="2:33" ht="12.75" x14ac:dyDescent="0.2">
      <c r="B76" s="355" t="str">
        <f>'Memoria Aporte FIA al Ejecutor'!C24</f>
        <v>Equipo Técnico 17: indicar nombre aquí</v>
      </c>
      <c r="C76" s="356"/>
      <c r="D76" s="142"/>
      <c r="E76" s="143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5">
        <f t="shared" si="13"/>
        <v>0</v>
      </c>
      <c r="U76" s="146">
        <v>6</v>
      </c>
      <c r="V76" s="147">
        <f t="shared" si="14"/>
        <v>0</v>
      </c>
      <c r="W76" s="147">
        <f t="shared" si="14"/>
        <v>0</v>
      </c>
      <c r="X76" s="147">
        <f t="shared" si="14"/>
        <v>0</v>
      </c>
      <c r="Y76" s="147">
        <f t="shared" si="14"/>
        <v>0</v>
      </c>
      <c r="Z76" s="147">
        <f t="shared" si="14"/>
        <v>0</v>
      </c>
      <c r="AA76" s="147">
        <f t="shared" si="14"/>
        <v>0</v>
      </c>
      <c r="AB76" s="147">
        <f t="shared" si="14"/>
        <v>0</v>
      </c>
      <c r="AC76" s="147">
        <f t="shared" si="14"/>
        <v>0</v>
      </c>
      <c r="AD76" s="147">
        <f t="shared" si="14"/>
        <v>0</v>
      </c>
      <c r="AE76" s="147">
        <f t="shared" si="14"/>
        <v>0</v>
      </c>
      <c r="AF76" s="147">
        <f t="shared" si="14"/>
        <v>0</v>
      </c>
      <c r="AG76" s="147">
        <f t="shared" si="14"/>
        <v>0</v>
      </c>
    </row>
    <row r="77" spans="2:33" ht="12.75" x14ac:dyDescent="0.2">
      <c r="B77" s="355" t="str">
        <f>'Memoria Aporte FIA al Ejecutor'!C25</f>
        <v>Equipo Técnico 18: indicar nombre aquí</v>
      </c>
      <c r="C77" s="356"/>
      <c r="D77" s="142"/>
      <c r="E77" s="143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5">
        <f t="shared" si="13"/>
        <v>0</v>
      </c>
      <c r="U77" s="146">
        <v>5</v>
      </c>
      <c r="V77" s="147">
        <f t="shared" si="14"/>
        <v>0</v>
      </c>
      <c r="W77" s="147">
        <f t="shared" si="14"/>
        <v>0</v>
      </c>
      <c r="X77" s="147">
        <f t="shared" si="14"/>
        <v>0</v>
      </c>
      <c r="Y77" s="147">
        <f t="shared" si="14"/>
        <v>0</v>
      </c>
      <c r="Z77" s="147">
        <f t="shared" si="14"/>
        <v>0</v>
      </c>
      <c r="AA77" s="147">
        <f t="shared" si="14"/>
        <v>0</v>
      </c>
      <c r="AB77" s="147">
        <f t="shared" si="14"/>
        <v>0</v>
      </c>
      <c r="AC77" s="147">
        <f t="shared" si="14"/>
        <v>0</v>
      </c>
      <c r="AD77" s="147">
        <f t="shared" si="14"/>
        <v>0</v>
      </c>
      <c r="AE77" s="147">
        <f t="shared" si="14"/>
        <v>0</v>
      </c>
      <c r="AF77" s="147">
        <f t="shared" si="14"/>
        <v>0</v>
      </c>
      <c r="AG77" s="147">
        <f t="shared" si="14"/>
        <v>0</v>
      </c>
    </row>
    <row r="78" spans="2:33" ht="12.75" x14ac:dyDescent="0.2">
      <c r="B78" s="355" t="str">
        <f>'Memoria Aporte FIA al Ejecutor'!C26</f>
        <v>Equipo Técnico 19: indicar nombre aquí</v>
      </c>
      <c r="C78" s="356"/>
      <c r="D78" s="142"/>
      <c r="E78" s="143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5">
        <f t="shared" si="13"/>
        <v>0</v>
      </c>
      <c r="U78" s="146">
        <v>4</v>
      </c>
      <c r="V78" s="147">
        <f t="shared" si="14"/>
        <v>0</v>
      </c>
      <c r="W78" s="147">
        <f t="shared" si="14"/>
        <v>0</v>
      </c>
      <c r="X78" s="147">
        <f t="shared" si="14"/>
        <v>0</v>
      </c>
      <c r="Y78" s="147">
        <f t="shared" si="14"/>
        <v>0</v>
      </c>
      <c r="Z78" s="147">
        <f t="shared" si="14"/>
        <v>0</v>
      </c>
      <c r="AA78" s="147">
        <f t="shared" si="14"/>
        <v>0</v>
      </c>
      <c r="AB78" s="147">
        <f t="shared" si="14"/>
        <v>0</v>
      </c>
      <c r="AC78" s="147">
        <f t="shared" si="14"/>
        <v>0</v>
      </c>
      <c r="AD78" s="147">
        <f t="shared" si="14"/>
        <v>0</v>
      </c>
      <c r="AE78" s="147">
        <f t="shared" si="14"/>
        <v>0</v>
      </c>
      <c r="AF78" s="147">
        <f t="shared" si="14"/>
        <v>0</v>
      </c>
      <c r="AG78" s="147">
        <f t="shared" si="14"/>
        <v>0</v>
      </c>
    </row>
    <row r="79" spans="2:33" ht="12.75" x14ac:dyDescent="0.2">
      <c r="B79" s="355" t="str">
        <f>'Memoria Aporte FIA al Ejecutor'!C27</f>
        <v>Equipo Técnico 20: indicar nombre aquí</v>
      </c>
      <c r="C79" s="356"/>
      <c r="D79" s="142"/>
      <c r="E79" s="143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5">
        <f t="shared" si="13"/>
        <v>0</v>
      </c>
      <c r="U79" s="146">
        <v>3</v>
      </c>
      <c r="V79" s="147">
        <f t="shared" si="14"/>
        <v>0</v>
      </c>
      <c r="W79" s="147">
        <f t="shared" si="14"/>
        <v>0</v>
      </c>
      <c r="X79" s="147">
        <f t="shared" si="14"/>
        <v>0</v>
      </c>
      <c r="Y79" s="147">
        <f t="shared" si="14"/>
        <v>0</v>
      </c>
      <c r="Z79" s="147">
        <f t="shared" si="14"/>
        <v>0</v>
      </c>
      <c r="AA79" s="147">
        <f t="shared" si="14"/>
        <v>0</v>
      </c>
      <c r="AB79" s="147">
        <f t="shared" si="14"/>
        <v>0</v>
      </c>
      <c r="AC79" s="147">
        <f t="shared" si="14"/>
        <v>0</v>
      </c>
      <c r="AD79" s="147">
        <f t="shared" si="14"/>
        <v>0</v>
      </c>
      <c r="AE79" s="147">
        <f t="shared" si="14"/>
        <v>0</v>
      </c>
      <c r="AF79" s="147">
        <f t="shared" si="14"/>
        <v>0</v>
      </c>
      <c r="AG79" s="147">
        <f t="shared" si="14"/>
        <v>0</v>
      </c>
    </row>
    <row r="80" spans="2:33" hidden="1" outlineLevel="1" x14ac:dyDescent="0.2">
      <c r="F80" s="150">
        <f>Q54+1</f>
        <v>45658</v>
      </c>
      <c r="G80" s="151">
        <f>F81+1</f>
        <v>45689</v>
      </c>
      <c r="H80" s="151">
        <f t="shared" ref="H80:Q80" si="15">G81+1</f>
        <v>45717</v>
      </c>
      <c r="I80" s="151">
        <f t="shared" si="15"/>
        <v>45748</v>
      </c>
      <c r="J80" s="151">
        <f t="shared" si="15"/>
        <v>45778</v>
      </c>
      <c r="K80" s="151">
        <f t="shared" si="15"/>
        <v>45809</v>
      </c>
      <c r="L80" s="151">
        <f t="shared" si="15"/>
        <v>45839</v>
      </c>
      <c r="M80" s="151">
        <f t="shared" si="15"/>
        <v>45870</v>
      </c>
      <c r="N80" s="151">
        <f t="shared" si="15"/>
        <v>45901</v>
      </c>
      <c r="O80" s="151">
        <f t="shared" si="15"/>
        <v>45931</v>
      </c>
      <c r="P80" s="151">
        <f t="shared" si="15"/>
        <v>45962</v>
      </c>
      <c r="Q80" s="151">
        <f t="shared" si="15"/>
        <v>45992</v>
      </c>
      <c r="U80" s="135">
        <v>2</v>
      </c>
      <c r="V80" s="152">
        <f>F80</f>
        <v>45658</v>
      </c>
      <c r="W80" s="152">
        <f t="shared" ref="W80:AG80" si="16">G80</f>
        <v>45689</v>
      </c>
      <c r="X80" s="152">
        <f t="shared" si="16"/>
        <v>45717</v>
      </c>
      <c r="Y80" s="152">
        <f t="shared" si="16"/>
        <v>45748</v>
      </c>
      <c r="Z80" s="152">
        <f t="shared" si="16"/>
        <v>45778</v>
      </c>
      <c r="AA80" s="152">
        <f t="shared" si="16"/>
        <v>45809</v>
      </c>
      <c r="AB80" s="152">
        <f t="shared" si="16"/>
        <v>45839</v>
      </c>
      <c r="AC80" s="152">
        <f t="shared" si="16"/>
        <v>45870</v>
      </c>
      <c r="AD80" s="152">
        <f t="shared" si="16"/>
        <v>45901</v>
      </c>
      <c r="AE80" s="152">
        <f t="shared" si="16"/>
        <v>45931</v>
      </c>
      <c r="AF80" s="152">
        <f t="shared" si="16"/>
        <v>45962</v>
      </c>
      <c r="AG80" s="152">
        <f t="shared" si="16"/>
        <v>45992</v>
      </c>
    </row>
    <row r="81" spans="2:33" hidden="1" outlineLevel="1" x14ac:dyDescent="0.2">
      <c r="C81" s="132"/>
      <c r="F81" s="150">
        <f>EDATE(F80,1)-1</f>
        <v>45688</v>
      </c>
      <c r="G81" s="150">
        <f>EDATE(G80,1)-1</f>
        <v>45716</v>
      </c>
      <c r="H81" s="150">
        <f t="shared" ref="H81:Q81" si="17">EDATE(H80,1)-1</f>
        <v>45747</v>
      </c>
      <c r="I81" s="150">
        <f t="shared" si="17"/>
        <v>45777</v>
      </c>
      <c r="J81" s="150">
        <f t="shared" si="17"/>
        <v>45808</v>
      </c>
      <c r="K81" s="150">
        <f t="shared" si="17"/>
        <v>45838</v>
      </c>
      <c r="L81" s="150">
        <f t="shared" si="17"/>
        <v>45869</v>
      </c>
      <c r="M81" s="150">
        <f t="shared" si="17"/>
        <v>45900</v>
      </c>
      <c r="N81" s="150">
        <f t="shared" si="17"/>
        <v>45930</v>
      </c>
      <c r="O81" s="150">
        <f t="shared" si="17"/>
        <v>45961</v>
      </c>
      <c r="P81" s="150">
        <f t="shared" si="17"/>
        <v>45991</v>
      </c>
      <c r="Q81" s="150">
        <f t="shared" si="17"/>
        <v>46022</v>
      </c>
    </row>
    <row r="82" spans="2:33" collapsed="1" x14ac:dyDescent="0.2">
      <c r="C82" s="132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</row>
    <row r="83" spans="2:33" x14ac:dyDescent="0.2">
      <c r="B83" s="132" t="s">
        <v>72</v>
      </c>
      <c r="C83" s="132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</row>
    <row r="84" spans="2:33" x14ac:dyDescent="0.2">
      <c r="B84" s="136" t="s">
        <v>73</v>
      </c>
      <c r="C84" s="155">
        <f>C57+1</f>
        <v>2026</v>
      </c>
      <c r="D84" s="138" t="s">
        <v>74</v>
      </c>
      <c r="E84" s="139" t="s">
        <v>75</v>
      </c>
      <c r="F84" s="140" t="s">
        <v>76</v>
      </c>
      <c r="G84" s="140" t="s">
        <v>77</v>
      </c>
      <c r="H84" s="140" t="s">
        <v>78</v>
      </c>
      <c r="I84" s="140" t="s">
        <v>79</v>
      </c>
      <c r="J84" s="140" t="s">
        <v>80</v>
      </c>
      <c r="K84" s="140" t="s">
        <v>81</v>
      </c>
      <c r="L84" s="140" t="s">
        <v>82</v>
      </c>
      <c r="M84" s="140" t="s">
        <v>83</v>
      </c>
      <c r="N84" s="140" t="s">
        <v>84</v>
      </c>
      <c r="O84" s="140" t="s">
        <v>85</v>
      </c>
      <c r="P84" s="140" t="s">
        <v>86</v>
      </c>
      <c r="Q84" s="140" t="s">
        <v>87</v>
      </c>
      <c r="R84" s="138" t="s">
        <v>88</v>
      </c>
    </row>
    <row r="85" spans="2:33" ht="12.75" x14ac:dyDescent="0.2">
      <c r="B85" s="355" t="str">
        <f>'Memoria Aporte FIA al Ejecutor'!C6</f>
        <v>Coordinador Principal: indicar nombre aquí</v>
      </c>
      <c r="C85" s="356"/>
      <c r="D85" s="142"/>
      <c r="E85" s="143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5">
        <f>SUM(F85:Q85)</f>
        <v>0</v>
      </c>
      <c r="U85" s="146">
        <v>24</v>
      </c>
      <c r="V85" s="147">
        <f t="shared" ref="V85:AG100" si="18">IF(ISBLANK(F85)=TRUE,0,1)</f>
        <v>0</v>
      </c>
      <c r="W85" s="147">
        <f t="shared" si="18"/>
        <v>0</v>
      </c>
      <c r="X85" s="147">
        <f t="shared" si="18"/>
        <v>0</v>
      </c>
      <c r="Y85" s="147">
        <f t="shared" si="18"/>
        <v>0</v>
      </c>
      <c r="Z85" s="147">
        <f t="shared" si="18"/>
        <v>0</v>
      </c>
      <c r="AA85" s="147">
        <f t="shared" si="18"/>
        <v>0</v>
      </c>
      <c r="AB85" s="147">
        <f t="shared" si="18"/>
        <v>0</v>
      </c>
      <c r="AC85" s="147">
        <f t="shared" si="18"/>
        <v>0</v>
      </c>
      <c r="AD85" s="147">
        <f t="shared" si="18"/>
        <v>0</v>
      </c>
      <c r="AE85" s="147">
        <f t="shared" si="18"/>
        <v>0</v>
      </c>
      <c r="AF85" s="147">
        <f t="shared" si="18"/>
        <v>0</v>
      </c>
      <c r="AG85" s="147">
        <f t="shared" si="18"/>
        <v>0</v>
      </c>
    </row>
    <row r="86" spans="2:33" ht="12.75" x14ac:dyDescent="0.2">
      <c r="B86" s="355" t="str">
        <f>'Memoria Aporte FIA al Ejecutor'!C7</f>
        <v>Coordinador Alterno: indicar nombre aquí</v>
      </c>
      <c r="C86" s="356"/>
      <c r="D86" s="142"/>
      <c r="E86" s="143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5">
        <f t="shared" ref="R86:R106" si="19">SUM(F86:Q86)</f>
        <v>0</v>
      </c>
      <c r="U86" s="146">
        <v>23</v>
      </c>
      <c r="V86" s="147">
        <f t="shared" si="18"/>
        <v>0</v>
      </c>
      <c r="W86" s="147">
        <f t="shared" si="18"/>
        <v>0</v>
      </c>
      <c r="X86" s="147">
        <f t="shared" si="18"/>
        <v>0</v>
      </c>
      <c r="Y86" s="147">
        <f t="shared" si="18"/>
        <v>0</v>
      </c>
      <c r="Z86" s="147">
        <f t="shared" si="18"/>
        <v>0</v>
      </c>
      <c r="AA86" s="147">
        <f t="shared" si="18"/>
        <v>0</v>
      </c>
      <c r="AB86" s="147">
        <f t="shared" si="18"/>
        <v>0</v>
      </c>
      <c r="AC86" s="147">
        <f t="shared" si="18"/>
        <v>0</v>
      </c>
      <c r="AD86" s="147">
        <f t="shared" si="18"/>
        <v>0</v>
      </c>
      <c r="AE86" s="147">
        <f t="shared" si="18"/>
        <v>0</v>
      </c>
      <c r="AF86" s="147">
        <f t="shared" si="18"/>
        <v>0</v>
      </c>
      <c r="AG86" s="147">
        <f t="shared" si="18"/>
        <v>0</v>
      </c>
    </row>
    <row r="87" spans="2:33" ht="12.75" x14ac:dyDescent="0.2">
      <c r="B87" s="355" t="str">
        <f>'Memoria Aporte FIA al Ejecutor'!C8</f>
        <v>Equipo Técnico 1: indicar nombre aquí</v>
      </c>
      <c r="C87" s="356"/>
      <c r="D87" s="142"/>
      <c r="E87" s="143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5">
        <f t="shared" si="19"/>
        <v>0</v>
      </c>
      <c r="U87" s="146">
        <v>22</v>
      </c>
      <c r="V87" s="147">
        <f t="shared" si="18"/>
        <v>0</v>
      </c>
      <c r="W87" s="147">
        <f t="shared" si="18"/>
        <v>0</v>
      </c>
      <c r="X87" s="147">
        <f t="shared" si="18"/>
        <v>0</v>
      </c>
      <c r="Y87" s="147">
        <f t="shared" si="18"/>
        <v>0</v>
      </c>
      <c r="Z87" s="147">
        <f t="shared" si="18"/>
        <v>0</v>
      </c>
      <c r="AA87" s="147">
        <f t="shared" si="18"/>
        <v>0</v>
      </c>
      <c r="AB87" s="147">
        <f t="shared" si="18"/>
        <v>0</v>
      </c>
      <c r="AC87" s="147">
        <f t="shared" si="18"/>
        <v>0</v>
      </c>
      <c r="AD87" s="147">
        <f t="shared" si="18"/>
        <v>0</v>
      </c>
      <c r="AE87" s="147">
        <f t="shared" si="18"/>
        <v>0</v>
      </c>
      <c r="AF87" s="147">
        <f t="shared" si="18"/>
        <v>0</v>
      </c>
      <c r="AG87" s="147">
        <f t="shared" si="18"/>
        <v>0</v>
      </c>
    </row>
    <row r="88" spans="2:33" ht="12.75" x14ac:dyDescent="0.2">
      <c r="B88" s="355" t="str">
        <f>'Memoria Aporte FIA al Ejecutor'!C9</f>
        <v>Equipo Técnico 2: indicar nombre aquí</v>
      </c>
      <c r="C88" s="356"/>
      <c r="D88" s="142"/>
      <c r="E88" s="143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5">
        <f t="shared" si="19"/>
        <v>0</v>
      </c>
      <c r="U88" s="146">
        <v>21</v>
      </c>
      <c r="V88" s="147">
        <f t="shared" si="18"/>
        <v>0</v>
      </c>
      <c r="W88" s="147">
        <f t="shared" si="18"/>
        <v>0</v>
      </c>
      <c r="X88" s="147">
        <f t="shared" si="18"/>
        <v>0</v>
      </c>
      <c r="Y88" s="147">
        <f t="shared" si="18"/>
        <v>0</v>
      </c>
      <c r="Z88" s="147">
        <f t="shared" si="18"/>
        <v>0</v>
      </c>
      <c r="AA88" s="147">
        <f t="shared" si="18"/>
        <v>0</v>
      </c>
      <c r="AB88" s="147">
        <f t="shared" si="18"/>
        <v>0</v>
      </c>
      <c r="AC88" s="147">
        <f t="shared" si="18"/>
        <v>0</v>
      </c>
      <c r="AD88" s="147">
        <f t="shared" si="18"/>
        <v>0</v>
      </c>
      <c r="AE88" s="147">
        <f t="shared" si="18"/>
        <v>0</v>
      </c>
      <c r="AF88" s="147">
        <f t="shared" si="18"/>
        <v>0</v>
      </c>
      <c r="AG88" s="147">
        <f t="shared" si="18"/>
        <v>0</v>
      </c>
    </row>
    <row r="89" spans="2:33" ht="12.75" x14ac:dyDescent="0.2">
      <c r="B89" s="355" t="str">
        <f>'Memoria Aporte FIA al Ejecutor'!C10</f>
        <v>Equipo Técnico 3: indicar nombre aquí</v>
      </c>
      <c r="C89" s="356"/>
      <c r="D89" s="142"/>
      <c r="E89" s="143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5">
        <f t="shared" si="19"/>
        <v>0</v>
      </c>
      <c r="U89" s="146">
        <v>20</v>
      </c>
      <c r="V89" s="147">
        <f t="shared" si="18"/>
        <v>0</v>
      </c>
      <c r="W89" s="147">
        <f t="shared" si="18"/>
        <v>0</v>
      </c>
      <c r="X89" s="147">
        <f t="shared" si="18"/>
        <v>0</v>
      </c>
      <c r="Y89" s="147">
        <f t="shared" si="18"/>
        <v>0</v>
      </c>
      <c r="Z89" s="147">
        <f t="shared" si="18"/>
        <v>0</v>
      </c>
      <c r="AA89" s="147">
        <f t="shared" si="18"/>
        <v>0</v>
      </c>
      <c r="AB89" s="147">
        <f t="shared" si="18"/>
        <v>0</v>
      </c>
      <c r="AC89" s="147">
        <f t="shared" si="18"/>
        <v>0</v>
      </c>
      <c r="AD89" s="147">
        <f t="shared" si="18"/>
        <v>0</v>
      </c>
      <c r="AE89" s="147">
        <f t="shared" si="18"/>
        <v>0</v>
      </c>
      <c r="AF89" s="147">
        <f t="shared" si="18"/>
        <v>0</v>
      </c>
      <c r="AG89" s="147">
        <f t="shared" si="18"/>
        <v>0</v>
      </c>
    </row>
    <row r="90" spans="2:33" ht="12.75" x14ac:dyDescent="0.2">
      <c r="B90" s="355" t="str">
        <f>'Memoria Aporte FIA al Ejecutor'!C11</f>
        <v>Equipo Técnico 4: indicar nombre aquí</v>
      </c>
      <c r="C90" s="356"/>
      <c r="D90" s="142"/>
      <c r="E90" s="143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5">
        <f t="shared" si="19"/>
        <v>0</v>
      </c>
      <c r="U90" s="146">
        <v>19</v>
      </c>
      <c r="V90" s="147">
        <f t="shared" si="18"/>
        <v>0</v>
      </c>
      <c r="W90" s="147">
        <f t="shared" si="18"/>
        <v>0</v>
      </c>
      <c r="X90" s="147">
        <f t="shared" si="18"/>
        <v>0</v>
      </c>
      <c r="Y90" s="147">
        <f t="shared" si="18"/>
        <v>0</v>
      </c>
      <c r="Z90" s="147">
        <f t="shared" si="18"/>
        <v>0</v>
      </c>
      <c r="AA90" s="147">
        <f t="shared" si="18"/>
        <v>0</v>
      </c>
      <c r="AB90" s="147">
        <f t="shared" si="18"/>
        <v>0</v>
      </c>
      <c r="AC90" s="147">
        <f t="shared" si="18"/>
        <v>0</v>
      </c>
      <c r="AD90" s="147">
        <f t="shared" si="18"/>
        <v>0</v>
      </c>
      <c r="AE90" s="147">
        <f t="shared" si="18"/>
        <v>0</v>
      </c>
      <c r="AF90" s="147">
        <f t="shared" si="18"/>
        <v>0</v>
      </c>
      <c r="AG90" s="147">
        <f t="shared" si="18"/>
        <v>0</v>
      </c>
    </row>
    <row r="91" spans="2:33" ht="12.75" x14ac:dyDescent="0.2">
      <c r="B91" s="355" t="str">
        <f>'Memoria Aporte FIA al Ejecutor'!C12</f>
        <v>Equipo Técnico 5: indicar nombre aquí</v>
      </c>
      <c r="C91" s="356"/>
      <c r="D91" s="142"/>
      <c r="E91" s="143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5">
        <f t="shared" si="19"/>
        <v>0</v>
      </c>
      <c r="U91" s="146">
        <v>18</v>
      </c>
      <c r="V91" s="147">
        <f t="shared" si="18"/>
        <v>0</v>
      </c>
      <c r="W91" s="147">
        <f t="shared" si="18"/>
        <v>0</v>
      </c>
      <c r="X91" s="147">
        <f t="shared" si="18"/>
        <v>0</v>
      </c>
      <c r="Y91" s="147">
        <f t="shared" si="18"/>
        <v>0</v>
      </c>
      <c r="Z91" s="147">
        <f t="shared" si="18"/>
        <v>0</v>
      </c>
      <c r="AA91" s="147">
        <f t="shared" si="18"/>
        <v>0</v>
      </c>
      <c r="AB91" s="147">
        <f t="shared" si="18"/>
        <v>0</v>
      </c>
      <c r="AC91" s="147">
        <f t="shared" si="18"/>
        <v>0</v>
      </c>
      <c r="AD91" s="147">
        <f t="shared" si="18"/>
        <v>0</v>
      </c>
      <c r="AE91" s="147">
        <f t="shared" si="18"/>
        <v>0</v>
      </c>
      <c r="AF91" s="147">
        <f t="shared" si="18"/>
        <v>0</v>
      </c>
      <c r="AG91" s="147">
        <f t="shared" si="18"/>
        <v>0</v>
      </c>
    </row>
    <row r="92" spans="2:33" ht="12.75" x14ac:dyDescent="0.2">
      <c r="B92" s="355" t="str">
        <f>'Memoria Aporte FIA al Ejecutor'!C13</f>
        <v>Equipo Técnico 6: indicar nombre aquí</v>
      </c>
      <c r="C92" s="356"/>
      <c r="D92" s="142"/>
      <c r="E92" s="143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5">
        <f t="shared" si="19"/>
        <v>0</v>
      </c>
      <c r="U92" s="146">
        <v>17</v>
      </c>
      <c r="V92" s="147">
        <f t="shared" si="18"/>
        <v>0</v>
      </c>
      <c r="W92" s="147">
        <f t="shared" si="18"/>
        <v>0</v>
      </c>
      <c r="X92" s="147">
        <f t="shared" si="18"/>
        <v>0</v>
      </c>
      <c r="Y92" s="147">
        <f t="shared" si="18"/>
        <v>0</v>
      </c>
      <c r="Z92" s="147">
        <f t="shared" si="18"/>
        <v>0</v>
      </c>
      <c r="AA92" s="147">
        <f t="shared" si="18"/>
        <v>0</v>
      </c>
      <c r="AB92" s="147">
        <f t="shared" si="18"/>
        <v>0</v>
      </c>
      <c r="AC92" s="147">
        <f t="shared" si="18"/>
        <v>0</v>
      </c>
      <c r="AD92" s="147">
        <f t="shared" si="18"/>
        <v>0</v>
      </c>
      <c r="AE92" s="147">
        <f t="shared" si="18"/>
        <v>0</v>
      </c>
      <c r="AF92" s="147">
        <f t="shared" si="18"/>
        <v>0</v>
      </c>
      <c r="AG92" s="147">
        <f t="shared" si="18"/>
        <v>0</v>
      </c>
    </row>
    <row r="93" spans="2:33" ht="12.75" x14ac:dyDescent="0.2">
      <c r="B93" s="355" t="str">
        <f>'Memoria Aporte FIA al Ejecutor'!C14</f>
        <v>Equipo Técnico 7: indicar nombre aquí</v>
      </c>
      <c r="C93" s="356"/>
      <c r="D93" s="142"/>
      <c r="E93" s="143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5">
        <f t="shared" si="19"/>
        <v>0</v>
      </c>
      <c r="U93" s="146">
        <v>16</v>
      </c>
      <c r="V93" s="147">
        <f t="shared" si="18"/>
        <v>0</v>
      </c>
      <c r="W93" s="147">
        <f t="shared" si="18"/>
        <v>0</v>
      </c>
      <c r="X93" s="147">
        <f t="shared" si="18"/>
        <v>0</v>
      </c>
      <c r="Y93" s="147">
        <f t="shared" si="18"/>
        <v>0</v>
      </c>
      <c r="Z93" s="147">
        <f t="shared" si="18"/>
        <v>0</v>
      </c>
      <c r="AA93" s="147">
        <f t="shared" si="18"/>
        <v>0</v>
      </c>
      <c r="AB93" s="147">
        <f t="shared" si="18"/>
        <v>0</v>
      </c>
      <c r="AC93" s="147">
        <f t="shared" si="18"/>
        <v>0</v>
      </c>
      <c r="AD93" s="147">
        <f t="shared" si="18"/>
        <v>0</v>
      </c>
      <c r="AE93" s="147">
        <f t="shared" si="18"/>
        <v>0</v>
      </c>
      <c r="AF93" s="147">
        <f t="shared" si="18"/>
        <v>0</v>
      </c>
      <c r="AG93" s="147">
        <f t="shared" si="18"/>
        <v>0</v>
      </c>
    </row>
    <row r="94" spans="2:33" ht="12.75" x14ac:dyDescent="0.2">
      <c r="B94" s="355" t="str">
        <f>'Memoria Aporte FIA al Ejecutor'!C15</f>
        <v>Equipo Técnico 8: indicar nombre aquí</v>
      </c>
      <c r="C94" s="356"/>
      <c r="D94" s="142"/>
      <c r="E94" s="143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5">
        <f t="shared" si="19"/>
        <v>0</v>
      </c>
      <c r="U94" s="146">
        <v>15</v>
      </c>
      <c r="V94" s="147">
        <f t="shared" si="18"/>
        <v>0</v>
      </c>
      <c r="W94" s="147">
        <f t="shared" si="18"/>
        <v>0</v>
      </c>
      <c r="X94" s="147">
        <f t="shared" si="18"/>
        <v>0</v>
      </c>
      <c r="Y94" s="147">
        <f t="shared" si="18"/>
        <v>0</v>
      </c>
      <c r="Z94" s="147">
        <f t="shared" si="18"/>
        <v>0</v>
      </c>
      <c r="AA94" s="147">
        <f t="shared" si="18"/>
        <v>0</v>
      </c>
      <c r="AB94" s="147">
        <f t="shared" si="18"/>
        <v>0</v>
      </c>
      <c r="AC94" s="147">
        <f t="shared" si="18"/>
        <v>0</v>
      </c>
      <c r="AD94" s="147">
        <f t="shared" si="18"/>
        <v>0</v>
      </c>
      <c r="AE94" s="147">
        <f t="shared" si="18"/>
        <v>0</v>
      </c>
      <c r="AF94" s="147">
        <f t="shared" si="18"/>
        <v>0</v>
      </c>
      <c r="AG94" s="147">
        <f t="shared" si="18"/>
        <v>0</v>
      </c>
    </row>
    <row r="95" spans="2:33" ht="12.75" x14ac:dyDescent="0.2">
      <c r="B95" s="355" t="str">
        <f>'Memoria Aporte FIA al Ejecutor'!C16</f>
        <v>Equipo Técnico 9: indicar nombre aquí</v>
      </c>
      <c r="C95" s="356"/>
      <c r="D95" s="142"/>
      <c r="E95" s="143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5">
        <f t="shared" si="19"/>
        <v>0</v>
      </c>
      <c r="U95" s="146">
        <v>14</v>
      </c>
      <c r="V95" s="147">
        <f t="shared" si="18"/>
        <v>0</v>
      </c>
      <c r="W95" s="147">
        <f t="shared" si="18"/>
        <v>0</v>
      </c>
      <c r="X95" s="147">
        <f t="shared" si="18"/>
        <v>0</v>
      </c>
      <c r="Y95" s="147">
        <f t="shared" si="18"/>
        <v>0</v>
      </c>
      <c r="Z95" s="147">
        <f t="shared" si="18"/>
        <v>0</v>
      </c>
      <c r="AA95" s="147">
        <f t="shared" si="18"/>
        <v>0</v>
      </c>
      <c r="AB95" s="147">
        <f t="shared" si="18"/>
        <v>0</v>
      </c>
      <c r="AC95" s="147">
        <f t="shared" si="18"/>
        <v>0</v>
      </c>
      <c r="AD95" s="147">
        <f t="shared" si="18"/>
        <v>0</v>
      </c>
      <c r="AE95" s="147">
        <f t="shared" si="18"/>
        <v>0</v>
      </c>
      <c r="AF95" s="147">
        <f t="shared" si="18"/>
        <v>0</v>
      </c>
      <c r="AG95" s="147">
        <f t="shared" si="18"/>
        <v>0</v>
      </c>
    </row>
    <row r="96" spans="2:33" ht="12.75" x14ac:dyDescent="0.2">
      <c r="B96" s="355" t="str">
        <f>'Memoria Aporte FIA al Ejecutor'!C17</f>
        <v>Equipo Técnico 10: indicar nombre aquí</v>
      </c>
      <c r="C96" s="356"/>
      <c r="D96" s="142"/>
      <c r="E96" s="143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5">
        <f t="shared" si="19"/>
        <v>0</v>
      </c>
      <c r="U96" s="146">
        <v>13</v>
      </c>
      <c r="V96" s="147">
        <f t="shared" si="18"/>
        <v>0</v>
      </c>
      <c r="W96" s="147">
        <f t="shared" si="18"/>
        <v>0</v>
      </c>
      <c r="X96" s="147">
        <f t="shared" si="18"/>
        <v>0</v>
      </c>
      <c r="Y96" s="147">
        <f t="shared" si="18"/>
        <v>0</v>
      </c>
      <c r="Z96" s="147">
        <f t="shared" si="18"/>
        <v>0</v>
      </c>
      <c r="AA96" s="147">
        <f t="shared" si="18"/>
        <v>0</v>
      </c>
      <c r="AB96" s="147">
        <f t="shared" si="18"/>
        <v>0</v>
      </c>
      <c r="AC96" s="147">
        <f t="shared" si="18"/>
        <v>0</v>
      </c>
      <c r="AD96" s="147">
        <f t="shared" si="18"/>
        <v>0</v>
      </c>
      <c r="AE96" s="147">
        <f t="shared" si="18"/>
        <v>0</v>
      </c>
      <c r="AF96" s="147">
        <f t="shared" si="18"/>
        <v>0</v>
      </c>
      <c r="AG96" s="147">
        <f t="shared" si="18"/>
        <v>0</v>
      </c>
    </row>
    <row r="97" spans="2:33" ht="12.75" x14ac:dyDescent="0.2">
      <c r="B97" s="355" t="str">
        <f>'Memoria Aporte FIA al Ejecutor'!C18</f>
        <v>Equipo Técnico 11: indicar nombre aquí</v>
      </c>
      <c r="C97" s="356"/>
      <c r="D97" s="142"/>
      <c r="E97" s="143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5">
        <f t="shared" si="19"/>
        <v>0</v>
      </c>
      <c r="U97" s="146">
        <v>12</v>
      </c>
      <c r="V97" s="147">
        <f t="shared" si="18"/>
        <v>0</v>
      </c>
      <c r="W97" s="147">
        <f t="shared" si="18"/>
        <v>0</v>
      </c>
      <c r="X97" s="147">
        <f t="shared" si="18"/>
        <v>0</v>
      </c>
      <c r="Y97" s="147">
        <f t="shared" si="18"/>
        <v>0</v>
      </c>
      <c r="Z97" s="147">
        <f t="shared" si="18"/>
        <v>0</v>
      </c>
      <c r="AA97" s="147">
        <f t="shared" si="18"/>
        <v>0</v>
      </c>
      <c r="AB97" s="147">
        <f t="shared" si="18"/>
        <v>0</v>
      </c>
      <c r="AC97" s="147">
        <f t="shared" si="18"/>
        <v>0</v>
      </c>
      <c r="AD97" s="147">
        <f t="shared" si="18"/>
        <v>0</v>
      </c>
      <c r="AE97" s="147">
        <f t="shared" si="18"/>
        <v>0</v>
      </c>
      <c r="AF97" s="147">
        <f t="shared" si="18"/>
        <v>0</v>
      </c>
      <c r="AG97" s="147">
        <f t="shared" si="18"/>
        <v>0</v>
      </c>
    </row>
    <row r="98" spans="2:33" ht="12.75" x14ac:dyDescent="0.2">
      <c r="B98" s="355" t="str">
        <f>'Memoria Aporte FIA al Ejecutor'!C19</f>
        <v>Equipo Técnico 12: indicar nombre aquí</v>
      </c>
      <c r="C98" s="356"/>
      <c r="D98" s="142"/>
      <c r="E98" s="143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5">
        <f t="shared" si="19"/>
        <v>0</v>
      </c>
      <c r="U98" s="146">
        <v>11</v>
      </c>
      <c r="V98" s="147">
        <f t="shared" si="18"/>
        <v>0</v>
      </c>
      <c r="W98" s="147">
        <f t="shared" si="18"/>
        <v>0</v>
      </c>
      <c r="X98" s="147">
        <f t="shared" si="18"/>
        <v>0</v>
      </c>
      <c r="Y98" s="147">
        <f t="shared" si="18"/>
        <v>0</v>
      </c>
      <c r="Z98" s="147">
        <f t="shared" si="18"/>
        <v>0</v>
      </c>
      <c r="AA98" s="147">
        <f t="shared" si="18"/>
        <v>0</v>
      </c>
      <c r="AB98" s="147">
        <f t="shared" si="18"/>
        <v>0</v>
      </c>
      <c r="AC98" s="147">
        <f t="shared" si="18"/>
        <v>0</v>
      </c>
      <c r="AD98" s="147">
        <f t="shared" si="18"/>
        <v>0</v>
      </c>
      <c r="AE98" s="147">
        <f t="shared" si="18"/>
        <v>0</v>
      </c>
      <c r="AF98" s="147">
        <f t="shared" si="18"/>
        <v>0</v>
      </c>
      <c r="AG98" s="147">
        <f t="shared" si="18"/>
        <v>0</v>
      </c>
    </row>
    <row r="99" spans="2:33" ht="12.75" x14ac:dyDescent="0.2">
      <c r="B99" s="355" t="str">
        <f>'Memoria Aporte FIA al Ejecutor'!C20</f>
        <v>Equipo Técnico 13: indicar nombre aquí</v>
      </c>
      <c r="C99" s="356"/>
      <c r="D99" s="142"/>
      <c r="E99" s="143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5">
        <f t="shared" si="19"/>
        <v>0</v>
      </c>
      <c r="U99" s="146">
        <v>10</v>
      </c>
      <c r="V99" s="147">
        <f t="shared" si="18"/>
        <v>0</v>
      </c>
      <c r="W99" s="147">
        <f t="shared" si="18"/>
        <v>0</v>
      </c>
      <c r="X99" s="147">
        <f t="shared" si="18"/>
        <v>0</v>
      </c>
      <c r="Y99" s="147">
        <f t="shared" si="18"/>
        <v>0</v>
      </c>
      <c r="Z99" s="147">
        <f t="shared" si="18"/>
        <v>0</v>
      </c>
      <c r="AA99" s="147">
        <f t="shared" si="18"/>
        <v>0</v>
      </c>
      <c r="AB99" s="147">
        <f t="shared" si="18"/>
        <v>0</v>
      </c>
      <c r="AC99" s="147">
        <f t="shared" si="18"/>
        <v>0</v>
      </c>
      <c r="AD99" s="147">
        <f t="shared" si="18"/>
        <v>0</v>
      </c>
      <c r="AE99" s="147">
        <f t="shared" si="18"/>
        <v>0</v>
      </c>
      <c r="AF99" s="147">
        <f t="shared" si="18"/>
        <v>0</v>
      </c>
      <c r="AG99" s="147">
        <f t="shared" si="18"/>
        <v>0</v>
      </c>
    </row>
    <row r="100" spans="2:33" ht="12.75" x14ac:dyDescent="0.2">
      <c r="B100" s="355" t="str">
        <f>'Memoria Aporte FIA al Ejecutor'!C21</f>
        <v>Equipo Técnico 14: indicar nombre aquí</v>
      </c>
      <c r="C100" s="356"/>
      <c r="D100" s="142"/>
      <c r="E100" s="143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5">
        <f t="shared" si="19"/>
        <v>0</v>
      </c>
      <c r="U100" s="146">
        <v>9</v>
      </c>
      <c r="V100" s="147">
        <f t="shared" si="18"/>
        <v>0</v>
      </c>
      <c r="W100" s="147">
        <f t="shared" si="18"/>
        <v>0</v>
      </c>
      <c r="X100" s="147">
        <f t="shared" si="18"/>
        <v>0</v>
      </c>
      <c r="Y100" s="147">
        <f t="shared" si="18"/>
        <v>0</v>
      </c>
      <c r="Z100" s="147">
        <f t="shared" si="18"/>
        <v>0</v>
      </c>
      <c r="AA100" s="147">
        <f t="shared" si="18"/>
        <v>0</v>
      </c>
      <c r="AB100" s="147">
        <f t="shared" si="18"/>
        <v>0</v>
      </c>
      <c r="AC100" s="147">
        <f t="shared" si="18"/>
        <v>0</v>
      </c>
      <c r="AD100" s="147">
        <f t="shared" si="18"/>
        <v>0</v>
      </c>
      <c r="AE100" s="147">
        <f t="shared" si="18"/>
        <v>0</v>
      </c>
      <c r="AF100" s="147">
        <f t="shared" si="18"/>
        <v>0</v>
      </c>
      <c r="AG100" s="147">
        <f t="shared" si="18"/>
        <v>0</v>
      </c>
    </row>
    <row r="101" spans="2:33" ht="12.75" x14ac:dyDescent="0.2">
      <c r="B101" s="355" t="str">
        <f>'Memoria Aporte FIA al Ejecutor'!C22</f>
        <v>Equipo Técnico 15: indicar nombre aquí</v>
      </c>
      <c r="C101" s="356"/>
      <c r="D101" s="142"/>
      <c r="E101" s="143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5">
        <f t="shared" si="19"/>
        <v>0</v>
      </c>
      <c r="U101" s="146">
        <v>8</v>
      </c>
      <c r="V101" s="147">
        <f t="shared" ref="V101:AG106" si="20">IF(ISBLANK(F101)=TRUE,0,1)</f>
        <v>0</v>
      </c>
      <c r="W101" s="147">
        <f t="shared" si="20"/>
        <v>0</v>
      </c>
      <c r="X101" s="147">
        <f t="shared" si="20"/>
        <v>0</v>
      </c>
      <c r="Y101" s="147">
        <f t="shared" si="20"/>
        <v>0</v>
      </c>
      <c r="Z101" s="147">
        <f t="shared" si="20"/>
        <v>0</v>
      </c>
      <c r="AA101" s="147">
        <f t="shared" si="20"/>
        <v>0</v>
      </c>
      <c r="AB101" s="147">
        <f t="shared" si="20"/>
        <v>0</v>
      </c>
      <c r="AC101" s="147">
        <f t="shared" si="20"/>
        <v>0</v>
      </c>
      <c r="AD101" s="147">
        <f t="shared" si="20"/>
        <v>0</v>
      </c>
      <c r="AE101" s="147">
        <f t="shared" si="20"/>
        <v>0</v>
      </c>
      <c r="AF101" s="147">
        <f t="shared" si="20"/>
        <v>0</v>
      </c>
      <c r="AG101" s="147">
        <f t="shared" si="20"/>
        <v>0</v>
      </c>
    </row>
    <row r="102" spans="2:33" ht="12.75" x14ac:dyDescent="0.2">
      <c r="B102" s="355" t="str">
        <f>'Memoria Aporte FIA al Ejecutor'!C23</f>
        <v>Equipo Técnico 16: indicar nombre aquí</v>
      </c>
      <c r="C102" s="356"/>
      <c r="D102" s="142"/>
      <c r="E102" s="143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5">
        <f t="shared" si="19"/>
        <v>0</v>
      </c>
      <c r="U102" s="146">
        <v>7</v>
      </c>
      <c r="V102" s="147">
        <f t="shared" si="20"/>
        <v>0</v>
      </c>
      <c r="W102" s="147">
        <f t="shared" si="20"/>
        <v>0</v>
      </c>
      <c r="X102" s="147">
        <f t="shared" si="20"/>
        <v>0</v>
      </c>
      <c r="Y102" s="147">
        <f t="shared" si="20"/>
        <v>0</v>
      </c>
      <c r="Z102" s="147">
        <f t="shared" si="20"/>
        <v>0</v>
      </c>
      <c r="AA102" s="147">
        <f t="shared" si="20"/>
        <v>0</v>
      </c>
      <c r="AB102" s="147">
        <f t="shared" si="20"/>
        <v>0</v>
      </c>
      <c r="AC102" s="147">
        <f t="shared" si="20"/>
        <v>0</v>
      </c>
      <c r="AD102" s="147">
        <f t="shared" si="20"/>
        <v>0</v>
      </c>
      <c r="AE102" s="147">
        <f t="shared" si="20"/>
        <v>0</v>
      </c>
      <c r="AF102" s="147">
        <f t="shared" si="20"/>
        <v>0</v>
      </c>
      <c r="AG102" s="147">
        <f t="shared" si="20"/>
        <v>0</v>
      </c>
    </row>
    <row r="103" spans="2:33" ht="12.75" x14ac:dyDescent="0.2">
      <c r="B103" s="355" t="str">
        <f>'Memoria Aporte FIA al Ejecutor'!C24</f>
        <v>Equipo Técnico 17: indicar nombre aquí</v>
      </c>
      <c r="C103" s="356"/>
      <c r="D103" s="142"/>
      <c r="E103" s="143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5">
        <f t="shared" si="19"/>
        <v>0</v>
      </c>
      <c r="U103" s="146">
        <v>6</v>
      </c>
      <c r="V103" s="147">
        <f t="shared" si="20"/>
        <v>0</v>
      </c>
      <c r="W103" s="147">
        <f t="shared" si="20"/>
        <v>0</v>
      </c>
      <c r="X103" s="147">
        <f t="shared" si="20"/>
        <v>0</v>
      </c>
      <c r="Y103" s="147">
        <f t="shared" si="20"/>
        <v>0</v>
      </c>
      <c r="Z103" s="147">
        <f t="shared" si="20"/>
        <v>0</v>
      </c>
      <c r="AA103" s="147">
        <f t="shared" si="20"/>
        <v>0</v>
      </c>
      <c r="AB103" s="147">
        <f t="shared" si="20"/>
        <v>0</v>
      </c>
      <c r="AC103" s="147">
        <f t="shared" si="20"/>
        <v>0</v>
      </c>
      <c r="AD103" s="147">
        <f t="shared" si="20"/>
        <v>0</v>
      </c>
      <c r="AE103" s="147">
        <f t="shared" si="20"/>
        <v>0</v>
      </c>
      <c r="AF103" s="147">
        <f t="shared" si="20"/>
        <v>0</v>
      </c>
      <c r="AG103" s="147">
        <f t="shared" si="20"/>
        <v>0</v>
      </c>
    </row>
    <row r="104" spans="2:33" ht="12.75" x14ac:dyDescent="0.2">
      <c r="B104" s="355" t="str">
        <f>'Memoria Aporte FIA al Ejecutor'!C25</f>
        <v>Equipo Técnico 18: indicar nombre aquí</v>
      </c>
      <c r="C104" s="356"/>
      <c r="D104" s="142"/>
      <c r="E104" s="143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5">
        <f t="shared" si="19"/>
        <v>0</v>
      </c>
      <c r="U104" s="146">
        <v>5</v>
      </c>
      <c r="V104" s="147">
        <f t="shared" si="20"/>
        <v>0</v>
      </c>
      <c r="W104" s="147">
        <f t="shared" si="20"/>
        <v>0</v>
      </c>
      <c r="X104" s="147">
        <f t="shared" si="20"/>
        <v>0</v>
      </c>
      <c r="Y104" s="147">
        <f t="shared" si="20"/>
        <v>0</v>
      </c>
      <c r="Z104" s="147">
        <f t="shared" si="20"/>
        <v>0</v>
      </c>
      <c r="AA104" s="147">
        <f t="shared" si="20"/>
        <v>0</v>
      </c>
      <c r="AB104" s="147">
        <f t="shared" si="20"/>
        <v>0</v>
      </c>
      <c r="AC104" s="147">
        <f t="shared" si="20"/>
        <v>0</v>
      </c>
      <c r="AD104" s="147">
        <f t="shared" si="20"/>
        <v>0</v>
      </c>
      <c r="AE104" s="147">
        <f t="shared" si="20"/>
        <v>0</v>
      </c>
      <c r="AF104" s="147">
        <f t="shared" si="20"/>
        <v>0</v>
      </c>
      <c r="AG104" s="147">
        <f t="shared" si="20"/>
        <v>0</v>
      </c>
    </row>
    <row r="105" spans="2:33" ht="12.75" x14ac:dyDescent="0.2">
      <c r="B105" s="355" t="str">
        <f>'Memoria Aporte FIA al Ejecutor'!C26</f>
        <v>Equipo Técnico 19: indicar nombre aquí</v>
      </c>
      <c r="C105" s="356"/>
      <c r="D105" s="142"/>
      <c r="E105" s="143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5">
        <f t="shared" si="19"/>
        <v>0</v>
      </c>
      <c r="U105" s="146">
        <v>4</v>
      </c>
      <c r="V105" s="147">
        <f t="shared" si="20"/>
        <v>0</v>
      </c>
      <c r="W105" s="147">
        <f t="shared" si="20"/>
        <v>0</v>
      </c>
      <c r="X105" s="147">
        <f t="shared" si="20"/>
        <v>0</v>
      </c>
      <c r="Y105" s="147">
        <f t="shared" si="20"/>
        <v>0</v>
      </c>
      <c r="Z105" s="147">
        <f t="shared" si="20"/>
        <v>0</v>
      </c>
      <c r="AA105" s="147">
        <f t="shared" si="20"/>
        <v>0</v>
      </c>
      <c r="AB105" s="147">
        <f t="shared" si="20"/>
        <v>0</v>
      </c>
      <c r="AC105" s="147">
        <f t="shared" si="20"/>
        <v>0</v>
      </c>
      <c r="AD105" s="147">
        <f t="shared" si="20"/>
        <v>0</v>
      </c>
      <c r="AE105" s="147">
        <f t="shared" si="20"/>
        <v>0</v>
      </c>
      <c r="AF105" s="147">
        <f t="shared" si="20"/>
        <v>0</v>
      </c>
      <c r="AG105" s="147">
        <f t="shared" si="20"/>
        <v>0</v>
      </c>
    </row>
    <row r="106" spans="2:33" ht="12.75" x14ac:dyDescent="0.2">
      <c r="B106" s="355" t="str">
        <f>'Memoria Aporte FIA al Ejecutor'!C27</f>
        <v>Equipo Técnico 20: indicar nombre aquí</v>
      </c>
      <c r="C106" s="356"/>
      <c r="D106" s="142"/>
      <c r="E106" s="143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5">
        <f t="shared" si="19"/>
        <v>0</v>
      </c>
      <c r="U106" s="146">
        <v>3</v>
      </c>
      <c r="V106" s="147">
        <f t="shared" si="20"/>
        <v>0</v>
      </c>
      <c r="W106" s="147">
        <f t="shared" si="20"/>
        <v>0</v>
      </c>
      <c r="X106" s="147">
        <f t="shared" si="20"/>
        <v>0</v>
      </c>
      <c r="Y106" s="147">
        <f t="shared" si="20"/>
        <v>0</v>
      </c>
      <c r="Z106" s="147">
        <f t="shared" si="20"/>
        <v>0</v>
      </c>
      <c r="AA106" s="147">
        <f t="shared" si="20"/>
        <v>0</v>
      </c>
      <c r="AB106" s="147">
        <f t="shared" si="20"/>
        <v>0</v>
      </c>
      <c r="AC106" s="147">
        <f t="shared" si="20"/>
        <v>0</v>
      </c>
      <c r="AD106" s="147">
        <f t="shared" si="20"/>
        <v>0</v>
      </c>
      <c r="AE106" s="147">
        <f t="shared" si="20"/>
        <v>0</v>
      </c>
      <c r="AF106" s="147">
        <f t="shared" si="20"/>
        <v>0</v>
      </c>
      <c r="AG106" s="147">
        <f t="shared" si="20"/>
        <v>0</v>
      </c>
    </row>
    <row r="107" spans="2:33" hidden="1" outlineLevel="1" x14ac:dyDescent="0.2">
      <c r="F107" s="150">
        <f>Q81+1</f>
        <v>46023</v>
      </c>
      <c r="G107" s="151">
        <f>F108+1</f>
        <v>46054</v>
      </c>
      <c r="H107" s="151">
        <f t="shared" ref="H107:Q107" si="21">G108+1</f>
        <v>46082</v>
      </c>
      <c r="I107" s="151">
        <f t="shared" si="21"/>
        <v>46113</v>
      </c>
      <c r="J107" s="151">
        <f t="shared" si="21"/>
        <v>46143</v>
      </c>
      <c r="K107" s="151">
        <f t="shared" si="21"/>
        <v>46174</v>
      </c>
      <c r="L107" s="151">
        <f t="shared" si="21"/>
        <v>46204</v>
      </c>
      <c r="M107" s="151">
        <f t="shared" si="21"/>
        <v>46235</v>
      </c>
      <c r="N107" s="151">
        <f t="shared" si="21"/>
        <v>46266</v>
      </c>
      <c r="O107" s="151">
        <f t="shared" si="21"/>
        <v>46296</v>
      </c>
      <c r="P107" s="151">
        <f t="shared" si="21"/>
        <v>46327</v>
      </c>
      <c r="Q107" s="151">
        <f t="shared" si="21"/>
        <v>46357</v>
      </c>
      <c r="U107" s="135">
        <v>2</v>
      </c>
      <c r="V107" s="152">
        <f>F107</f>
        <v>46023</v>
      </c>
      <c r="W107" s="152">
        <f t="shared" ref="W107:AG107" si="22">G107</f>
        <v>46054</v>
      </c>
      <c r="X107" s="152">
        <f t="shared" si="22"/>
        <v>46082</v>
      </c>
      <c r="Y107" s="152">
        <f t="shared" si="22"/>
        <v>46113</v>
      </c>
      <c r="Z107" s="152">
        <f t="shared" si="22"/>
        <v>46143</v>
      </c>
      <c r="AA107" s="152">
        <f t="shared" si="22"/>
        <v>46174</v>
      </c>
      <c r="AB107" s="152">
        <f t="shared" si="22"/>
        <v>46204</v>
      </c>
      <c r="AC107" s="152">
        <f t="shared" si="22"/>
        <v>46235</v>
      </c>
      <c r="AD107" s="152">
        <f t="shared" si="22"/>
        <v>46266</v>
      </c>
      <c r="AE107" s="152">
        <f t="shared" si="22"/>
        <v>46296</v>
      </c>
      <c r="AF107" s="152">
        <f t="shared" si="22"/>
        <v>46327</v>
      </c>
      <c r="AG107" s="152">
        <f t="shared" si="22"/>
        <v>46357</v>
      </c>
    </row>
    <row r="108" spans="2:33" hidden="1" outlineLevel="1" x14ac:dyDescent="0.2">
      <c r="C108" s="156"/>
      <c r="F108" s="150">
        <f>EDATE(F107,1)-1</f>
        <v>46053</v>
      </c>
      <c r="G108" s="150">
        <f>EDATE(G107,1)-1</f>
        <v>46081</v>
      </c>
      <c r="H108" s="150">
        <f t="shared" ref="H108:Q108" si="23">EDATE(H107,1)-1</f>
        <v>46112</v>
      </c>
      <c r="I108" s="150">
        <f t="shared" si="23"/>
        <v>46142</v>
      </c>
      <c r="J108" s="150">
        <f t="shared" si="23"/>
        <v>46173</v>
      </c>
      <c r="K108" s="150">
        <f t="shared" si="23"/>
        <v>46203</v>
      </c>
      <c r="L108" s="150">
        <f t="shared" si="23"/>
        <v>46234</v>
      </c>
      <c r="M108" s="150">
        <f t="shared" si="23"/>
        <v>46265</v>
      </c>
      <c r="N108" s="150">
        <f t="shared" si="23"/>
        <v>46295</v>
      </c>
      <c r="O108" s="150">
        <f t="shared" si="23"/>
        <v>46326</v>
      </c>
      <c r="P108" s="150">
        <f t="shared" si="23"/>
        <v>46356</v>
      </c>
      <c r="Q108" s="150">
        <f t="shared" si="23"/>
        <v>46387</v>
      </c>
    </row>
    <row r="109" spans="2:33" collapsed="1" x14ac:dyDescent="0.2">
      <c r="C109" s="156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</row>
    <row r="110" spans="2:33" x14ac:dyDescent="0.2">
      <c r="B110" s="132" t="s">
        <v>72</v>
      </c>
      <c r="C110" s="132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</row>
    <row r="111" spans="2:33" x14ac:dyDescent="0.2">
      <c r="B111" s="136" t="s">
        <v>73</v>
      </c>
      <c r="C111" s="155">
        <f>C84+1</f>
        <v>2027</v>
      </c>
      <c r="D111" s="138" t="s">
        <v>74</v>
      </c>
      <c r="E111" s="139" t="s">
        <v>75</v>
      </c>
      <c r="F111" s="140" t="s">
        <v>76</v>
      </c>
      <c r="G111" s="140" t="s">
        <v>77</v>
      </c>
      <c r="H111" s="140" t="s">
        <v>78</v>
      </c>
      <c r="I111" s="140" t="s">
        <v>79</v>
      </c>
      <c r="J111" s="140" t="s">
        <v>80</v>
      </c>
      <c r="K111" s="140" t="s">
        <v>81</v>
      </c>
      <c r="L111" s="140" t="s">
        <v>82</v>
      </c>
      <c r="M111" s="140" t="s">
        <v>83</v>
      </c>
      <c r="N111" s="140" t="s">
        <v>84</v>
      </c>
      <c r="O111" s="140" t="s">
        <v>85</v>
      </c>
      <c r="P111" s="140" t="s">
        <v>86</v>
      </c>
      <c r="Q111" s="140" t="s">
        <v>87</v>
      </c>
      <c r="R111" s="138" t="s">
        <v>88</v>
      </c>
    </row>
    <row r="112" spans="2:33" ht="12.75" x14ac:dyDescent="0.2">
      <c r="B112" s="355" t="str">
        <f>B85</f>
        <v>Coordinador Principal: indicar nombre aquí</v>
      </c>
      <c r="C112" s="356"/>
      <c r="D112" s="142"/>
      <c r="E112" s="143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5">
        <f>SUM(F112:Q112)</f>
        <v>0</v>
      </c>
      <c r="U112" s="146">
        <v>24</v>
      </c>
      <c r="V112" s="147">
        <f t="shared" ref="V112:V133" si="24">IF(ISBLANK(F112)=TRUE,0,1)</f>
        <v>0</v>
      </c>
      <c r="W112" s="147">
        <f t="shared" ref="W112:W133" si="25">IF(ISBLANK(G112)=TRUE,0,1)</f>
        <v>0</v>
      </c>
      <c r="X112" s="147">
        <f t="shared" ref="X112:X133" si="26">IF(ISBLANK(H112)=TRUE,0,1)</f>
        <v>0</v>
      </c>
      <c r="Y112" s="147">
        <f t="shared" ref="Y112:Y133" si="27">IF(ISBLANK(I112)=TRUE,0,1)</f>
        <v>0</v>
      </c>
      <c r="Z112" s="147">
        <f t="shared" ref="Z112:Z133" si="28">IF(ISBLANK(J112)=TRUE,0,1)</f>
        <v>0</v>
      </c>
      <c r="AA112" s="147">
        <f t="shared" ref="AA112:AA133" si="29">IF(ISBLANK(K112)=TRUE,0,1)</f>
        <v>0</v>
      </c>
      <c r="AB112" s="147">
        <f t="shared" ref="AB112:AB133" si="30">IF(ISBLANK(L112)=TRUE,0,1)</f>
        <v>0</v>
      </c>
      <c r="AC112" s="147">
        <f t="shared" ref="AC112:AC133" si="31">IF(ISBLANK(M112)=TRUE,0,1)</f>
        <v>0</v>
      </c>
      <c r="AD112" s="147">
        <f t="shared" ref="AD112:AD133" si="32">IF(ISBLANK(N112)=TRUE,0,1)</f>
        <v>0</v>
      </c>
      <c r="AE112" s="147">
        <f t="shared" ref="AE112:AE133" si="33">IF(ISBLANK(O112)=TRUE,0,1)</f>
        <v>0</v>
      </c>
      <c r="AF112" s="147">
        <f t="shared" ref="AF112:AF133" si="34">IF(ISBLANK(P112)=TRUE,0,1)</f>
        <v>0</v>
      </c>
      <c r="AG112" s="147">
        <f t="shared" ref="AG112:AG133" si="35">IF(ISBLANK(Q112)=TRUE,0,1)</f>
        <v>0</v>
      </c>
    </row>
    <row r="113" spans="2:33" ht="12.75" x14ac:dyDescent="0.2">
      <c r="B113" s="355" t="str">
        <f t="shared" ref="B113:B133" si="36">B86</f>
        <v>Coordinador Alterno: indicar nombre aquí</v>
      </c>
      <c r="C113" s="356"/>
      <c r="D113" s="142"/>
      <c r="E113" s="143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5">
        <f t="shared" ref="R113:R133" si="37">SUM(F113:Q113)</f>
        <v>0</v>
      </c>
      <c r="U113" s="146">
        <v>23</v>
      </c>
      <c r="V113" s="147">
        <f t="shared" si="24"/>
        <v>0</v>
      </c>
      <c r="W113" s="147">
        <f t="shared" si="25"/>
        <v>0</v>
      </c>
      <c r="X113" s="147">
        <f t="shared" si="26"/>
        <v>0</v>
      </c>
      <c r="Y113" s="147">
        <f t="shared" si="27"/>
        <v>0</v>
      </c>
      <c r="Z113" s="147">
        <f t="shared" si="28"/>
        <v>0</v>
      </c>
      <c r="AA113" s="147">
        <f t="shared" si="29"/>
        <v>0</v>
      </c>
      <c r="AB113" s="147">
        <f t="shared" si="30"/>
        <v>0</v>
      </c>
      <c r="AC113" s="147">
        <f t="shared" si="31"/>
        <v>0</v>
      </c>
      <c r="AD113" s="147">
        <f t="shared" si="32"/>
        <v>0</v>
      </c>
      <c r="AE113" s="147">
        <f t="shared" si="33"/>
        <v>0</v>
      </c>
      <c r="AF113" s="147">
        <f t="shared" si="34"/>
        <v>0</v>
      </c>
      <c r="AG113" s="147">
        <f t="shared" si="35"/>
        <v>0</v>
      </c>
    </row>
    <row r="114" spans="2:33" ht="12.75" x14ac:dyDescent="0.2">
      <c r="B114" s="355" t="str">
        <f t="shared" si="36"/>
        <v>Equipo Técnico 1: indicar nombre aquí</v>
      </c>
      <c r="C114" s="356"/>
      <c r="D114" s="142"/>
      <c r="E114" s="143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5">
        <f t="shared" si="37"/>
        <v>0</v>
      </c>
      <c r="U114" s="146">
        <v>22</v>
      </c>
      <c r="V114" s="147">
        <f t="shared" si="24"/>
        <v>0</v>
      </c>
      <c r="W114" s="147">
        <f t="shared" si="25"/>
        <v>0</v>
      </c>
      <c r="X114" s="147">
        <f t="shared" si="26"/>
        <v>0</v>
      </c>
      <c r="Y114" s="147">
        <f t="shared" si="27"/>
        <v>0</v>
      </c>
      <c r="Z114" s="147">
        <f t="shared" si="28"/>
        <v>0</v>
      </c>
      <c r="AA114" s="147">
        <f t="shared" si="29"/>
        <v>0</v>
      </c>
      <c r="AB114" s="147">
        <f t="shared" si="30"/>
        <v>0</v>
      </c>
      <c r="AC114" s="147">
        <f t="shared" si="31"/>
        <v>0</v>
      </c>
      <c r="AD114" s="147">
        <f t="shared" si="32"/>
        <v>0</v>
      </c>
      <c r="AE114" s="147">
        <f t="shared" si="33"/>
        <v>0</v>
      </c>
      <c r="AF114" s="147">
        <f t="shared" si="34"/>
        <v>0</v>
      </c>
      <c r="AG114" s="147">
        <f t="shared" si="35"/>
        <v>0</v>
      </c>
    </row>
    <row r="115" spans="2:33" ht="12.75" x14ac:dyDescent="0.2">
      <c r="B115" s="355" t="str">
        <f t="shared" si="36"/>
        <v>Equipo Técnico 2: indicar nombre aquí</v>
      </c>
      <c r="C115" s="356"/>
      <c r="D115" s="142"/>
      <c r="E115" s="143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5">
        <f t="shared" si="37"/>
        <v>0</v>
      </c>
      <c r="U115" s="146">
        <v>21</v>
      </c>
      <c r="V115" s="147">
        <f t="shared" si="24"/>
        <v>0</v>
      </c>
      <c r="W115" s="147">
        <f t="shared" si="25"/>
        <v>0</v>
      </c>
      <c r="X115" s="147">
        <f t="shared" si="26"/>
        <v>0</v>
      </c>
      <c r="Y115" s="147">
        <f t="shared" si="27"/>
        <v>0</v>
      </c>
      <c r="Z115" s="147">
        <f t="shared" si="28"/>
        <v>0</v>
      </c>
      <c r="AA115" s="147">
        <f t="shared" si="29"/>
        <v>0</v>
      </c>
      <c r="AB115" s="147">
        <f t="shared" si="30"/>
        <v>0</v>
      </c>
      <c r="AC115" s="147">
        <f t="shared" si="31"/>
        <v>0</v>
      </c>
      <c r="AD115" s="147">
        <f t="shared" si="32"/>
        <v>0</v>
      </c>
      <c r="AE115" s="147">
        <f t="shared" si="33"/>
        <v>0</v>
      </c>
      <c r="AF115" s="147">
        <f t="shared" si="34"/>
        <v>0</v>
      </c>
      <c r="AG115" s="147">
        <f t="shared" si="35"/>
        <v>0</v>
      </c>
    </row>
    <row r="116" spans="2:33" ht="12.75" x14ac:dyDescent="0.2">
      <c r="B116" s="355" t="str">
        <f t="shared" si="36"/>
        <v>Equipo Técnico 3: indicar nombre aquí</v>
      </c>
      <c r="C116" s="356"/>
      <c r="D116" s="142"/>
      <c r="E116" s="143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5">
        <f t="shared" si="37"/>
        <v>0</v>
      </c>
      <c r="U116" s="146">
        <v>20</v>
      </c>
      <c r="V116" s="147">
        <f t="shared" si="24"/>
        <v>0</v>
      </c>
      <c r="W116" s="147">
        <f t="shared" si="25"/>
        <v>0</v>
      </c>
      <c r="X116" s="147">
        <f t="shared" si="26"/>
        <v>0</v>
      </c>
      <c r="Y116" s="147">
        <f t="shared" si="27"/>
        <v>0</v>
      </c>
      <c r="Z116" s="147">
        <f t="shared" si="28"/>
        <v>0</v>
      </c>
      <c r="AA116" s="147">
        <f t="shared" si="29"/>
        <v>0</v>
      </c>
      <c r="AB116" s="147">
        <f t="shared" si="30"/>
        <v>0</v>
      </c>
      <c r="AC116" s="147">
        <f t="shared" si="31"/>
        <v>0</v>
      </c>
      <c r="AD116" s="147">
        <f t="shared" si="32"/>
        <v>0</v>
      </c>
      <c r="AE116" s="147">
        <f t="shared" si="33"/>
        <v>0</v>
      </c>
      <c r="AF116" s="147">
        <f t="shared" si="34"/>
        <v>0</v>
      </c>
      <c r="AG116" s="147">
        <f t="shared" si="35"/>
        <v>0</v>
      </c>
    </row>
    <row r="117" spans="2:33" ht="12.75" x14ac:dyDescent="0.2">
      <c r="B117" s="355" t="str">
        <f t="shared" si="36"/>
        <v>Equipo Técnico 4: indicar nombre aquí</v>
      </c>
      <c r="C117" s="356"/>
      <c r="D117" s="142"/>
      <c r="E117" s="143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5">
        <f t="shared" si="37"/>
        <v>0</v>
      </c>
      <c r="U117" s="146">
        <v>19</v>
      </c>
      <c r="V117" s="147">
        <f t="shared" si="24"/>
        <v>0</v>
      </c>
      <c r="W117" s="147">
        <f t="shared" si="25"/>
        <v>0</v>
      </c>
      <c r="X117" s="147">
        <f t="shared" si="26"/>
        <v>0</v>
      </c>
      <c r="Y117" s="147">
        <f t="shared" si="27"/>
        <v>0</v>
      </c>
      <c r="Z117" s="147">
        <f t="shared" si="28"/>
        <v>0</v>
      </c>
      <c r="AA117" s="147">
        <f t="shared" si="29"/>
        <v>0</v>
      </c>
      <c r="AB117" s="147">
        <f t="shared" si="30"/>
        <v>0</v>
      </c>
      <c r="AC117" s="147">
        <f t="shared" si="31"/>
        <v>0</v>
      </c>
      <c r="AD117" s="147">
        <f t="shared" si="32"/>
        <v>0</v>
      </c>
      <c r="AE117" s="147">
        <f t="shared" si="33"/>
        <v>0</v>
      </c>
      <c r="AF117" s="147">
        <f t="shared" si="34"/>
        <v>0</v>
      </c>
      <c r="AG117" s="147">
        <f t="shared" si="35"/>
        <v>0</v>
      </c>
    </row>
    <row r="118" spans="2:33" ht="12.75" x14ac:dyDescent="0.2">
      <c r="B118" s="355" t="str">
        <f t="shared" si="36"/>
        <v>Equipo Técnico 5: indicar nombre aquí</v>
      </c>
      <c r="C118" s="356"/>
      <c r="D118" s="142"/>
      <c r="E118" s="143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5">
        <f t="shared" si="37"/>
        <v>0</v>
      </c>
      <c r="U118" s="146">
        <v>18</v>
      </c>
      <c r="V118" s="147">
        <f t="shared" si="24"/>
        <v>0</v>
      </c>
      <c r="W118" s="147">
        <f t="shared" si="25"/>
        <v>0</v>
      </c>
      <c r="X118" s="147">
        <f t="shared" si="26"/>
        <v>0</v>
      </c>
      <c r="Y118" s="147">
        <f t="shared" si="27"/>
        <v>0</v>
      </c>
      <c r="Z118" s="147">
        <f t="shared" si="28"/>
        <v>0</v>
      </c>
      <c r="AA118" s="147">
        <f t="shared" si="29"/>
        <v>0</v>
      </c>
      <c r="AB118" s="147">
        <f t="shared" si="30"/>
        <v>0</v>
      </c>
      <c r="AC118" s="147">
        <f t="shared" si="31"/>
        <v>0</v>
      </c>
      <c r="AD118" s="147">
        <f t="shared" si="32"/>
        <v>0</v>
      </c>
      <c r="AE118" s="147">
        <f t="shared" si="33"/>
        <v>0</v>
      </c>
      <c r="AF118" s="147">
        <f t="shared" si="34"/>
        <v>0</v>
      </c>
      <c r="AG118" s="147">
        <f t="shared" si="35"/>
        <v>0</v>
      </c>
    </row>
    <row r="119" spans="2:33" ht="12.75" x14ac:dyDescent="0.2">
      <c r="B119" s="355" t="str">
        <f t="shared" si="36"/>
        <v>Equipo Técnico 6: indicar nombre aquí</v>
      </c>
      <c r="C119" s="356"/>
      <c r="D119" s="142"/>
      <c r="E119" s="143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5">
        <f t="shared" si="37"/>
        <v>0</v>
      </c>
      <c r="U119" s="146">
        <v>17</v>
      </c>
      <c r="V119" s="147">
        <f t="shared" si="24"/>
        <v>0</v>
      </c>
      <c r="W119" s="147">
        <f t="shared" si="25"/>
        <v>0</v>
      </c>
      <c r="X119" s="147">
        <f t="shared" si="26"/>
        <v>0</v>
      </c>
      <c r="Y119" s="147">
        <f t="shared" si="27"/>
        <v>0</v>
      </c>
      <c r="Z119" s="147">
        <f t="shared" si="28"/>
        <v>0</v>
      </c>
      <c r="AA119" s="147">
        <f t="shared" si="29"/>
        <v>0</v>
      </c>
      <c r="AB119" s="147">
        <f t="shared" si="30"/>
        <v>0</v>
      </c>
      <c r="AC119" s="147">
        <f t="shared" si="31"/>
        <v>0</v>
      </c>
      <c r="AD119" s="147">
        <f t="shared" si="32"/>
        <v>0</v>
      </c>
      <c r="AE119" s="147">
        <f t="shared" si="33"/>
        <v>0</v>
      </c>
      <c r="AF119" s="147">
        <f t="shared" si="34"/>
        <v>0</v>
      </c>
      <c r="AG119" s="147">
        <f t="shared" si="35"/>
        <v>0</v>
      </c>
    </row>
    <row r="120" spans="2:33" ht="12.75" x14ac:dyDescent="0.2">
      <c r="B120" s="355" t="str">
        <f t="shared" si="36"/>
        <v>Equipo Técnico 7: indicar nombre aquí</v>
      </c>
      <c r="C120" s="356"/>
      <c r="D120" s="142"/>
      <c r="E120" s="143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5">
        <f t="shared" si="37"/>
        <v>0</v>
      </c>
      <c r="U120" s="146">
        <v>16</v>
      </c>
      <c r="V120" s="147">
        <f t="shared" si="24"/>
        <v>0</v>
      </c>
      <c r="W120" s="147">
        <f t="shared" si="25"/>
        <v>0</v>
      </c>
      <c r="X120" s="147">
        <f t="shared" si="26"/>
        <v>0</v>
      </c>
      <c r="Y120" s="147">
        <f t="shared" si="27"/>
        <v>0</v>
      </c>
      <c r="Z120" s="147">
        <f t="shared" si="28"/>
        <v>0</v>
      </c>
      <c r="AA120" s="147">
        <f t="shared" si="29"/>
        <v>0</v>
      </c>
      <c r="AB120" s="147">
        <f t="shared" si="30"/>
        <v>0</v>
      </c>
      <c r="AC120" s="147">
        <f t="shared" si="31"/>
        <v>0</v>
      </c>
      <c r="AD120" s="147">
        <f t="shared" si="32"/>
        <v>0</v>
      </c>
      <c r="AE120" s="147">
        <f t="shared" si="33"/>
        <v>0</v>
      </c>
      <c r="AF120" s="147">
        <f t="shared" si="34"/>
        <v>0</v>
      </c>
      <c r="AG120" s="147">
        <f t="shared" si="35"/>
        <v>0</v>
      </c>
    </row>
    <row r="121" spans="2:33" ht="12.75" x14ac:dyDescent="0.2">
      <c r="B121" s="355" t="str">
        <f t="shared" si="36"/>
        <v>Equipo Técnico 8: indicar nombre aquí</v>
      </c>
      <c r="C121" s="356"/>
      <c r="D121" s="142"/>
      <c r="E121" s="143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5">
        <f t="shared" si="37"/>
        <v>0</v>
      </c>
      <c r="U121" s="146">
        <v>15</v>
      </c>
      <c r="V121" s="147">
        <f t="shared" si="24"/>
        <v>0</v>
      </c>
      <c r="W121" s="147">
        <f t="shared" si="25"/>
        <v>0</v>
      </c>
      <c r="X121" s="147">
        <f t="shared" si="26"/>
        <v>0</v>
      </c>
      <c r="Y121" s="147">
        <f t="shared" si="27"/>
        <v>0</v>
      </c>
      <c r="Z121" s="147">
        <f t="shared" si="28"/>
        <v>0</v>
      </c>
      <c r="AA121" s="147">
        <f t="shared" si="29"/>
        <v>0</v>
      </c>
      <c r="AB121" s="147">
        <f t="shared" si="30"/>
        <v>0</v>
      </c>
      <c r="AC121" s="147">
        <f t="shared" si="31"/>
        <v>0</v>
      </c>
      <c r="AD121" s="147">
        <f t="shared" si="32"/>
        <v>0</v>
      </c>
      <c r="AE121" s="147">
        <f t="shared" si="33"/>
        <v>0</v>
      </c>
      <c r="AF121" s="147">
        <f t="shared" si="34"/>
        <v>0</v>
      </c>
      <c r="AG121" s="147">
        <f t="shared" si="35"/>
        <v>0</v>
      </c>
    </row>
    <row r="122" spans="2:33" ht="12.75" x14ac:dyDescent="0.2">
      <c r="B122" s="355" t="str">
        <f t="shared" si="36"/>
        <v>Equipo Técnico 9: indicar nombre aquí</v>
      </c>
      <c r="C122" s="356"/>
      <c r="D122" s="142"/>
      <c r="E122" s="143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5">
        <f t="shared" si="37"/>
        <v>0</v>
      </c>
      <c r="U122" s="146">
        <v>14</v>
      </c>
      <c r="V122" s="147">
        <f t="shared" si="24"/>
        <v>0</v>
      </c>
      <c r="W122" s="147">
        <f t="shared" si="25"/>
        <v>0</v>
      </c>
      <c r="X122" s="147">
        <f t="shared" si="26"/>
        <v>0</v>
      </c>
      <c r="Y122" s="147">
        <f t="shared" si="27"/>
        <v>0</v>
      </c>
      <c r="Z122" s="147">
        <f t="shared" si="28"/>
        <v>0</v>
      </c>
      <c r="AA122" s="147">
        <f t="shared" si="29"/>
        <v>0</v>
      </c>
      <c r="AB122" s="147">
        <f t="shared" si="30"/>
        <v>0</v>
      </c>
      <c r="AC122" s="147">
        <f t="shared" si="31"/>
        <v>0</v>
      </c>
      <c r="AD122" s="147">
        <f t="shared" si="32"/>
        <v>0</v>
      </c>
      <c r="AE122" s="147">
        <f t="shared" si="33"/>
        <v>0</v>
      </c>
      <c r="AF122" s="147">
        <f t="shared" si="34"/>
        <v>0</v>
      </c>
      <c r="AG122" s="147">
        <f t="shared" si="35"/>
        <v>0</v>
      </c>
    </row>
    <row r="123" spans="2:33" ht="12.75" x14ac:dyDescent="0.2">
      <c r="B123" s="355" t="str">
        <f t="shared" si="36"/>
        <v>Equipo Técnico 10: indicar nombre aquí</v>
      </c>
      <c r="C123" s="356"/>
      <c r="D123" s="142"/>
      <c r="E123" s="143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5">
        <f t="shared" si="37"/>
        <v>0</v>
      </c>
      <c r="U123" s="146">
        <v>13</v>
      </c>
      <c r="V123" s="147">
        <f t="shared" si="24"/>
        <v>0</v>
      </c>
      <c r="W123" s="147">
        <f t="shared" si="25"/>
        <v>0</v>
      </c>
      <c r="X123" s="147">
        <f t="shared" si="26"/>
        <v>0</v>
      </c>
      <c r="Y123" s="147">
        <f t="shared" si="27"/>
        <v>0</v>
      </c>
      <c r="Z123" s="147">
        <f t="shared" si="28"/>
        <v>0</v>
      </c>
      <c r="AA123" s="147">
        <f t="shared" si="29"/>
        <v>0</v>
      </c>
      <c r="AB123" s="147">
        <f t="shared" si="30"/>
        <v>0</v>
      </c>
      <c r="AC123" s="147">
        <f t="shared" si="31"/>
        <v>0</v>
      </c>
      <c r="AD123" s="147">
        <f t="shared" si="32"/>
        <v>0</v>
      </c>
      <c r="AE123" s="147">
        <f t="shared" si="33"/>
        <v>0</v>
      </c>
      <c r="AF123" s="147">
        <f t="shared" si="34"/>
        <v>0</v>
      </c>
      <c r="AG123" s="147">
        <f t="shared" si="35"/>
        <v>0</v>
      </c>
    </row>
    <row r="124" spans="2:33" ht="12.75" x14ac:dyDescent="0.2">
      <c r="B124" s="355" t="str">
        <f t="shared" si="36"/>
        <v>Equipo Técnico 11: indicar nombre aquí</v>
      </c>
      <c r="C124" s="356"/>
      <c r="D124" s="142"/>
      <c r="E124" s="143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5">
        <f t="shared" si="37"/>
        <v>0</v>
      </c>
      <c r="U124" s="146">
        <v>12</v>
      </c>
      <c r="V124" s="147">
        <f t="shared" si="24"/>
        <v>0</v>
      </c>
      <c r="W124" s="147">
        <f t="shared" si="25"/>
        <v>0</v>
      </c>
      <c r="X124" s="147">
        <f t="shared" si="26"/>
        <v>0</v>
      </c>
      <c r="Y124" s="147">
        <f t="shared" si="27"/>
        <v>0</v>
      </c>
      <c r="Z124" s="147">
        <f t="shared" si="28"/>
        <v>0</v>
      </c>
      <c r="AA124" s="147">
        <f t="shared" si="29"/>
        <v>0</v>
      </c>
      <c r="AB124" s="147">
        <f t="shared" si="30"/>
        <v>0</v>
      </c>
      <c r="AC124" s="147">
        <f t="shared" si="31"/>
        <v>0</v>
      </c>
      <c r="AD124" s="147">
        <f t="shared" si="32"/>
        <v>0</v>
      </c>
      <c r="AE124" s="147">
        <f t="shared" si="33"/>
        <v>0</v>
      </c>
      <c r="AF124" s="147">
        <f t="shared" si="34"/>
        <v>0</v>
      </c>
      <c r="AG124" s="147">
        <f t="shared" si="35"/>
        <v>0</v>
      </c>
    </row>
    <row r="125" spans="2:33" ht="12.75" x14ac:dyDescent="0.2">
      <c r="B125" s="355" t="str">
        <f t="shared" si="36"/>
        <v>Equipo Técnico 12: indicar nombre aquí</v>
      </c>
      <c r="C125" s="356"/>
      <c r="D125" s="142"/>
      <c r="E125" s="143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5">
        <f t="shared" si="37"/>
        <v>0</v>
      </c>
      <c r="U125" s="146">
        <v>11</v>
      </c>
      <c r="V125" s="147">
        <f t="shared" si="24"/>
        <v>0</v>
      </c>
      <c r="W125" s="147">
        <f t="shared" si="25"/>
        <v>0</v>
      </c>
      <c r="X125" s="147">
        <f t="shared" si="26"/>
        <v>0</v>
      </c>
      <c r="Y125" s="147">
        <f t="shared" si="27"/>
        <v>0</v>
      </c>
      <c r="Z125" s="147">
        <f t="shared" si="28"/>
        <v>0</v>
      </c>
      <c r="AA125" s="147">
        <f t="shared" si="29"/>
        <v>0</v>
      </c>
      <c r="AB125" s="147">
        <f t="shared" si="30"/>
        <v>0</v>
      </c>
      <c r="AC125" s="147">
        <f t="shared" si="31"/>
        <v>0</v>
      </c>
      <c r="AD125" s="147">
        <f t="shared" si="32"/>
        <v>0</v>
      </c>
      <c r="AE125" s="147">
        <f t="shared" si="33"/>
        <v>0</v>
      </c>
      <c r="AF125" s="147">
        <f t="shared" si="34"/>
        <v>0</v>
      </c>
      <c r="AG125" s="147">
        <f t="shared" si="35"/>
        <v>0</v>
      </c>
    </row>
    <row r="126" spans="2:33" ht="12.75" x14ac:dyDescent="0.2">
      <c r="B126" s="355" t="str">
        <f t="shared" si="36"/>
        <v>Equipo Técnico 13: indicar nombre aquí</v>
      </c>
      <c r="C126" s="356"/>
      <c r="D126" s="142"/>
      <c r="E126" s="143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5">
        <f t="shared" si="37"/>
        <v>0</v>
      </c>
      <c r="U126" s="146">
        <v>10</v>
      </c>
      <c r="V126" s="147">
        <f t="shared" si="24"/>
        <v>0</v>
      </c>
      <c r="W126" s="147">
        <f t="shared" si="25"/>
        <v>0</v>
      </c>
      <c r="X126" s="147">
        <f t="shared" si="26"/>
        <v>0</v>
      </c>
      <c r="Y126" s="147">
        <f t="shared" si="27"/>
        <v>0</v>
      </c>
      <c r="Z126" s="147">
        <f t="shared" si="28"/>
        <v>0</v>
      </c>
      <c r="AA126" s="147">
        <f t="shared" si="29"/>
        <v>0</v>
      </c>
      <c r="AB126" s="147">
        <f t="shared" si="30"/>
        <v>0</v>
      </c>
      <c r="AC126" s="147">
        <f t="shared" si="31"/>
        <v>0</v>
      </c>
      <c r="AD126" s="147">
        <f t="shared" si="32"/>
        <v>0</v>
      </c>
      <c r="AE126" s="147">
        <f t="shared" si="33"/>
        <v>0</v>
      </c>
      <c r="AF126" s="147">
        <f t="shared" si="34"/>
        <v>0</v>
      </c>
      <c r="AG126" s="147">
        <f t="shared" si="35"/>
        <v>0</v>
      </c>
    </row>
    <row r="127" spans="2:33" ht="12.75" x14ac:dyDescent="0.2">
      <c r="B127" s="355" t="str">
        <f t="shared" si="36"/>
        <v>Equipo Técnico 14: indicar nombre aquí</v>
      </c>
      <c r="C127" s="356"/>
      <c r="D127" s="142"/>
      <c r="E127" s="143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5">
        <f t="shared" si="37"/>
        <v>0</v>
      </c>
      <c r="U127" s="146">
        <v>9</v>
      </c>
      <c r="V127" s="147">
        <f t="shared" si="24"/>
        <v>0</v>
      </c>
      <c r="W127" s="147">
        <f t="shared" si="25"/>
        <v>0</v>
      </c>
      <c r="X127" s="147">
        <f t="shared" si="26"/>
        <v>0</v>
      </c>
      <c r="Y127" s="147">
        <f t="shared" si="27"/>
        <v>0</v>
      </c>
      <c r="Z127" s="147">
        <f t="shared" si="28"/>
        <v>0</v>
      </c>
      <c r="AA127" s="147">
        <f t="shared" si="29"/>
        <v>0</v>
      </c>
      <c r="AB127" s="147">
        <f t="shared" si="30"/>
        <v>0</v>
      </c>
      <c r="AC127" s="147">
        <f t="shared" si="31"/>
        <v>0</v>
      </c>
      <c r="AD127" s="147">
        <f t="shared" si="32"/>
        <v>0</v>
      </c>
      <c r="AE127" s="147">
        <f t="shared" si="33"/>
        <v>0</v>
      </c>
      <c r="AF127" s="147">
        <f t="shared" si="34"/>
        <v>0</v>
      </c>
      <c r="AG127" s="147">
        <f t="shared" si="35"/>
        <v>0</v>
      </c>
    </row>
    <row r="128" spans="2:33" ht="12.75" x14ac:dyDescent="0.2">
      <c r="B128" s="355" t="str">
        <f t="shared" si="36"/>
        <v>Equipo Técnico 15: indicar nombre aquí</v>
      </c>
      <c r="C128" s="356"/>
      <c r="D128" s="142"/>
      <c r="E128" s="143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5">
        <f t="shared" si="37"/>
        <v>0</v>
      </c>
      <c r="U128" s="146">
        <v>8</v>
      </c>
      <c r="V128" s="147">
        <f t="shared" si="24"/>
        <v>0</v>
      </c>
      <c r="W128" s="147">
        <f t="shared" si="25"/>
        <v>0</v>
      </c>
      <c r="X128" s="147">
        <f t="shared" si="26"/>
        <v>0</v>
      </c>
      <c r="Y128" s="147">
        <f t="shared" si="27"/>
        <v>0</v>
      </c>
      <c r="Z128" s="147">
        <f t="shared" si="28"/>
        <v>0</v>
      </c>
      <c r="AA128" s="147">
        <f t="shared" si="29"/>
        <v>0</v>
      </c>
      <c r="AB128" s="147">
        <f t="shared" si="30"/>
        <v>0</v>
      </c>
      <c r="AC128" s="147">
        <f t="shared" si="31"/>
        <v>0</v>
      </c>
      <c r="AD128" s="147">
        <f t="shared" si="32"/>
        <v>0</v>
      </c>
      <c r="AE128" s="147">
        <f t="shared" si="33"/>
        <v>0</v>
      </c>
      <c r="AF128" s="147">
        <f t="shared" si="34"/>
        <v>0</v>
      </c>
      <c r="AG128" s="147">
        <f t="shared" si="35"/>
        <v>0</v>
      </c>
    </row>
    <row r="129" spans="2:33" ht="12.75" x14ac:dyDescent="0.2">
      <c r="B129" s="355" t="str">
        <f t="shared" si="36"/>
        <v>Equipo Técnico 16: indicar nombre aquí</v>
      </c>
      <c r="C129" s="356"/>
      <c r="D129" s="142"/>
      <c r="E129" s="143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5">
        <f t="shared" si="37"/>
        <v>0</v>
      </c>
      <c r="U129" s="146">
        <v>7</v>
      </c>
      <c r="V129" s="147">
        <f t="shared" si="24"/>
        <v>0</v>
      </c>
      <c r="W129" s="147">
        <f t="shared" si="25"/>
        <v>0</v>
      </c>
      <c r="X129" s="147">
        <f t="shared" si="26"/>
        <v>0</v>
      </c>
      <c r="Y129" s="147">
        <f t="shared" si="27"/>
        <v>0</v>
      </c>
      <c r="Z129" s="147">
        <f t="shared" si="28"/>
        <v>0</v>
      </c>
      <c r="AA129" s="147">
        <f t="shared" si="29"/>
        <v>0</v>
      </c>
      <c r="AB129" s="147">
        <f t="shared" si="30"/>
        <v>0</v>
      </c>
      <c r="AC129" s="147">
        <f t="shared" si="31"/>
        <v>0</v>
      </c>
      <c r="AD129" s="147">
        <f t="shared" si="32"/>
        <v>0</v>
      </c>
      <c r="AE129" s="147">
        <f t="shared" si="33"/>
        <v>0</v>
      </c>
      <c r="AF129" s="147">
        <f t="shared" si="34"/>
        <v>0</v>
      </c>
      <c r="AG129" s="147">
        <f t="shared" si="35"/>
        <v>0</v>
      </c>
    </row>
    <row r="130" spans="2:33" ht="12.75" x14ac:dyDescent="0.2">
      <c r="B130" s="355" t="str">
        <f t="shared" si="36"/>
        <v>Equipo Técnico 17: indicar nombre aquí</v>
      </c>
      <c r="C130" s="356"/>
      <c r="D130" s="142"/>
      <c r="E130" s="143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5">
        <f t="shared" si="37"/>
        <v>0</v>
      </c>
      <c r="U130" s="146">
        <v>6</v>
      </c>
      <c r="V130" s="147">
        <f t="shared" si="24"/>
        <v>0</v>
      </c>
      <c r="W130" s="147">
        <f t="shared" si="25"/>
        <v>0</v>
      </c>
      <c r="X130" s="147">
        <f t="shared" si="26"/>
        <v>0</v>
      </c>
      <c r="Y130" s="147">
        <f t="shared" si="27"/>
        <v>0</v>
      </c>
      <c r="Z130" s="147">
        <f t="shared" si="28"/>
        <v>0</v>
      </c>
      <c r="AA130" s="147">
        <f t="shared" si="29"/>
        <v>0</v>
      </c>
      <c r="AB130" s="147">
        <f t="shared" si="30"/>
        <v>0</v>
      </c>
      <c r="AC130" s="147">
        <f t="shared" si="31"/>
        <v>0</v>
      </c>
      <c r="AD130" s="147">
        <f t="shared" si="32"/>
        <v>0</v>
      </c>
      <c r="AE130" s="147">
        <f t="shared" si="33"/>
        <v>0</v>
      </c>
      <c r="AF130" s="147">
        <f t="shared" si="34"/>
        <v>0</v>
      </c>
      <c r="AG130" s="147">
        <f t="shared" si="35"/>
        <v>0</v>
      </c>
    </row>
    <row r="131" spans="2:33" ht="12.75" x14ac:dyDescent="0.2">
      <c r="B131" s="355" t="str">
        <f t="shared" si="36"/>
        <v>Equipo Técnico 18: indicar nombre aquí</v>
      </c>
      <c r="C131" s="356"/>
      <c r="D131" s="142"/>
      <c r="E131" s="143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5">
        <f t="shared" si="37"/>
        <v>0</v>
      </c>
      <c r="U131" s="146">
        <v>5</v>
      </c>
      <c r="V131" s="147">
        <f t="shared" si="24"/>
        <v>0</v>
      </c>
      <c r="W131" s="147">
        <f t="shared" si="25"/>
        <v>0</v>
      </c>
      <c r="X131" s="147">
        <f t="shared" si="26"/>
        <v>0</v>
      </c>
      <c r="Y131" s="147">
        <f t="shared" si="27"/>
        <v>0</v>
      </c>
      <c r="Z131" s="147">
        <f t="shared" si="28"/>
        <v>0</v>
      </c>
      <c r="AA131" s="147">
        <f t="shared" si="29"/>
        <v>0</v>
      </c>
      <c r="AB131" s="147">
        <f t="shared" si="30"/>
        <v>0</v>
      </c>
      <c r="AC131" s="147">
        <f t="shared" si="31"/>
        <v>0</v>
      </c>
      <c r="AD131" s="147">
        <f t="shared" si="32"/>
        <v>0</v>
      </c>
      <c r="AE131" s="147">
        <f t="shared" si="33"/>
        <v>0</v>
      </c>
      <c r="AF131" s="147">
        <f t="shared" si="34"/>
        <v>0</v>
      </c>
      <c r="AG131" s="147">
        <f t="shared" si="35"/>
        <v>0</v>
      </c>
    </row>
    <row r="132" spans="2:33" ht="12.75" x14ac:dyDescent="0.2">
      <c r="B132" s="355" t="str">
        <f t="shared" si="36"/>
        <v>Equipo Técnico 19: indicar nombre aquí</v>
      </c>
      <c r="C132" s="356"/>
      <c r="D132" s="142"/>
      <c r="E132" s="143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5">
        <f t="shared" si="37"/>
        <v>0</v>
      </c>
      <c r="U132" s="146">
        <v>4</v>
      </c>
      <c r="V132" s="147">
        <f t="shared" si="24"/>
        <v>0</v>
      </c>
      <c r="W132" s="147">
        <f t="shared" si="25"/>
        <v>0</v>
      </c>
      <c r="X132" s="147">
        <f t="shared" si="26"/>
        <v>0</v>
      </c>
      <c r="Y132" s="147">
        <f t="shared" si="27"/>
        <v>0</v>
      </c>
      <c r="Z132" s="147">
        <f t="shared" si="28"/>
        <v>0</v>
      </c>
      <c r="AA132" s="147">
        <f t="shared" si="29"/>
        <v>0</v>
      </c>
      <c r="AB132" s="147">
        <f t="shared" si="30"/>
        <v>0</v>
      </c>
      <c r="AC132" s="147">
        <f t="shared" si="31"/>
        <v>0</v>
      </c>
      <c r="AD132" s="147">
        <f t="shared" si="32"/>
        <v>0</v>
      </c>
      <c r="AE132" s="147">
        <f t="shared" si="33"/>
        <v>0</v>
      </c>
      <c r="AF132" s="147">
        <f t="shared" si="34"/>
        <v>0</v>
      </c>
      <c r="AG132" s="147">
        <f t="shared" si="35"/>
        <v>0</v>
      </c>
    </row>
    <row r="133" spans="2:33" ht="12.75" x14ac:dyDescent="0.2">
      <c r="B133" s="355" t="str">
        <f t="shared" si="36"/>
        <v>Equipo Técnico 20: indicar nombre aquí</v>
      </c>
      <c r="C133" s="356"/>
      <c r="D133" s="142"/>
      <c r="E133" s="143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5">
        <f t="shared" si="37"/>
        <v>0</v>
      </c>
      <c r="U133" s="146">
        <v>3</v>
      </c>
      <c r="V133" s="147">
        <f t="shared" si="24"/>
        <v>0</v>
      </c>
      <c r="W133" s="147">
        <f t="shared" si="25"/>
        <v>0</v>
      </c>
      <c r="X133" s="147">
        <f t="shared" si="26"/>
        <v>0</v>
      </c>
      <c r="Y133" s="147">
        <f t="shared" si="27"/>
        <v>0</v>
      </c>
      <c r="Z133" s="147">
        <f t="shared" si="28"/>
        <v>0</v>
      </c>
      <c r="AA133" s="147">
        <f t="shared" si="29"/>
        <v>0</v>
      </c>
      <c r="AB133" s="147">
        <f t="shared" si="30"/>
        <v>0</v>
      </c>
      <c r="AC133" s="147">
        <f t="shared" si="31"/>
        <v>0</v>
      </c>
      <c r="AD133" s="147">
        <f t="shared" si="32"/>
        <v>0</v>
      </c>
      <c r="AE133" s="147">
        <f t="shared" si="33"/>
        <v>0</v>
      </c>
      <c r="AF133" s="147">
        <f t="shared" si="34"/>
        <v>0</v>
      </c>
      <c r="AG133" s="147">
        <f t="shared" si="35"/>
        <v>0</v>
      </c>
    </row>
    <row r="134" spans="2:33" ht="12.75" hidden="1" outlineLevel="1" x14ac:dyDescent="0.2">
      <c r="B134" s="225"/>
      <c r="C134" s="1"/>
      <c r="D134" s="226"/>
      <c r="E134" s="227"/>
      <c r="F134" s="150">
        <f>Q108+1</f>
        <v>46388</v>
      </c>
      <c r="G134" s="151">
        <f>F135+1</f>
        <v>46419</v>
      </c>
      <c r="H134" s="151">
        <f t="shared" ref="H134" si="38">G135+1</f>
        <v>46447</v>
      </c>
      <c r="I134" s="151">
        <f t="shared" ref="I134" si="39">H135+1</f>
        <v>46478</v>
      </c>
      <c r="J134" s="151">
        <f t="shared" ref="J134" si="40">I135+1</f>
        <v>46508</v>
      </c>
      <c r="K134" s="151">
        <f t="shared" ref="K134" si="41">J135+1</f>
        <v>46539</v>
      </c>
      <c r="L134" s="151">
        <f t="shared" ref="L134" si="42">K135+1</f>
        <v>46569</v>
      </c>
      <c r="M134" s="151">
        <f t="shared" ref="M134" si="43">L135+1</f>
        <v>46600</v>
      </c>
      <c r="N134" s="151">
        <f t="shared" ref="N134" si="44">M135+1</f>
        <v>46631</v>
      </c>
      <c r="O134" s="151">
        <f t="shared" ref="O134" si="45">N135+1</f>
        <v>46661</v>
      </c>
      <c r="P134" s="151">
        <f t="shared" ref="P134" si="46">O135+1</f>
        <v>46692</v>
      </c>
      <c r="Q134" s="151">
        <f t="shared" ref="Q134" si="47">P135+1</f>
        <v>46722</v>
      </c>
      <c r="R134" s="229"/>
      <c r="U134" s="135">
        <v>2</v>
      </c>
      <c r="V134" s="152">
        <f>F134</f>
        <v>46388</v>
      </c>
      <c r="W134" s="152">
        <f t="shared" ref="W134" si="48">G134</f>
        <v>46419</v>
      </c>
      <c r="X134" s="152">
        <f t="shared" ref="X134" si="49">H134</f>
        <v>46447</v>
      </c>
      <c r="Y134" s="152">
        <f t="shared" ref="Y134" si="50">I134</f>
        <v>46478</v>
      </c>
      <c r="Z134" s="152">
        <f t="shared" ref="Z134" si="51">J134</f>
        <v>46508</v>
      </c>
      <c r="AA134" s="152">
        <f t="shared" ref="AA134" si="52">K134</f>
        <v>46539</v>
      </c>
      <c r="AB134" s="152">
        <f t="shared" ref="AB134" si="53">L134</f>
        <v>46569</v>
      </c>
      <c r="AC134" s="152">
        <f t="shared" ref="AC134" si="54">M134</f>
        <v>46600</v>
      </c>
      <c r="AD134" s="152">
        <f t="shared" ref="AD134" si="55">N134</f>
        <v>46631</v>
      </c>
      <c r="AE134" s="152">
        <f t="shared" ref="AE134" si="56">O134</f>
        <v>46661</v>
      </c>
      <c r="AF134" s="152">
        <f t="shared" ref="AF134" si="57">P134</f>
        <v>46692</v>
      </c>
      <c r="AG134" s="152">
        <f t="shared" ref="AG134" si="58">Q134</f>
        <v>46722</v>
      </c>
    </row>
    <row r="135" spans="2:33" ht="12.75" hidden="1" outlineLevel="1" x14ac:dyDescent="0.2">
      <c r="B135" s="225"/>
      <c r="C135" s="1"/>
      <c r="D135" s="226"/>
      <c r="E135" s="227"/>
      <c r="F135" s="150">
        <f>EDATE(F134,1)-1</f>
        <v>46418</v>
      </c>
      <c r="G135" s="150">
        <f>EDATE(G134,1)-1</f>
        <v>46446</v>
      </c>
      <c r="H135" s="150">
        <f t="shared" ref="H135:Q135" si="59">EDATE(H134,1)-1</f>
        <v>46477</v>
      </c>
      <c r="I135" s="150">
        <f t="shared" si="59"/>
        <v>46507</v>
      </c>
      <c r="J135" s="150">
        <f t="shared" si="59"/>
        <v>46538</v>
      </c>
      <c r="K135" s="150">
        <f t="shared" si="59"/>
        <v>46568</v>
      </c>
      <c r="L135" s="150">
        <f t="shared" si="59"/>
        <v>46599</v>
      </c>
      <c r="M135" s="150">
        <f t="shared" si="59"/>
        <v>46630</v>
      </c>
      <c r="N135" s="150">
        <f t="shared" si="59"/>
        <v>46660</v>
      </c>
      <c r="O135" s="150">
        <f t="shared" si="59"/>
        <v>46691</v>
      </c>
      <c r="P135" s="150">
        <f t="shared" si="59"/>
        <v>46721</v>
      </c>
      <c r="Q135" s="150">
        <f t="shared" si="59"/>
        <v>46752</v>
      </c>
      <c r="R135" s="229"/>
    </row>
    <row r="136" spans="2:33" ht="12.75" collapsed="1" x14ac:dyDescent="0.2">
      <c r="B136" s="225"/>
      <c r="C136" s="1"/>
      <c r="D136" s="226"/>
      <c r="E136" s="227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9"/>
    </row>
    <row r="137" spans="2:33" x14ac:dyDescent="0.2">
      <c r="B137" s="132" t="s">
        <v>91</v>
      </c>
    </row>
    <row r="138" spans="2:33" s="158" customFormat="1" ht="22.5" customHeight="1" x14ac:dyDescent="0.2">
      <c r="B138" s="361" t="s">
        <v>92</v>
      </c>
      <c r="C138" s="362"/>
      <c r="D138" s="224" t="s">
        <v>93</v>
      </c>
      <c r="E138" s="224" t="s">
        <v>94</v>
      </c>
      <c r="F138" s="363" t="s">
        <v>95</v>
      </c>
      <c r="G138" s="364"/>
      <c r="H138" s="365" t="s">
        <v>96</v>
      </c>
      <c r="I138" s="366"/>
      <c r="J138" s="157"/>
      <c r="K138" s="157"/>
      <c r="L138" s="157"/>
      <c r="M138" s="157"/>
      <c r="N138" s="157"/>
      <c r="O138" s="157"/>
      <c r="P138" s="157"/>
      <c r="Q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</row>
    <row r="139" spans="2:33" ht="12.75" x14ac:dyDescent="0.2">
      <c r="B139" s="353" t="str">
        <f>'Memoria Aporte FIA al Ejecutor'!C6</f>
        <v>Coordinador Principal: indicar nombre aquí</v>
      </c>
      <c r="C139" s="354"/>
      <c r="D139" s="159" t="str">
        <f>IF(COUNT(F4:Q4)+COUNT(F31:Q31)+COUNT(F58:Q58)+COUNT(F85:Q85)+COUNT(F112:Q112)=0,"",COUNT(F4:Q4)+COUNT(F31:Q31)+COUNT(F58:Q58)+COUNT(F85:Q85)+COUNT(F112:Q112))</f>
        <v/>
      </c>
      <c r="E139" s="160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357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358"/>
      <c r="H139" s="359" t="str">
        <f t="shared" ref="H139:H149" si="60">IF(OR(D139&lt;=0,D139=""),"",(SUM(F4:Q4)+SUM(F31:Q31)+SUM(F58:Q58)+SUM(F85:Q85)+SUM(F112:Q112))/D139)</f>
        <v/>
      </c>
      <c r="I139" s="360"/>
      <c r="J139" s="133"/>
      <c r="K139" s="133"/>
      <c r="L139" s="133"/>
      <c r="M139" s="133"/>
      <c r="N139" s="133"/>
      <c r="O139" s="133"/>
      <c r="P139" s="133"/>
      <c r="Q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</row>
    <row r="140" spans="2:33" ht="12.75" x14ac:dyDescent="0.2">
      <c r="B140" s="353" t="str">
        <f>'Memoria Aporte FIA al Ejecutor'!C7</f>
        <v>Coordinador Alterno: indicar nombre aquí</v>
      </c>
      <c r="C140" s="354"/>
      <c r="D140" s="159" t="str">
        <f t="shared" ref="D140:D160" si="61">IF(COUNT(F5:Q5)+COUNT(F32:Q32)+COUNT(F59:Q59)+COUNT(F86:Q86)+COUNT(F113:Q113)=0,"",COUNT(F5:Q5)+COUNT(F32:Q32)+COUNT(F59:Q59)+COUNT(F86:Q86)+COUNT(F113:Q113))</f>
        <v/>
      </c>
      <c r="E140" s="160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357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358"/>
      <c r="H140" s="359" t="str">
        <f t="shared" si="60"/>
        <v/>
      </c>
      <c r="I140" s="360"/>
      <c r="J140" s="133"/>
      <c r="K140" s="133"/>
      <c r="L140" s="133"/>
      <c r="M140" s="133"/>
      <c r="N140" s="133"/>
      <c r="O140" s="133"/>
      <c r="P140" s="133"/>
      <c r="Q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</row>
    <row r="141" spans="2:33" ht="12.75" x14ac:dyDescent="0.2">
      <c r="B141" s="353" t="str">
        <f>'Memoria Aporte FIA al Ejecutor'!C8</f>
        <v>Equipo Técnico 1: indicar nombre aquí</v>
      </c>
      <c r="C141" s="354"/>
      <c r="D141" s="159" t="str">
        <f t="shared" si="61"/>
        <v/>
      </c>
      <c r="E141" s="160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357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358"/>
      <c r="H141" s="359" t="str">
        <f t="shared" si="60"/>
        <v/>
      </c>
      <c r="I141" s="360"/>
      <c r="J141" s="133"/>
      <c r="K141" s="133"/>
      <c r="L141" s="133"/>
      <c r="M141" s="133"/>
      <c r="N141" s="133"/>
      <c r="O141" s="133"/>
      <c r="P141" s="133"/>
      <c r="Q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</row>
    <row r="142" spans="2:33" ht="12.75" x14ac:dyDescent="0.2">
      <c r="B142" s="353" t="str">
        <f>'Memoria Aporte FIA al Ejecutor'!C9</f>
        <v>Equipo Técnico 2: indicar nombre aquí</v>
      </c>
      <c r="C142" s="354"/>
      <c r="D142" s="159" t="str">
        <f t="shared" si="61"/>
        <v/>
      </c>
      <c r="E142" s="160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357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358"/>
      <c r="H142" s="359" t="str">
        <f t="shared" si="60"/>
        <v/>
      </c>
      <c r="I142" s="360"/>
      <c r="J142" s="133"/>
      <c r="K142" s="133"/>
      <c r="L142" s="133"/>
      <c r="M142" s="133"/>
      <c r="N142" s="133"/>
      <c r="O142" s="133"/>
      <c r="P142" s="133"/>
      <c r="Q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</row>
    <row r="143" spans="2:33" ht="12.75" x14ac:dyDescent="0.2">
      <c r="B143" s="353" t="str">
        <f>'Memoria Aporte FIA al Ejecutor'!C10</f>
        <v>Equipo Técnico 3: indicar nombre aquí</v>
      </c>
      <c r="C143" s="354"/>
      <c r="D143" s="159" t="str">
        <f t="shared" si="61"/>
        <v/>
      </c>
      <c r="E143" s="160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357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358"/>
      <c r="H143" s="359" t="str">
        <f t="shared" si="60"/>
        <v/>
      </c>
      <c r="I143" s="360"/>
      <c r="J143" s="133"/>
      <c r="K143" s="133"/>
      <c r="L143" s="133"/>
      <c r="M143" s="133"/>
      <c r="N143" s="133"/>
      <c r="O143" s="133"/>
      <c r="P143" s="133"/>
      <c r="Q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</row>
    <row r="144" spans="2:33" ht="12.75" x14ac:dyDescent="0.2">
      <c r="B144" s="353" t="str">
        <f>'Memoria Aporte FIA al Ejecutor'!C11</f>
        <v>Equipo Técnico 4: indicar nombre aquí</v>
      </c>
      <c r="C144" s="354"/>
      <c r="D144" s="159" t="str">
        <f t="shared" si="61"/>
        <v/>
      </c>
      <c r="E144" s="160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357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358"/>
      <c r="H144" s="359" t="str">
        <f t="shared" si="60"/>
        <v/>
      </c>
      <c r="I144" s="360"/>
      <c r="J144" s="133"/>
      <c r="K144" s="133"/>
      <c r="L144" s="133"/>
      <c r="M144" s="133"/>
      <c r="N144" s="133"/>
      <c r="O144" s="133"/>
      <c r="P144" s="133"/>
      <c r="Q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  <c r="AF144" s="133"/>
      <c r="AG144" s="133"/>
    </row>
    <row r="145" spans="2:33" ht="12.75" x14ac:dyDescent="0.2">
      <c r="B145" s="353" t="str">
        <f>'Memoria Aporte FIA al Ejecutor'!C12</f>
        <v>Equipo Técnico 5: indicar nombre aquí</v>
      </c>
      <c r="C145" s="354"/>
      <c r="D145" s="159" t="str">
        <f t="shared" si="61"/>
        <v/>
      </c>
      <c r="E145" s="160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357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358"/>
      <c r="H145" s="359" t="str">
        <f t="shared" si="60"/>
        <v/>
      </c>
      <c r="I145" s="360"/>
      <c r="J145" s="133"/>
      <c r="K145" s="133"/>
      <c r="L145" s="133"/>
      <c r="M145" s="133"/>
      <c r="N145" s="133"/>
      <c r="O145" s="133"/>
      <c r="P145" s="133"/>
      <c r="Q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</row>
    <row r="146" spans="2:33" ht="12.75" x14ac:dyDescent="0.2">
      <c r="B146" s="353" t="str">
        <f>'Memoria Aporte FIA al Ejecutor'!C13</f>
        <v>Equipo Técnico 6: indicar nombre aquí</v>
      </c>
      <c r="C146" s="354"/>
      <c r="D146" s="159" t="str">
        <f t="shared" si="61"/>
        <v/>
      </c>
      <c r="E146" s="160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357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358"/>
      <c r="H146" s="359" t="str">
        <f t="shared" si="60"/>
        <v/>
      </c>
      <c r="I146" s="360"/>
      <c r="J146" s="133"/>
      <c r="K146" s="133"/>
      <c r="L146" s="133"/>
      <c r="M146" s="133"/>
      <c r="N146" s="133"/>
      <c r="O146" s="133"/>
      <c r="P146" s="133"/>
      <c r="Q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  <c r="AF146" s="133"/>
      <c r="AG146" s="133"/>
    </row>
    <row r="147" spans="2:33" ht="12.75" x14ac:dyDescent="0.2">
      <c r="B147" s="353" t="str">
        <f>'Memoria Aporte FIA al Ejecutor'!C14</f>
        <v>Equipo Técnico 7: indicar nombre aquí</v>
      </c>
      <c r="C147" s="354"/>
      <c r="D147" s="159" t="str">
        <f t="shared" si="61"/>
        <v/>
      </c>
      <c r="E147" s="160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357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358"/>
      <c r="H147" s="359" t="str">
        <f t="shared" si="60"/>
        <v/>
      </c>
      <c r="I147" s="360"/>
      <c r="J147" s="133"/>
      <c r="K147" s="133"/>
      <c r="L147" s="133"/>
      <c r="M147" s="133"/>
      <c r="N147" s="133"/>
      <c r="O147" s="133"/>
      <c r="P147" s="133"/>
      <c r="Q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</row>
    <row r="148" spans="2:33" ht="12.75" x14ac:dyDescent="0.2">
      <c r="B148" s="353" t="str">
        <f>'Memoria Aporte FIA al Ejecutor'!C15</f>
        <v>Equipo Técnico 8: indicar nombre aquí</v>
      </c>
      <c r="C148" s="354"/>
      <c r="D148" s="159" t="str">
        <f t="shared" si="61"/>
        <v/>
      </c>
      <c r="E148" s="160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357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358"/>
      <c r="H148" s="359" t="str">
        <f t="shared" si="60"/>
        <v/>
      </c>
      <c r="I148" s="360"/>
      <c r="J148" s="133"/>
      <c r="K148" s="133"/>
      <c r="L148" s="133"/>
      <c r="M148" s="133"/>
      <c r="N148" s="133"/>
      <c r="O148" s="133"/>
      <c r="P148" s="133"/>
      <c r="Q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</row>
    <row r="149" spans="2:33" ht="12.75" x14ac:dyDescent="0.2">
      <c r="B149" s="353" t="str">
        <f>'Memoria Aporte FIA al Ejecutor'!C16</f>
        <v>Equipo Técnico 9: indicar nombre aquí</v>
      </c>
      <c r="C149" s="354"/>
      <c r="D149" s="159" t="str">
        <f t="shared" si="61"/>
        <v/>
      </c>
      <c r="E149" s="160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357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358"/>
      <c r="H149" s="359" t="str">
        <f t="shared" si="60"/>
        <v/>
      </c>
      <c r="I149" s="360"/>
      <c r="J149" s="133"/>
      <c r="K149" s="133"/>
      <c r="L149" s="133"/>
      <c r="M149" s="133"/>
      <c r="N149" s="133"/>
      <c r="O149" s="133"/>
      <c r="P149" s="133"/>
      <c r="Q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</row>
    <row r="150" spans="2:33" ht="12.75" x14ac:dyDescent="0.2">
      <c r="B150" s="353" t="str">
        <f>'Memoria Aporte FIA al Ejecutor'!C17</f>
        <v>Equipo Técnico 10: indicar nombre aquí</v>
      </c>
      <c r="C150" s="354"/>
      <c r="D150" s="159" t="str">
        <f t="shared" si="61"/>
        <v/>
      </c>
      <c r="E150" s="160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357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358"/>
      <c r="H150" s="359" t="str">
        <f t="shared" ref="H150:H154" si="62">IF(OR(D150&lt;=0,D150=""),"",(SUM(F15:Q15)+SUM(F42:Q42)+SUM(F69:Q69)+SUM(F96:Q96)+SUM(F123:Q123))/D150)</f>
        <v/>
      </c>
      <c r="I150" s="360"/>
      <c r="J150" s="133"/>
      <c r="K150" s="133"/>
      <c r="L150" s="133"/>
      <c r="M150" s="133"/>
      <c r="N150" s="133"/>
      <c r="O150" s="133"/>
      <c r="P150" s="133"/>
      <c r="Q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  <c r="AF150" s="133"/>
      <c r="AG150" s="133"/>
    </row>
    <row r="151" spans="2:33" ht="12.75" x14ac:dyDescent="0.2">
      <c r="B151" s="353" t="str">
        <f>'Memoria Aporte FIA al Ejecutor'!C18</f>
        <v>Equipo Técnico 11: indicar nombre aquí</v>
      </c>
      <c r="C151" s="354"/>
      <c r="D151" s="159" t="str">
        <f t="shared" si="61"/>
        <v/>
      </c>
      <c r="E151" s="160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357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358"/>
      <c r="H151" s="359" t="str">
        <f>IF(OR(D151&lt;=0,D151=""),"",(SUM(F16:Q16)+SUM(F43:Q43)+SUM(F70:Q70)+SUM(F97:Q97)+SUM(F124:Q124))/D151)</f>
        <v/>
      </c>
      <c r="I151" s="360"/>
      <c r="J151" s="133"/>
      <c r="K151" s="133"/>
      <c r="L151" s="133"/>
      <c r="M151" s="133"/>
      <c r="N151" s="133"/>
      <c r="O151" s="133"/>
      <c r="P151" s="133"/>
      <c r="Q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</row>
    <row r="152" spans="2:33" ht="12.75" x14ac:dyDescent="0.2">
      <c r="B152" s="353" t="str">
        <f>'Memoria Aporte FIA al Ejecutor'!C19</f>
        <v>Equipo Técnico 12: indicar nombre aquí</v>
      </c>
      <c r="C152" s="354"/>
      <c r="D152" s="159" t="str">
        <f t="shared" si="61"/>
        <v/>
      </c>
      <c r="E152" s="160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357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358"/>
      <c r="H152" s="359" t="str">
        <f t="shared" si="62"/>
        <v/>
      </c>
      <c r="I152" s="360"/>
      <c r="J152" s="133"/>
      <c r="K152" s="133"/>
      <c r="L152" s="133"/>
      <c r="M152" s="133"/>
      <c r="N152" s="133"/>
      <c r="O152" s="133"/>
      <c r="P152" s="133"/>
      <c r="Q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</row>
    <row r="153" spans="2:33" ht="12.75" x14ac:dyDescent="0.2">
      <c r="B153" s="353" t="str">
        <f>'Memoria Aporte FIA al Ejecutor'!C20</f>
        <v>Equipo Técnico 13: indicar nombre aquí</v>
      </c>
      <c r="C153" s="354"/>
      <c r="D153" s="159" t="str">
        <f t="shared" si="61"/>
        <v/>
      </c>
      <c r="E153" s="160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357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358"/>
      <c r="H153" s="359" t="str">
        <f>IF(OR(D153&lt;=0,D153=""),"",(SUM(F18:Q18)+SUM(F45:Q45)+SUM(F72:Q72)+SUM(F99:Q99)+SUM(F126:Q126))/D153)</f>
        <v/>
      </c>
      <c r="I153" s="360"/>
      <c r="J153" s="133"/>
      <c r="K153" s="133"/>
      <c r="L153" s="133"/>
      <c r="M153" s="133"/>
      <c r="N153" s="133"/>
      <c r="O153" s="133"/>
      <c r="P153" s="133"/>
      <c r="Q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  <c r="AF153" s="133"/>
      <c r="AG153" s="133"/>
    </row>
    <row r="154" spans="2:33" ht="12.75" x14ac:dyDescent="0.2">
      <c r="B154" s="353" t="str">
        <f>'Memoria Aporte FIA al Ejecutor'!C21</f>
        <v>Equipo Técnico 14: indicar nombre aquí</v>
      </c>
      <c r="C154" s="354"/>
      <c r="D154" s="159" t="str">
        <f t="shared" si="61"/>
        <v/>
      </c>
      <c r="E154" s="160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357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358"/>
      <c r="H154" s="359" t="str">
        <f t="shared" si="62"/>
        <v/>
      </c>
      <c r="I154" s="360"/>
      <c r="J154" s="133"/>
      <c r="K154" s="133"/>
      <c r="L154" s="133"/>
      <c r="M154" s="133"/>
      <c r="N154" s="133"/>
      <c r="O154" s="133"/>
      <c r="P154" s="133"/>
      <c r="Q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</row>
    <row r="155" spans="2:33" ht="12.75" x14ac:dyDescent="0.2">
      <c r="B155" s="353" t="str">
        <f>'Memoria Aporte FIA al Ejecutor'!C22</f>
        <v>Equipo Técnico 15: indicar nombre aquí</v>
      </c>
      <c r="C155" s="354"/>
      <c r="D155" s="159" t="str">
        <f t="shared" si="61"/>
        <v/>
      </c>
      <c r="E155" s="160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357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358"/>
      <c r="H155" s="359" t="str">
        <f t="shared" ref="H155:H160" si="63">IF(OR(D155&lt;=0,D155=""),"",(SUM(F20:Q20)+SUM(F47:Q47)+SUM(F74:Q74)+SUM(F101:Q101)+SUM(F128:Q128))/D155)</f>
        <v/>
      </c>
      <c r="I155" s="360"/>
      <c r="J155" s="133"/>
      <c r="K155" s="133"/>
      <c r="L155" s="133"/>
      <c r="M155" s="133"/>
      <c r="N155" s="133"/>
      <c r="O155" s="133"/>
      <c r="P155" s="133"/>
      <c r="Q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/>
    </row>
    <row r="156" spans="2:33" ht="12.75" x14ac:dyDescent="0.2">
      <c r="B156" s="353" t="str">
        <f>'Memoria Aporte FIA al Ejecutor'!C23</f>
        <v>Equipo Técnico 16: indicar nombre aquí</v>
      </c>
      <c r="C156" s="354"/>
      <c r="D156" s="159" t="str">
        <f t="shared" si="61"/>
        <v/>
      </c>
      <c r="E156" s="160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357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358"/>
      <c r="H156" s="359" t="str">
        <f t="shared" si="63"/>
        <v/>
      </c>
      <c r="I156" s="360"/>
      <c r="J156" s="133"/>
      <c r="K156" s="133"/>
      <c r="L156" s="133"/>
      <c r="M156" s="133"/>
      <c r="N156" s="133"/>
      <c r="O156" s="133"/>
      <c r="P156" s="133"/>
      <c r="Q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  <c r="AF156" s="133"/>
      <c r="AG156" s="133"/>
    </row>
    <row r="157" spans="2:33" ht="12.75" x14ac:dyDescent="0.2">
      <c r="B157" s="353" t="str">
        <f>'Memoria Aporte FIA al Ejecutor'!C24</f>
        <v>Equipo Técnico 17: indicar nombre aquí</v>
      </c>
      <c r="C157" s="354"/>
      <c r="D157" s="159" t="str">
        <f t="shared" si="61"/>
        <v/>
      </c>
      <c r="E157" s="160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357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358"/>
      <c r="H157" s="359" t="str">
        <f t="shared" si="63"/>
        <v/>
      </c>
      <c r="I157" s="360"/>
      <c r="J157" s="133"/>
      <c r="K157" s="133"/>
      <c r="L157" s="133"/>
      <c r="M157" s="133"/>
      <c r="N157" s="133"/>
      <c r="O157" s="133"/>
      <c r="P157" s="133"/>
      <c r="Q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</row>
    <row r="158" spans="2:33" ht="12.75" x14ac:dyDescent="0.2">
      <c r="B158" s="353" t="str">
        <f>'Memoria Aporte FIA al Ejecutor'!C25</f>
        <v>Equipo Técnico 18: indicar nombre aquí</v>
      </c>
      <c r="C158" s="354"/>
      <c r="D158" s="159" t="str">
        <f t="shared" si="61"/>
        <v/>
      </c>
      <c r="E158" s="160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357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358"/>
      <c r="H158" s="359" t="str">
        <f t="shared" si="63"/>
        <v/>
      </c>
      <c r="I158" s="360"/>
      <c r="J158" s="133"/>
      <c r="K158" s="133"/>
      <c r="L158" s="133"/>
      <c r="M158" s="133"/>
      <c r="N158" s="133"/>
      <c r="O158" s="133"/>
      <c r="P158" s="133"/>
      <c r="Q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</row>
    <row r="159" spans="2:33" ht="12.75" x14ac:dyDescent="0.2">
      <c r="B159" s="353" t="str">
        <f>'Memoria Aporte FIA al Ejecutor'!C26</f>
        <v>Equipo Técnico 19: indicar nombre aquí</v>
      </c>
      <c r="C159" s="354"/>
      <c r="D159" s="159" t="str">
        <f t="shared" si="61"/>
        <v/>
      </c>
      <c r="E159" s="160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357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358"/>
      <c r="H159" s="359" t="str">
        <f t="shared" si="63"/>
        <v/>
      </c>
      <c r="I159" s="360"/>
      <c r="J159" s="133"/>
      <c r="K159" s="133"/>
      <c r="L159" s="133"/>
      <c r="M159" s="133"/>
      <c r="N159" s="133"/>
      <c r="O159" s="133"/>
      <c r="P159" s="133"/>
      <c r="Q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  <c r="AF159" s="133"/>
      <c r="AG159" s="133"/>
    </row>
    <row r="160" spans="2:33" ht="12.75" x14ac:dyDescent="0.2">
      <c r="B160" s="353" t="str">
        <f>'Memoria Aporte FIA al Ejecutor'!C27</f>
        <v>Equipo Técnico 20: indicar nombre aquí</v>
      </c>
      <c r="C160" s="354"/>
      <c r="D160" s="159" t="str">
        <f t="shared" si="61"/>
        <v/>
      </c>
      <c r="E160" s="160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357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358"/>
      <c r="H160" s="359" t="str">
        <f t="shared" si="63"/>
        <v/>
      </c>
      <c r="I160" s="360"/>
      <c r="J160" s="133"/>
      <c r="K160" s="133"/>
      <c r="L160" s="133"/>
      <c r="M160" s="133"/>
      <c r="N160" s="133"/>
      <c r="O160" s="133"/>
      <c r="P160" s="133"/>
      <c r="Q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  <c r="AF160" s="133"/>
      <c r="AG160" s="133"/>
    </row>
  </sheetData>
  <sheetProtection algorithmName="SHA-512" hashValue="IBzltkH56bQIFwAY+8PLebrbxT73Z/FHnvvxpAWP7gVvyhrSGqvFK9AgMzqRJz73piOBchWnff2rdCiKslFVFQ==" saltValue="P75IpS1uC8B1KvCzr+6vEQ==" spinCount="100000" sheet="1" objects="1" scenarios="1" formatCells="0" formatColumns="0" formatRows="0"/>
  <mergeCells count="179"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140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14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si="5"/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5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5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5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5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5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5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Jorq7v89npwsyl0pLV3rBPG1XuP23hUx/bPM5Wrzg8n0ZuYbbzQ3gvUWF+ojX5RU2gP0Q5XMAmt6PzNdUBhnmA==" saltValue="nSzlwfxksHM1L4f47fPdV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141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15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si="5"/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5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5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5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5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5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5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nv1ohnQhu3D/NYTf9O6ONtRNTZLdePhgV+fc2Xd/eDVFgwzTDJdzF7BDg7v3nGOV7b0uqHDOhgYItTqYS26DxQ==" saltValue="zjMfom9q3nEhIH2RmFt33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142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16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si="5"/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5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5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5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5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5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5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SQIjN4aQORuPLpiv4Q5m5HMgdDOnYu4JwgRoWhGbCOYSr4etTM+TODhAti/wztbn3SQ2+TvQA+0yZUqNlyYIxQ==" saltValue="//RzcFapNgsQYJxSaCd5Tg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143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17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si="5"/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5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5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5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5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5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5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UfrRLIayCHPEbiIMy9XaRi+cKVT2mqQ+dFFgHLb+5W85CsxjPyV2D9HW+u3voJcWU+pZYvHB1cniQL1kDNPXRQ==" saltValue="y8UPBcFunfE9ZcnAh2JPxw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144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122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18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.5" thickBot="1" x14ac:dyDescent="0.25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.5" hidden="1" thickBot="1" x14ac:dyDescent="0.25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hidden="1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.5" thickBot="1" x14ac:dyDescent="0.25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.5" hidden="1" thickBot="1" x14ac:dyDescent="0.25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.5" hidden="1" thickBot="1" x14ac:dyDescent="0.25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.5" hidden="1" thickBot="1" x14ac:dyDescent="0.25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.5" hidden="1" thickBot="1" x14ac:dyDescent="0.25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.5" hidden="1" thickBot="1" x14ac:dyDescent="0.25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.5" hidden="1" thickBot="1" x14ac:dyDescent="0.25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.5" hidden="1" thickBot="1" x14ac:dyDescent="0.25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.5" hidden="1" thickBot="1" x14ac:dyDescent="0.25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.5" hidden="1" thickBot="1" x14ac:dyDescent="0.25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.5" hidden="1" thickBot="1" x14ac:dyDescent="0.25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.5" hidden="1" thickBot="1" x14ac:dyDescent="0.25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.5" hidden="1" thickBot="1" x14ac:dyDescent="0.25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.5" hidden="1" thickBot="1" x14ac:dyDescent="0.25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.5" hidden="1" thickBot="1" x14ac:dyDescent="0.25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.5" hidden="1" thickBot="1" x14ac:dyDescent="0.25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.5" hidden="1" thickBot="1" x14ac:dyDescent="0.25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.5" hidden="1" thickBot="1" x14ac:dyDescent="0.25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.5" hidden="1" thickBot="1" x14ac:dyDescent="0.25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hidden="1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.5" thickBot="1" x14ac:dyDescent="0.25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.5" hidden="1" thickBot="1" x14ac:dyDescent="0.25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.5" hidden="1" thickBot="1" x14ac:dyDescent="0.25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hidden="1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.5" thickBot="1" x14ac:dyDescent="0.25">
      <c r="B197" s="380"/>
      <c r="C197" s="381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ht="13.5" hidden="1" thickBot="1" x14ac:dyDescent="0.25">
      <c r="B198" s="380"/>
      <c r="C198" s="381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ht="13.5" hidden="1" thickBot="1" x14ac:dyDescent="0.25">
      <c r="B199" s="380"/>
      <c r="C199" s="381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ht="13.5" hidden="1" thickBot="1" x14ac:dyDescent="0.25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.5" hidden="1" thickBot="1" x14ac:dyDescent="0.25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hidden="1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si="5"/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ht="13.5" thickBot="1" x14ac:dyDescent="0.25">
      <c r="B205" s="380"/>
      <c r="C205" s="381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ht="13.5" hidden="1" thickBot="1" x14ac:dyDescent="0.25">
      <c r="B206" s="380"/>
      <c r="C206" s="381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ht="13.5" hidden="1" thickBot="1" x14ac:dyDescent="0.25">
      <c r="B207" s="380"/>
      <c r="C207" s="381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ht="13.5" hidden="1" thickBot="1" x14ac:dyDescent="0.25">
      <c r="B208" s="380"/>
      <c r="C208" s="381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ht="13.5" hidden="1" thickBot="1" x14ac:dyDescent="0.25">
      <c r="B209" s="380"/>
      <c r="C209" s="381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ht="13.5" hidden="1" thickBot="1" x14ac:dyDescent="0.25">
      <c r="B210" s="380"/>
      <c r="C210" s="381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ht="13.5" hidden="1" thickBot="1" x14ac:dyDescent="0.25">
      <c r="B211" s="380"/>
      <c r="C211" s="381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hidden="1" thickBot="1" x14ac:dyDescent="0.25">
      <c r="B212" s="380"/>
      <c r="C212" s="381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5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.5" thickBot="1" x14ac:dyDescent="0.25">
      <c r="B215" s="386"/>
      <c r="C215" s="387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.5" hidden="1" thickBot="1" x14ac:dyDescent="0.25">
      <c r="B216" s="386"/>
      <c r="C216" s="387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.5" hidden="1" thickBot="1" x14ac:dyDescent="0.25">
      <c r="B217" s="386"/>
      <c r="C217" s="387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.5" hidden="1" thickBot="1" x14ac:dyDescent="0.25">
      <c r="B218" s="386"/>
      <c r="C218" s="387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.5" hidden="1" thickBot="1" x14ac:dyDescent="0.25">
      <c r="B219" s="386"/>
      <c r="C219" s="387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hidden="1" thickBot="1" x14ac:dyDescent="0.25">
      <c r="B220" s="386"/>
      <c r="C220" s="387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5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.5" thickBot="1" x14ac:dyDescent="0.25">
      <c r="B223" s="386"/>
      <c r="C223" s="387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.5" hidden="1" thickBot="1" x14ac:dyDescent="0.25">
      <c r="B224" s="386"/>
      <c r="C224" s="387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.5" hidden="1" thickBot="1" x14ac:dyDescent="0.25">
      <c r="B225" s="386"/>
      <c r="C225" s="387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.5" hidden="1" thickBot="1" x14ac:dyDescent="0.25">
      <c r="B226" s="386"/>
      <c r="C226" s="387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.5" hidden="1" thickBot="1" x14ac:dyDescent="0.25">
      <c r="B227" s="386"/>
      <c r="C227" s="387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hidden="1" thickBot="1" x14ac:dyDescent="0.25">
      <c r="B228" s="386"/>
      <c r="C228" s="387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5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.5" thickBot="1" x14ac:dyDescent="0.25">
      <c r="B231" s="386"/>
      <c r="C231" s="387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.5" hidden="1" thickBot="1" x14ac:dyDescent="0.25">
      <c r="B232" s="386"/>
      <c r="C232" s="387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hidden="1" thickBot="1" x14ac:dyDescent="0.25">
      <c r="B233" s="386"/>
      <c r="C233" s="387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5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.5" thickBot="1" x14ac:dyDescent="0.25">
      <c r="B236" s="386"/>
      <c r="C236" s="387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.5" hidden="1" thickBot="1" x14ac:dyDescent="0.25">
      <c r="B237" s="386"/>
      <c r="C237" s="387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.5" hidden="1" thickBot="1" x14ac:dyDescent="0.25">
      <c r="B238" s="386"/>
      <c r="C238" s="387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.5" hidden="1" thickBot="1" x14ac:dyDescent="0.25">
      <c r="B239" s="386"/>
      <c r="C239" s="387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.5" hidden="1" thickBot="1" x14ac:dyDescent="0.25">
      <c r="B240" s="386"/>
      <c r="C240" s="387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.5" hidden="1" thickBot="1" x14ac:dyDescent="0.25">
      <c r="B241" s="386"/>
      <c r="C241" s="387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hidden="1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5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5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QNqjkqmuM0amX3hGWzDq2FS5DMoxa2On+GY2XpzXvT+E9F374qxPJGG7iKbNsx8M5sxkA2FKbmkbrb6OY+NZpQ==" saltValue="y5QHEO14HeUDanNoKw4BjQ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M77"/>
  <sheetViews>
    <sheetView showGridLines="0" zoomScale="80" zoomScaleNormal="80" workbookViewId="0">
      <pane ySplit="15" topLeftCell="A16" activePane="bottomLeft" state="frozenSplit"/>
      <selection pane="bottomLeft" activeCell="G9" sqref="G9"/>
    </sheetView>
  </sheetViews>
  <sheetFormatPr baseColWidth="10" defaultColWidth="9.28515625" defaultRowHeight="12.75" x14ac:dyDescent="0.2"/>
  <cols>
    <col min="1" max="1" width="1.28515625" style="1" customWidth="1"/>
    <col min="2" max="2" width="12.7109375" style="1" customWidth="1"/>
    <col min="3" max="3" width="38.42578125" style="1" customWidth="1"/>
    <col min="4" max="4" width="14.7109375" style="1" customWidth="1"/>
    <col min="5" max="5" width="14.7109375" style="4" customWidth="1"/>
    <col min="6" max="6" width="15.7109375" style="1" customWidth="1"/>
    <col min="7" max="7" width="13.5703125" style="1" customWidth="1"/>
    <col min="8" max="8" width="14.42578125" style="1" customWidth="1"/>
    <col min="9" max="9" width="17.42578125" style="1" customWidth="1"/>
    <col min="10" max="10" width="13.7109375" style="1" customWidth="1"/>
    <col min="11" max="11" width="14.42578125" style="1" customWidth="1"/>
    <col min="12" max="13" width="11.42578125" style="1" bestFit="1" customWidth="1"/>
    <col min="14" max="16384" width="9.28515625" style="1"/>
  </cols>
  <sheetData>
    <row r="1" spans="2:13" ht="15.75" x14ac:dyDescent="0.2">
      <c r="G1" s="419" t="s">
        <v>122</v>
      </c>
      <c r="H1" s="420"/>
      <c r="I1" s="420"/>
    </row>
    <row r="2" spans="2:13" x14ac:dyDescent="0.2">
      <c r="B2" s="221" t="s">
        <v>50</v>
      </c>
      <c r="C2" s="222"/>
      <c r="H2" s="404" t="s">
        <v>180</v>
      </c>
      <c r="I2" s="404"/>
    </row>
    <row r="3" spans="2:13" ht="12.75" customHeight="1" x14ac:dyDescent="0.2">
      <c r="D3" s="129" t="s">
        <v>42</v>
      </c>
      <c r="E3" s="129" t="s">
        <v>49</v>
      </c>
      <c r="F3" s="129" t="s">
        <v>182</v>
      </c>
      <c r="G3" s="129" t="s">
        <v>181</v>
      </c>
      <c r="H3" s="129" t="s">
        <v>183</v>
      </c>
      <c r="I3" s="129" t="s">
        <v>184</v>
      </c>
      <c r="K3" s="309"/>
    </row>
    <row r="4" spans="2:13" ht="19.5" customHeight="1" x14ac:dyDescent="0.2">
      <c r="B4" s="421" t="s">
        <v>46</v>
      </c>
      <c r="C4" s="127" t="s">
        <v>119</v>
      </c>
      <c r="D4" s="311">
        <f>E51</f>
        <v>0</v>
      </c>
      <c r="E4" s="22" t="str">
        <f t="shared" ref="E4:E10" si="0">IF(D4=0,"",ROUND(D4*100/$D$10,3))</f>
        <v/>
      </c>
      <c r="F4" s="320"/>
      <c r="G4" s="320"/>
      <c r="H4" s="320"/>
      <c r="I4" s="320"/>
      <c r="K4" s="309"/>
    </row>
    <row r="5" spans="2:13" ht="16.5" customHeight="1" x14ac:dyDescent="0.2">
      <c r="B5" s="422"/>
      <c r="C5" s="127" t="s">
        <v>124</v>
      </c>
      <c r="D5" s="311">
        <f>F51</f>
        <v>0</v>
      </c>
      <c r="E5" s="22" t="str">
        <f t="shared" si="0"/>
        <v/>
      </c>
      <c r="F5" s="320"/>
      <c r="G5" s="320"/>
      <c r="H5" s="320"/>
      <c r="I5" s="320"/>
      <c r="K5" s="309"/>
    </row>
    <row r="6" spans="2:13" ht="39" customHeight="1" x14ac:dyDescent="0.2">
      <c r="B6" s="423"/>
      <c r="C6" s="127" t="s">
        <v>120</v>
      </c>
      <c r="D6" s="312">
        <f>D4+D5</f>
        <v>0</v>
      </c>
      <c r="E6" s="220" t="str">
        <f t="shared" si="0"/>
        <v/>
      </c>
      <c r="F6" s="318" t="str">
        <f>"&lt;= $"&amp;TEXT(+aporte_fia,"#.##")</f>
        <v>&lt;= $100.000.000</v>
      </c>
      <c r="G6" s="322" t="str">
        <f>"&lt;= "&amp;TEXT(+porcentaje_aporte_FIA,"0,0%")</f>
        <v>&lt;= 80,0%</v>
      </c>
      <c r="H6" s="323" t="str">
        <f>IF(E6&lt;&gt;"",+IF(ISNUMBER(D6),IF(D6&lt;=aporte_fia,"CUMPLE","NO CUMPLE"),"-"),"-")</f>
        <v>-</v>
      </c>
      <c r="I6" s="323" t="str">
        <f>+IF(ISNUMBER(E6),IF(ROUND(E6/100,3)&lt;=porcentaje_aporte_FIA,"CUMPLE","NO CUMPLE"),"-")</f>
        <v>-</v>
      </c>
      <c r="K6" s="309"/>
    </row>
    <row r="7" spans="2:13" ht="22.5" customHeight="1" x14ac:dyDescent="0.2">
      <c r="B7" s="418" t="s">
        <v>47</v>
      </c>
      <c r="C7" s="127" t="s">
        <v>25</v>
      </c>
      <c r="D7" s="311">
        <f>H51</f>
        <v>0</v>
      </c>
      <c r="E7" s="22" t="str">
        <f t="shared" si="0"/>
        <v/>
      </c>
      <c r="F7" s="321"/>
      <c r="G7" s="321"/>
      <c r="H7" s="321"/>
      <c r="I7" s="321"/>
      <c r="K7" s="309"/>
    </row>
    <row r="8" spans="2:13" ht="22.5" customHeight="1" x14ac:dyDescent="0.2">
      <c r="B8" s="418"/>
      <c r="C8" s="127" t="s">
        <v>38</v>
      </c>
      <c r="D8" s="311">
        <f>I51</f>
        <v>0</v>
      </c>
      <c r="E8" s="22" t="str">
        <f t="shared" si="0"/>
        <v/>
      </c>
      <c r="F8" s="321"/>
      <c r="G8" s="321"/>
      <c r="H8" s="321"/>
      <c r="I8" s="321"/>
      <c r="K8" s="309"/>
      <c r="L8" s="314"/>
      <c r="M8" s="314"/>
    </row>
    <row r="9" spans="2:13" ht="27" customHeight="1" x14ac:dyDescent="0.2">
      <c r="B9" s="418"/>
      <c r="C9" s="127" t="s">
        <v>48</v>
      </c>
      <c r="D9" s="312">
        <f>D7+D8</f>
        <v>0</v>
      </c>
      <c r="E9" s="220" t="str">
        <f t="shared" si="0"/>
        <v/>
      </c>
      <c r="F9" s="321"/>
      <c r="G9" s="319" t="str">
        <f>+"&gt;= "&amp;TEXT(porcentaje_aporte_minimo_contraparte,"0,0%")</f>
        <v>&gt;= 20,0%</v>
      </c>
      <c r="H9" s="321"/>
      <c r="I9" s="323" t="str">
        <f>+IF(ISNUMBER(E9),IF(E9&gt;=porcentaje_aporte_minimo_contraparte*100,"CUMPLE","NO CUMPLE"),"-")</f>
        <v>-</v>
      </c>
      <c r="K9" s="324"/>
    </row>
    <row r="10" spans="2:13" ht="16.5" customHeight="1" x14ac:dyDescent="0.2">
      <c r="B10" s="418" t="s">
        <v>24</v>
      </c>
      <c r="C10" s="418"/>
      <c r="D10" s="24">
        <f>D9+D6</f>
        <v>0</v>
      </c>
      <c r="E10" s="313" t="str">
        <f t="shared" si="0"/>
        <v/>
      </c>
      <c r="F10" s="321"/>
      <c r="H10" s="321"/>
    </row>
    <row r="12" spans="2:13" x14ac:dyDescent="0.2">
      <c r="B12" s="221" t="s">
        <v>44</v>
      </c>
      <c r="C12" s="223"/>
    </row>
    <row r="14" spans="2:13" ht="14.25" customHeight="1" x14ac:dyDescent="0.2">
      <c r="B14" s="415" t="s">
        <v>13</v>
      </c>
      <c r="C14" s="415" t="s">
        <v>23</v>
      </c>
      <c r="D14" s="424" t="s">
        <v>39</v>
      </c>
      <c r="E14" s="406" t="s">
        <v>40</v>
      </c>
      <c r="F14" s="408"/>
      <c r="G14" s="409"/>
      <c r="H14" s="406" t="s">
        <v>41</v>
      </c>
      <c r="I14" s="407"/>
      <c r="J14" s="356"/>
    </row>
    <row r="15" spans="2:13" ht="14.25" customHeight="1" x14ac:dyDescent="0.2">
      <c r="B15" s="415"/>
      <c r="C15" s="415"/>
      <c r="D15" s="424"/>
      <c r="E15" s="128" t="s">
        <v>119</v>
      </c>
      <c r="F15" s="128" t="s">
        <v>121</v>
      </c>
      <c r="G15" s="128" t="s">
        <v>24</v>
      </c>
      <c r="H15" s="128" t="s">
        <v>25</v>
      </c>
      <c r="I15" s="128" t="s">
        <v>38</v>
      </c>
      <c r="J15" s="128" t="s">
        <v>24</v>
      </c>
    </row>
    <row r="16" spans="2:13" x14ac:dyDescent="0.2">
      <c r="B16" s="411" t="s">
        <v>51</v>
      </c>
      <c r="C16" s="14" t="str">
        <f>'Memoria Aporte FIA al Ejecutor'!C6</f>
        <v>Coordinador Principal: indicar nombre aquí</v>
      </c>
      <c r="D16" s="12">
        <f>G16+J16</f>
        <v>0</v>
      </c>
      <c r="E16" s="9">
        <f>'Aportes FIA Consolidado'!D5</f>
        <v>0</v>
      </c>
      <c r="F16" s="9">
        <f>SUM('Aportes FIA Consolidado'!E5:F5)</f>
        <v>0</v>
      </c>
      <c r="G16" s="219">
        <f>E16+F16</f>
        <v>0</v>
      </c>
      <c r="H16" s="9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16" s="9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16" s="219">
        <f>H16+I16</f>
        <v>0</v>
      </c>
    </row>
    <row r="17" spans="2:10" x14ac:dyDescent="0.2">
      <c r="B17" s="412"/>
      <c r="C17" s="14" t="str">
        <f>'Memoria Aporte FIA al Ejecutor'!C7</f>
        <v>Coordinador Alterno: indicar nombre aquí</v>
      </c>
      <c r="D17" s="12">
        <f t="shared" ref="D17:D50" si="1">G17+J17</f>
        <v>0</v>
      </c>
      <c r="E17" s="9">
        <f>'Aportes FIA Consolidado'!D6</f>
        <v>0</v>
      </c>
      <c r="F17" s="9">
        <f>SUM('Aportes FIA Consolidado'!E6:F6)</f>
        <v>0</v>
      </c>
      <c r="G17" s="219">
        <f t="shared" ref="G17:G50" si="2">E17+F17</f>
        <v>0</v>
      </c>
      <c r="H17" s="9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17" s="9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17" s="219">
        <f t="shared" ref="J17:J50" si="3">H17+I17</f>
        <v>0</v>
      </c>
    </row>
    <row r="18" spans="2:10" x14ac:dyDescent="0.2">
      <c r="B18" s="412"/>
      <c r="C18" s="14" t="str">
        <f>'Memoria Aporte FIA al Ejecutor'!C8</f>
        <v>Equipo Técnico 1: indicar nombre aquí</v>
      </c>
      <c r="D18" s="12">
        <f t="shared" si="1"/>
        <v>0</v>
      </c>
      <c r="E18" s="9">
        <f>'Aportes FIA Consolidado'!D7</f>
        <v>0</v>
      </c>
      <c r="F18" s="9">
        <f>SUM('Aportes FIA Consolidado'!E7:F7)</f>
        <v>0</v>
      </c>
      <c r="G18" s="219">
        <f t="shared" si="2"/>
        <v>0</v>
      </c>
      <c r="H18" s="9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18" s="9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18" s="219">
        <f t="shared" si="3"/>
        <v>0</v>
      </c>
    </row>
    <row r="19" spans="2:10" ht="15.6" customHeight="1" x14ac:dyDescent="0.2">
      <c r="B19" s="412"/>
      <c r="C19" s="14" t="str">
        <f>'Memoria Aporte FIA al Ejecutor'!C9</f>
        <v>Equipo Técnico 2: indicar nombre aquí</v>
      </c>
      <c r="D19" s="12">
        <f t="shared" si="1"/>
        <v>0</v>
      </c>
      <c r="E19" s="9">
        <f>'Aportes FIA Consolidado'!D8</f>
        <v>0</v>
      </c>
      <c r="F19" s="9">
        <f>SUM('Aportes FIA Consolidado'!E8:F8)</f>
        <v>0</v>
      </c>
      <c r="G19" s="219">
        <f>E19+F19</f>
        <v>0</v>
      </c>
      <c r="H19" s="9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19" s="9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19" s="219">
        <f t="shared" si="3"/>
        <v>0</v>
      </c>
    </row>
    <row r="20" spans="2:10" x14ac:dyDescent="0.2">
      <c r="B20" s="412"/>
      <c r="C20" s="14" t="str">
        <f>'Memoria Aporte FIA al Ejecutor'!C10</f>
        <v>Equipo Técnico 3: indicar nombre aquí</v>
      </c>
      <c r="D20" s="12">
        <f>G20+J20</f>
        <v>0</v>
      </c>
      <c r="E20" s="9">
        <f>'Aportes FIA Consolidado'!D9</f>
        <v>0</v>
      </c>
      <c r="F20" s="9">
        <f>SUM('Aportes FIA Consolidado'!E9:F9)</f>
        <v>0</v>
      </c>
      <c r="G20" s="219">
        <f t="shared" si="2"/>
        <v>0</v>
      </c>
      <c r="H20" s="9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0" s="9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0" s="219">
        <f t="shared" si="3"/>
        <v>0</v>
      </c>
    </row>
    <row r="21" spans="2:10" x14ac:dyDescent="0.2">
      <c r="B21" s="412"/>
      <c r="C21" s="14" t="str">
        <f>'Memoria Aporte FIA al Ejecutor'!C11</f>
        <v>Equipo Técnico 4: indicar nombre aquí</v>
      </c>
      <c r="D21" s="12">
        <f t="shared" si="1"/>
        <v>0</v>
      </c>
      <c r="E21" s="9">
        <f>'Aportes FIA Consolidado'!D10</f>
        <v>0</v>
      </c>
      <c r="F21" s="9">
        <f>SUM('Aportes FIA Consolidado'!E10:F10)</f>
        <v>0</v>
      </c>
      <c r="G21" s="219">
        <f t="shared" si="2"/>
        <v>0</v>
      </c>
      <c r="H21" s="9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1" s="9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1" s="219">
        <f t="shared" si="3"/>
        <v>0</v>
      </c>
    </row>
    <row r="22" spans="2:10" x14ac:dyDescent="0.2">
      <c r="B22" s="412"/>
      <c r="C22" s="14" t="str">
        <f>'Memoria Aporte FIA al Ejecutor'!C12</f>
        <v>Equipo Técnico 5: indicar nombre aquí</v>
      </c>
      <c r="D22" s="12">
        <f t="shared" si="1"/>
        <v>0</v>
      </c>
      <c r="E22" s="9">
        <f>'Aportes FIA Consolidado'!D11</f>
        <v>0</v>
      </c>
      <c r="F22" s="9">
        <f>SUM('Aportes FIA Consolidado'!E11:F11)</f>
        <v>0</v>
      </c>
      <c r="G22" s="219">
        <f t="shared" si="2"/>
        <v>0</v>
      </c>
      <c r="H22" s="9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2" s="9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2" s="219">
        <f t="shared" si="3"/>
        <v>0</v>
      </c>
    </row>
    <row r="23" spans="2:10" x14ac:dyDescent="0.2">
      <c r="B23" s="412"/>
      <c r="C23" s="14" t="str">
        <f>'Memoria Aporte FIA al Ejecutor'!C13</f>
        <v>Equipo Técnico 6: indicar nombre aquí</v>
      </c>
      <c r="D23" s="12">
        <f t="shared" si="1"/>
        <v>0</v>
      </c>
      <c r="E23" s="9">
        <f>'Aportes FIA Consolidado'!D12</f>
        <v>0</v>
      </c>
      <c r="F23" s="9">
        <f>SUM('Aportes FIA Consolidado'!E12:F12)</f>
        <v>0</v>
      </c>
      <c r="G23" s="219">
        <f>E23+F23</f>
        <v>0</v>
      </c>
      <c r="H23" s="9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3" s="9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23" s="219">
        <f t="shared" si="3"/>
        <v>0</v>
      </c>
    </row>
    <row r="24" spans="2:10" x14ac:dyDescent="0.2">
      <c r="B24" s="412"/>
      <c r="C24" s="14" t="str">
        <f>'Memoria Aporte FIA al Ejecutor'!C14</f>
        <v>Equipo Técnico 7: indicar nombre aquí</v>
      </c>
      <c r="D24" s="12">
        <f t="shared" si="1"/>
        <v>0</v>
      </c>
      <c r="E24" s="9">
        <f>'Aportes FIA Consolidado'!D13</f>
        <v>0</v>
      </c>
      <c r="F24" s="9">
        <f>SUM('Aportes FIA Consolidado'!E13:F13)</f>
        <v>0</v>
      </c>
      <c r="G24" s="219">
        <f t="shared" si="2"/>
        <v>0</v>
      </c>
      <c r="H24" s="9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4" s="9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24" s="219">
        <f t="shared" si="3"/>
        <v>0</v>
      </c>
    </row>
    <row r="25" spans="2:10" x14ac:dyDescent="0.2">
      <c r="B25" s="412"/>
      <c r="C25" s="14" t="str">
        <f>'Memoria Aporte FIA al Ejecutor'!C15</f>
        <v>Equipo Técnico 8: indicar nombre aquí</v>
      </c>
      <c r="D25" s="12">
        <f t="shared" si="1"/>
        <v>0</v>
      </c>
      <c r="E25" s="9">
        <f>'Aportes FIA Consolidado'!D14</f>
        <v>0</v>
      </c>
      <c r="F25" s="9">
        <f>SUM('Aportes FIA Consolidado'!E14:F14)</f>
        <v>0</v>
      </c>
      <c r="G25" s="219">
        <f t="shared" si="2"/>
        <v>0</v>
      </c>
      <c r="H25" s="9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25" s="9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25" s="219">
        <f t="shared" si="3"/>
        <v>0</v>
      </c>
    </row>
    <row r="26" spans="2:10" x14ac:dyDescent="0.2">
      <c r="B26" s="412"/>
      <c r="C26" s="14" t="str">
        <f>'Memoria Aporte FIA al Ejecutor'!C16</f>
        <v>Equipo Técnico 9: indicar nombre aquí</v>
      </c>
      <c r="D26" s="12">
        <f>G26+J26</f>
        <v>0</v>
      </c>
      <c r="E26" s="9">
        <f>'Aportes FIA Consolidado'!D15</f>
        <v>0</v>
      </c>
      <c r="F26" s="9">
        <f>SUM('Aportes FIA Consolidado'!E15:F15)</f>
        <v>0</v>
      </c>
      <c r="G26" s="219">
        <f t="shared" si="2"/>
        <v>0</v>
      </c>
      <c r="H26" s="9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26" s="9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26" s="219">
        <f t="shared" si="3"/>
        <v>0</v>
      </c>
    </row>
    <row r="27" spans="2:10" x14ac:dyDescent="0.2">
      <c r="B27" s="412"/>
      <c r="C27" s="14" t="str">
        <f>'Memoria Aporte FIA al Ejecutor'!C17</f>
        <v>Equipo Técnico 10: indicar nombre aquí</v>
      </c>
      <c r="D27" s="12">
        <f t="shared" si="1"/>
        <v>0</v>
      </c>
      <c r="E27" s="9">
        <f>'Aportes FIA Consolidado'!D16</f>
        <v>0</v>
      </c>
      <c r="F27" s="9">
        <f>SUM('Aportes FIA Consolidado'!E16:F16)</f>
        <v>0</v>
      </c>
      <c r="G27" s="219">
        <f t="shared" si="2"/>
        <v>0</v>
      </c>
      <c r="H27" s="9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27" s="9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27" s="219">
        <f t="shared" si="3"/>
        <v>0</v>
      </c>
    </row>
    <row r="28" spans="2:10" x14ac:dyDescent="0.2">
      <c r="B28" s="412"/>
      <c r="C28" s="14" t="str">
        <f>'Memoria Aporte FIA al Ejecutor'!C18</f>
        <v>Equipo Técnico 11: indicar nombre aquí</v>
      </c>
      <c r="D28" s="12">
        <f t="shared" si="1"/>
        <v>0</v>
      </c>
      <c r="E28" s="9">
        <f>'Aportes FIA Consolidado'!D17</f>
        <v>0</v>
      </c>
      <c r="F28" s="9">
        <f>SUM('Aportes FIA Consolidado'!E17:F17)</f>
        <v>0</v>
      </c>
      <c r="G28" s="219">
        <f t="shared" si="2"/>
        <v>0</v>
      </c>
      <c r="H28" s="9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28" s="9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28" s="219">
        <f t="shared" si="3"/>
        <v>0</v>
      </c>
    </row>
    <row r="29" spans="2:10" x14ac:dyDescent="0.2">
      <c r="B29" s="412"/>
      <c r="C29" s="14" t="str">
        <f>'Memoria Aporte FIA al Ejecutor'!C19</f>
        <v>Equipo Técnico 12: indicar nombre aquí</v>
      </c>
      <c r="D29" s="12">
        <f t="shared" si="1"/>
        <v>0</v>
      </c>
      <c r="E29" s="9">
        <f>'Aportes FIA Consolidado'!D18</f>
        <v>0</v>
      </c>
      <c r="F29" s="9">
        <f>SUM('Aportes FIA Consolidado'!E18:F18)</f>
        <v>0</v>
      </c>
      <c r="G29" s="219">
        <f t="shared" si="2"/>
        <v>0</v>
      </c>
      <c r="H29" s="9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29" s="9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29" s="219">
        <f>H29+I29</f>
        <v>0</v>
      </c>
    </row>
    <row r="30" spans="2:10" x14ac:dyDescent="0.2">
      <c r="B30" s="412"/>
      <c r="C30" s="14" t="str">
        <f>'Memoria Aporte FIA al Ejecutor'!C20</f>
        <v>Equipo Técnico 13: indicar nombre aquí</v>
      </c>
      <c r="D30" s="12">
        <f t="shared" si="1"/>
        <v>0</v>
      </c>
      <c r="E30" s="9">
        <f>'Aportes FIA Consolidado'!D19</f>
        <v>0</v>
      </c>
      <c r="F30" s="9">
        <f>SUM('Aportes FIA Consolidado'!E19:F19)</f>
        <v>0</v>
      </c>
      <c r="G30" s="219">
        <f t="shared" si="2"/>
        <v>0</v>
      </c>
      <c r="H30" s="9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0" s="9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0" s="219">
        <f t="shared" si="3"/>
        <v>0</v>
      </c>
    </row>
    <row r="31" spans="2:10" x14ac:dyDescent="0.2">
      <c r="B31" s="412"/>
      <c r="C31" s="14" t="str">
        <f>'Memoria Aporte FIA al Ejecutor'!C21</f>
        <v>Equipo Técnico 14: indicar nombre aquí</v>
      </c>
      <c r="D31" s="12">
        <f>G31+J31</f>
        <v>0</v>
      </c>
      <c r="E31" s="9">
        <f>'Aportes FIA Consolidado'!D20</f>
        <v>0</v>
      </c>
      <c r="F31" s="9">
        <f>SUM('Aportes FIA Consolidado'!E20:F20)</f>
        <v>0</v>
      </c>
      <c r="G31" s="219">
        <f t="shared" si="2"/>
        <v>0</v>
      </c>
      <c r="H31" s="9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1" s="9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1" s="219">
        <f t="shared" si="3"/>
        <v>0</v>
      </c>
    </row>
    <row r="32" spans="2:10" x14ac:dyDescent="0.2">
      <c r="B32" s="412"/>
      <c r="C32" s="14" t="str">
        <f>'Memoria Aporte FIA al Ejecutor'!C22</f>
        <v>Equipo Técnico 15: indicar nombre aquí</v>
      </c>
      <c r="D32" s="12">
        <f t="shared" si="1"/>
        <v>0</v>
      </c>
      <c r="E32" s="9">
        <f>'Aportes FIA Consolidado'!D21</f>
        <v>0</v>
      </c>
      <c r="F32" s="9">
        <f>SUM('Aportes FIA Consolidado'!E21:F21)</f>
        <v>0</v>
      </c>
      <c r="G32" s="219">
        <f t="shared" si="2"/>
        <v>0</v>
      </c>
      <c r="H32" s="9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2" s="9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2" s="219">
        <f t="shared" si="3"/>
        <v>0</v>
      </c>
    </row>
    <row r="33" spans="2:10" x14ac:dyDescent="0.2">
      <c r="B33" s="412"/>
      <c r="C33" s="14" t="str">
        <f>'Memoria Aporte FIA al Ejecutor'!C23</f>
        <v>Equipo Técnico 16: indicar nombre aquí</v>
      </c>
      <c r="D33" s="12">
        <f t="shared" si="1"/>
        <v>0</v>
      </c>
      <c r="E33" s="9">
        <f>'Aportes FIA Consolidado'!D22</f>
        <v>0</v>
      </c>
      <c r="F33" s="9">
        <f>SUM('Aportes FIA Consolidado'!E22:F22)</f>
        <v>0</v>
      </c>
      <c r="G33" s="219">
        <f>E33+F33</f>
        <v>0</v>
      </c>
      <c r="H33" s="9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3" s="9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33" s="219">
        <f>H33+I33</f>
        <v>0</v>
      </c>
    </row>
    <row r="34" spans="2:10" x14ac:dyDescent="0.2">
      <c r="B34" s="412"/>
      <c r="C34" s="14" t="str">
        <f>'Memoria Aporte FIA al Ejecutor'!C24</f>
        <v>Equipo Técnico 17: indicar nombre aquí</v>
      </c>
      <c r="D34" s="12">
        <f t="shared" si="1"/>
        <v>0</v>
      </c>
      <c r="E34" s="9">
        <f>'Aportes FIA Consolidado'!D23</f>
        <v>0</v>
      </c>
      <c r="F34" s="9">
        <f>SUM('Aportes FIA Consolidado'!E23:F23)</f>
        <v>0</v>
      </c>
      <c r="G34" s="219">
        <f t="shared" si="2"/>
        <v>0</v>
      </c>
      <c r="H34" s="9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4" s="9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34" s="219">
        <f t="shared" si="3"/>
        <v>0</v>
      </c>
    </row>
    <row r="35" spans="2:10" x14ac:dyDescent="0.2">
      <c r="B35" s="412"/>
      <c r="C35" s="14" t="str">
        <f>'Memoria Aporte FIA al Ejecutor'!C25</f>
        <v>Equipo Técnico 18: indicar nombre aquí</v>
      </c>
      <c r="D35" s="12">
        <f t="shared" si="1"/>
        <v>0</v>
      </c>
      <c r="E35" s="9">
        <f>'Aportes FIA Consolidado'!D24</f>
        <v>0</v>
      </c>
      <c r="F35" s="9">
        <f>SUM('Aportes FIA Consolidado'!E24:F24)</f>
        <v>0</v>
      </c>
      <c r="G35" s="219">
        <f t="shared" si="2"/>
        <v>0</v>
      </c>
      <c r="H35" s="9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35" s="9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35" s="219">
        <f t="shared" si="3"/>
        <v>0</v>
      </c>
    </row>
    <row r="36" spans="2:10" x14ac:dyDescent="0.2">
      <c r="B36" s="412"/>
      <c r="C36" s="14" t="str">
        <f>'Memoria Aporte FIA al Ejecutor'!C26</f>
        <v>Equipo Técnico 19: indicar nombre aquí</v>
      </c>
      <c r="D36" s="12">
        <f t="shared" si="1"/>
        <v>0</v>
      </c>
      <c r="E36" s="9">
        <f>'Aportes FIA Consolidado'!D25</f>
        <v>0</v>
      </c>
      <c r="F36" s="9">
        <f>SUM('Aportes FIA Consolidado'!E25:F25)</f>
        <v>0</v>
      </c>
      <c r="G36" s="219">
        <f t="shared" si="2"/>
        <v>0</v>
      </c>
      <c r="H36" s="9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36" s="9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36" s="219">
        <f t="shared" si="3"/>
        <v>0</v>
      </c>
    </row>
    <row r="37" spans="2:10" x14ac:dyDescent="0.2">
      <c r="B37" s="412"/>
      <c r="C37" s="14" t="str">
        <f>'Memoria Aporte FIA al Ejecutor'!C27</f>
        <v>Equipo Técnico 20: indicar nombre aquí</v>
      </c>
      <c r="D37" s="12">
        <f t="shared" si="1"/>
        <v>0</v>
      </c>
      <c r="E37" s="9">
        <f>'Aportes FIA Consolidado'!D26</f>
        <v>0</v>
      </c>
      <c r="F37" s="9">
        <f>SUM('Aportes FIA Consolidado'!E26:F26)</f>
        <v>0</v>
      </c>
      <c r="G37" s="219">
        <f t="shared" si="2"/>
        <v>0</v>
      </c>
      <c r="H37" s="9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37" s="9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37" s="219">
        <f t="shared" si="3"/>
        <v>0</v>
      </c>
    </row>
    <row r="38" spans="2:10" x14ac:dyDescent="0.2">
      <c r="B38" s="412"/>
      <c r="C38" s="218" t="s">
        <v>118</v>
      </c>
      <c r="D38" s="12">
        <f t="shared" si="1"/>
        <v>0</v>
      </c>
      <c r="E38" s="9">
        <f>'Aportes FIA Consolidado'!D27</f>
        <v>0</v>
      </c>
      <c r="F38" s="9">
        <f>SUM('Aportes FIA Consolidado'!E27:F27)</f>
        <v>0</v>
      </c>
      <c r="G38" s="219">
        <f t="shared" si="2"/>
        <v>0</v>
      </c>
      <c r="H38" s="9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38" s="9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38" s="219">
        <f t="shared" si="3"/>
        <v>0</v>
      </c>
    </row>
    <row r="39" spans="2:10" x14ac:dyDescent="0.2">
      <c r="B39" s="412"/>
      <c r="C39" s="218" t="s">
        <v>3</v>
      </c>
      <c r="D39" s="12">
        <f t="shared" si="1"/>
        <v>0</v>
      </c>
      <c r="E39" s="9">
        <f>'Aportes FIA Consolidado'!D28</f>
        <v>0</v>
      </c>
      <c r="F39" s="9">
        <f>SUM('Aportes FIA Consolidado'!E28:F28)</f>
        <v>0</v>
      </c>
      <c r="G39" s="219">
        <f t="shared" si="2"/>
        <v>0</v>
      </c>
      <c r="H39" s="9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39" s="9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39" s="219">
        <f t="shared" si="3"/>
        <v>0</v>
      </c>
    </row>
    <row r="40" spans="2:10" x14ac:dyDescent="0.2">
      <c r="B40" s="412"/>
      <c r="C40" s="14" t="s">
        <v>27</v>
      </c>
      <c r="D40" s="12">
        <f t="shared" si="1"/>
        <v>0</v>
      </c>
      <c r="E40" s="9">
        <f>'Aportes FIA Consolidado'!D29</f>
        <v>0</v>
      </c>
      <c r="F40" s="9">
        <f>SUM('Aportes FIA Consolidado'!E29:F29)</f>
        <v>0</v>
      </c>
      <c r="G40" s="219">
        <f t="shared" si="2"/>
        <v>0</v>
      </c>
      <c r="H40" s="9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0" s="9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0" s="219">
        <f t="shared" si="3"/>
        <v>0</v>
      </c>
    </row>
    <row r="41" spans="2:10" x14ac:dyDescent="0.2">
      <c r="B41" s="413" t="s">
        <v>5</v>
      </c>
      <c r="C41" s="414"/>
      <c r="D41" s="12">
        <f t="shared" si="1"/>
        <v>0</v>
      </c>
      <c r="E41" s="9">
        <f>'Aportes FIA Consolidado'!D30</f>
        <v>0</v>
      </c>
      <c r="F41" s="9">
        <f>SUM('Aportes FIA Consolidado'!E30:F30)</f>
        <v>0</v>
      </c>
      <c r="G41" s="219">
        <f t="shared" si="2"/>
        <v>0</v>
      </c>
      <c r="H41" s="9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1" s="9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1" s="219">
        <f>H41+I41</f>
        <v>0</v>
      </c>
    </row>
    <row r="42" spans="2:10" ht="12.75" customHeight="1" x14ac:dyDescent="0.2">
      <c r="B42" s="413" t="s">
        <v>6</v>
      </c>
      <c r="C42" s="414"/>
      <c r="D42" s="12">
        <f t="shared" si="1"/>
        <v>0</v>
      </c>
      <c r="E42" s="9">
        <f>'Aportes FIA Consolidado'!D31</f>
        <v>0</v>
      </c>
      <c r="F42" s="9">
        <f>SUM('Aportes FIA Consolidado'!E31:F31)</f>
        <v>0</v>
      </c>
      <c r="G42" s="219">
        <f t="shared" si="2"/>
        <v>0</v>
      </c>
      <c r="H42" s="9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2" s="9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2" s="219">
        <f t="shared" si="3"/>
        <v>0</v>
      </c>
    </row>
    <row r="43" spans="2:10" ht="12.75" customHeight="1" x14ac:dyDescent="0.2">
      <c r="B43" s="413" t="s">
        <v>123</v>
      </c>
      <c r="C43" s="414"/>
      <c r="D43" s="12">
        <f t="shared" si="1"/>
        <v>0</v>
      </c>
      <c r="E43" s="9">
        <f>'Aportes FIA Consolidado'!D32</f>
        <v>0</v>
      </c>
      <c r="F43" s="9">
        <f>SUM('Aportes FIA Consolidado'!E32:F32)</f>
        <v>0</v>
      </c>
      <c r="G43" s="219">
        <f>E43+F43</f>
        <v>0</v>
      </c>
      <c r="H43" s="9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3" s="9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43" s="219">
        <f t="shared" si="3"/>
        <v>0</v>
      </c>
    </row>
    <row r="44" spans="2:10" ht="12.75" customHeight="1" x14ac:dyDescent="0.2">
      <c r="B44" s="413" t="s">
        <v>8</v>
      </c>
      <c r="C44" s="414"/>
      <c r="D44" s="12">
        <f t="shared" si="1"/>
        <v>0</v>
      </c>
      <c r="E44" s="9">
        <f>'Aportes FIA Consolidado'!D33</f>
        <v>0</v>
      </c>
      <c r="F44" s="9">
        <f>SUM('Aportes FIA Consolidado'!E33:F33)</f>
        <v>0</v>
      </c>
      <c r="G44" s="219">
        <f t="shared" si="2"/>
        <v>0</v>
      </c>
      <c r="H44" s="9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4" s="9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44" s="219">
        <f t="shared" si="3"/>
        <v>0</v>
      </c>
    </row>
    <row r="45" spans="2:10" ht="12.75" customHeight="1" x14ac:dyDescent="0.2">
      <c r="B45" s="413" t="s">
        <v>20</v>
      </c>
      <c r="C45" s="414"/>
      <c r="D45" s="12">
        <f t="shared" si="1"/>
        <v>0</v>
      </c>
      <c r="E45" s="9">
        <f>'Aportes FIA Consolidado'!D34</f>
        <v>0</v>
      </c>
      <c r="F45" s="9">
        <f>SUM('Aportes FIA Consolidado'!E34:F34)</f>
        <v>0</v>
      </c>
      <c r="G45" s="219">
        <f t="shared" si="2"/>
        <v>0</v>
      </c>
      <c r="H45" s="9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45" s="9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45" s="219">
        <f t="shared" si="3"/>
        <v>0</v>
      </c>
    </row>
    <row r="46" spans="2:10" x14ac:dyDescent="0.2">
      <c r="B46" s="416" t="s">
        <v>9</v>
      </c>
      <c r="C46" s="417"/>
      <c r="D46" s="12">
        <f t="shared" si="1"/>
        <v>0</v>
      </c>
      <c r="E46" s="9">
        <f>'Aportes FIA Consolidado'!D35</f>
        <v>0</v>
      </c>
      <c r="F46" s="9">
        <f>SUM('Aportes FIA Consolidado'!E35:F35)</f>
        <v>0</v>
      </c>
      <c r="G46" s="219">
        <f t="shared" si="2"/>
        <v>0</v>
      </c>
      <c r="H46" s="9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46" s="9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46" s="219">
        <f t="shared" si="3"/>
        <v>0</v>
      </c>
    </row>
    <row r="47" spans="2:10" x14ac:dyDescent="0.2">
      <c r="B47" s="416" t="s">
        <v>10</v>
      </c>
      <c r="C47" s="417"/>
      <c r="D47" s="12">
        <f t="shared" si="1"/>
        <v>0</v>
      </c>
      <c r="E47" s="9">
        <f>'Aportes FIA Consolidado'!D36</f>
        <v>0</v>
      </c>
      <c r="F47" s="9">
        <f>SUM('Aportes FIA Consolidado'!E36:F36)</f>
        <v>0</v>
      </c>
      <c r="G47" s="219">
        <f t="shared" si="2"/>
        <v>0</v>
      </c>
      <c r="H47" s="9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47" s="9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47" s="219">
        <f t="shared" si="3"/>
        <v>0</v>
      </c>
    </row>
    <row r="48" spans="2:10" ht="12.75" customHeight="1" x14ac:dyDescent="0.2">
      <c r="B48" s="416" t="s">
        <v>11</v>
      </c>
      <c r="C48" s="417"/>
      <c r="D48" s="12">
        <f t="shared" si="1"/>
        <v>0</v>
      </c>
      <c r="E48" s="9">
        <f>'Aportes FIA Consolidado'!D37</f>
        <v>0</v>
      </c>
      <c r="F48" s="9">
        <f>SUM('Aportes FIA Consolidado'!E37:F37)</f>
        <v>0</v>
      </c>
      <c r="G48" s="219">
        <f t="shared" si="2"/>
        <v>0</v>
      </c>
      <c r="H48" s="9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48" s="9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48" s="219">
        <f t="shared" si="3"/>
        <v>0</v>
      </c>
    </row>
    <row r="49" spans="2:10" ht="12.75" customHeight="1" x14ac:dyDescent="0.2">
      <c r="B49" s="416" t="s">
        <v>0</v>
      </c>
      <c r="C49" s="417"/>
      <c r="D49" s="12">
        <f t="shared" si="1"/>
        <v>0</v>
      </c>
      <c r="E49" s="9">
        <f>'Aportes FIA Consolidado'!D38</f>
        <v>0</v>
      </c>
      <c r="F49" s="9">
        <f>SUM('Aportes FIA Consolidado'!E38:F38)</f>
        <v>0</v>
      </c>
      <c r="G49" s="219">
        <f t="shared" si="2"/>
        <v>0</v>
      </c>
      <c r="H49" s="9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49" s="9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49" s="219">
        <f t="shared" si="3"/>
        <v>0</v>
      </c>
    </row>
    <row r="50" spans="2:10" x14ac:dyDescent="0.2">
      <c r="B50" s="416" t="s">
        <v>4</v>
      </c>
      <c r="C50" s="417"/>
      <c r="D50" s="12">
        <f t="shared" si="1"/>
        <v>0</v>
      </c>
      <c r="E50" s="9">
        <f>'Aportes FIA Consolidado'!D39</f>
        <v>0</v>
      </c>
      <c r="F50" s="9">
        <f>SUM('Aportes FIA Consolidado'!E39:F39)</f>
        <v>0</v>
      </c>
      <c r="G50" s="219">
        <f t="shared" si="2"/>
        <v>0</v>
      </c>
      <c r="H50" s="9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0" s="9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0" s="219">
        <f t="shared" si="3"/>
        <v>0</v>
      </c>
    </row>
    <row r="51" spans="2:10" x14ac:dyDescent="0.2">
      <c r="B51" s="415" t="s">
        <v>24</v>
      </c>
      <c r="C51" s="415"/>
      <c r="D51" s="287">
        <f>SUM(D16:D50)</f>
        <v>0</v>
      </c>
      <c r="E51" s="287">
        <f>SUM(E16:E50)</f>
        <v>0</v>
      </c>
      <c r="F51" s="287">
        <f t="shared" ref="F51:I51" si="4">SUM(F16:F50)</f>
        <v>0</v>
      </c>
      <c r="G51" s="287">
        <f t="shared" si="4"/>
        <v>0</v>
      </c>
      <c r="H51" s="287">
        <f t="shared" si="4"/>
        <v>0</v>
      </c>
      <c r="I51" s="287">
        <f t="shared" si="4"/>
        <v>0</v>
      </c>
      <c r="J51" s="287">
        <f>SUM(J16:J50)</f>
        <v>0</v>
      </c>
    </row>
    <row r="54" spans="2:10" x14ac:dyDescent="0.2">
      <c r="B54" s="221" t="s">
        <v>45</v>
      </c>
      <c r="C54" s="222"/>
    </row>
    <row r="56" spans="2:10" x14ac:dyDescent="0.2">
      <c r="B56" s="418" t="s">
        <v>43</v>
      </c>
      <c r="C56" s="418"/>
      <c r="D56" s="404" t="s">
        <v>42</v>
      </c>
      <c r="E56" s="404"/>
      <c r="F56" s="404" t="s">
        <v>24</v>
      </c>
    </row>
    <row r="57" spans="2:10" x14ac:dyDescent="0.2">
      <c r="B57" s="418"/>
      <c r="C57" s="418"/>
      <c r="D57" s="129" t="s">
        <v>25</v>
      </c>
      <c r="E57" s="129" t="s">
        <v>38</v>
      </c>
      <c r="F57" s="404"/>
    </row>
    <row r="58" spans="2:10" x14ac:dyDescent="0.2">
      <c r="B58" s="405" t="str">
        <f>IF('Memoria Aporte del Ejecutor'!B3="INDICAR AQUÍ NOMBRE EJECUTOR","EJECUTOR",'Memoria Aporte del Ejecutor'!B3)</f>
        <v>EJECUTOR</v>
      </c>
      <c r="C58" s="405"/>
      <c r="D58" s="9">
        <f>'Memoria Aporte del Ejecutor'!I126</f>
        <v>0</v>
      </c>
      <c r="E58" s="11">
        <f>'Memoria Aporte del Ejecutor'!I251</f>
        <v>0</v>
      </c>
      <c r="F58" s="12">
        <f>D58+E58</f>
        <v>0</v>
      </c>
    </row>
    <row r="59" spans="2:10" x14ac:dyDescent="0.2">
      <c r="B59" s="405" t="str">
        <f>IF('Memoria Aporte de Asociado 1'!B3="INDICAR AQUÍ NOMBRE ASOCIADO 1","Sin asociado 1",'Memoria Aporte de Asociado 1'!B3)</f>
        <v>Sin asociado 1</v>
      </c>
      <c r="C59" s="405"/>
      <c r="D59" s="9">
        <f>'Memoria Aporte de Asociado 1'!I126</f>
        <v>0</v>
      </c>
      <c r="E59" s="11">
        <f>'Memoria Aporte de Asociado 1'!I251</f>
        <v>0</v>
      </c>
      <c r="F59" s="12">
        <f>D59+E59</f>
        <v>0</v>
      </c>
    </row>
    <row r="60" spans="2:10" x14ac:dyDescent="0.2">
      <c r="B60" s="405" t="str">
        <f>IF('Memoria Aporte de Asociado 2'!B3="INDICAR AQUÍ NOMBRE ASOCIADO 2","Sin asociado 2",'Memoria Aporte de Asociado 2'!B3)</f>
        <v>Sin asociado 2</v>
      </c>
      <c r="C60" s="405"/>
      <c r="D60" s="9">
        <f>'Memoria Aporte de Asociado 2'!I126</f>
        <v>0</v>
      </c>
      <c r="E60" s="11">
        <f>'Memoria Aporte de Asociado 2'!I251</f>
        <v>0</v>
      </c>
      <c r="F60" s="12">
        <f t="shared" ref="F60" si="5">D60+E60</f>
        <v>0</v>
      </c>
    </row>
    <row r="61" spans="2:10" x14ac:dyDescent="0.2">
      <c r="B61" s="405" t="str">
        <f>IF('Memoria Aporte de Asociado 3'!B3="INDICAR AQUÍ NOMBRE ASOCIADO 3","Sin asociado 3",'Memoria Aporte de Asociado 3'!B3)</f>
        <v>Sin asociado 3</v>
      </c>
      <c r="C61" s="405"/>
      <c r="D61" s="9">
        <f>'Memoria Aporte de Asociado 3'!I126</f>
        <v>0</v>
      </c>
      <c r="E61" s="11">
        <f>'Memoria Aporte de Asociado 3'!I251</f>
        <v>0</v>
      </c>
      <c r="F61" s="12">
        <f t="shared" ref="F61:F76" si="6">D61+E61</f>
        <v>0</v>
      </c>
    </row>
    <row r="62" spans="2:10" x14ac:dyDescent="0.2">
      <c r="B62" s="405" t="str">
        <f>IF('Memoria Aporte de Asociado 4'!B3="INDICAR AQUÍ NOMBRE ASOCIADO 4","Sin asociado 4",'Memoria Aporte de Asociado 4'!B3)</f>
        <v>Sin asociado 4</v>
      </c>
      <c r="C62" s="405"/>
      <c r="D62" s="9">
        <f>'Memoria Aporte de Asociado 4'!I126</f>
        <v>0</v>
      </c>
      <c r="E62" s="11">
        <f>'Memoria Aporte de Asociado 4'!I251</f>
        <v>0</v>
      </c>
      <c r="F62" s="12">
        <f t="shared" si="6"/>
        <v>0</v>
      </c>
    </row>
    <row r="63" spans="2:10" x14ac:dyDescent="0.2">
      <c r="B63" s="405" t="str">
        <f>IF('Memoria Aporte de Asociado 5'!B3="INDICAR AQUÍ NOMBRE ASOCIADO 5","Sin asociado 5",'Memoria Aporte de Asociado 5'!B3)</f>
        <v>Sin asociado 5</v>
      </c>
      <c r="C63" s="405"/>
      <c r="D63" s="9">
        <f>'Memoria Aporte de Asociado 5'!I126</f>
        <v>0</v>
      </c>
      <c r="E63" s="11">
        <f>'Memoria Aporte de Asociado 5'!I251</f>
        <v>0</v>
      </c>
      <c r="F63" s="12">
        <f t="shared" si="6"/>
        <v>0</v>
      </c>
    </row>
    <row r="64" spans="2:10" x14ac:dyDescent="0.2">
      <c r="B64" s="405" t="str">
        <f>IF('Memoria Aporte de Asociado 6'!B3="INDICAR AQUÍ NOMBRE ASOCIADO 6","Sin asociado 6",'Memoria Aporte de Asociado 6'!B3)</f>
        <v>Sin asociado 6</v>
      </c>
      <c r="C64" s="405"/>
      <c r="D64" s="9">
        <f>'Memoria Aporte de Asociado 6'!I126</f>
        <v>0</v>
      </c>
      <c r="E64" s="11">
        <f>'Memoria Aporte de Asociado 6'!I251</f>
        <v>0</v>
      </c>
      <c r="F64" s="12">
        <f t="shared" si="6"/>
        <v>0</v>
      </c>
    </row>
    <row r="65" spans="2:6" x14ac:dyDescent="0.2">
      <c r="B65" s="405" t="str">
        <f>IF('Memoria Aporte de Asociado 7'!B3="INDICAR AQUÍ NOMBRE ASOCIADO 7","Sin asociado 7",'Memoria Aporte de Asociado 7'!B3)</f>
        <v>Sin asociado 7</v>
      </c>
      <c r="C65" s="405"/>
      <c r="D65" s="9">
        <f>'Memoria Aporte de Asociado 7'!I126</f>
        <v>0</v>
      </c>
      <c r="E65" s="11">
        <f>'Memoria Aporte de Asociado 7'!I251</f>
        <v>0</v>
      </c>
      <c r="F65" s="12">
        <f t="shared" si="6"/>
        <v>0</v>
      </c>
    </row>
    <row r="66" spans="2:6" x14ac:dyDescent="0.2">
      <c r="B66" s="405" t="str">
        <f>IF('Memoria Aporte de Asociado 8'!B3="INDICAR AQUÍ NOMBRE ASOCIADO 8","Sin asociado 8",'Memoria Aporte de Asociado 8'!B3)</f>
        <v>Sin asociado 8</v>
      </c>
      <c r="C66" s="405"/>
      <c r="D66" s="9">
        <f>'Memoria Aporte de Asociado 8'!I126</f>
        <v>0</v>
      </c>
      <c r="E66" s="11">
        <f>'Memoria Aporte de Asociado 8'!I251</f>
        <v>0</v>
      </c>
      <c r="F66" s="12">
        <f t="shared" si="6"/>
        <v>0</v>
      </c>
    </row>
    <row r="67" spans="2:6" x14ac:dyDescent="0.2">
      <c r="B67" s="405" t="str">
        <f>IF('Memoria Aporte de Asociado 9'!B3="INDICAR AQUÍ NOMBRE ASOCIADO 9","Sin asociado 9",'Memoria Aporte de Asociado 9'!B3)</f>
        <v>Sin asociado 9</v>
      </c>
      <c r="C67" s="405"/>
      <c r="D67" s="9">
        <f>'Memoria Aporte de Asociado 9'!I126</f>
        <v>0</v>
      </c>
      <c r="E67" s="11">
        <f>'Memoria Aporte de Asociado 9'!I251</f>
        <v>0</v>
      </c>
      <c r="F67" s="12">
        <f t="shared" si="6"/>
        <v>0</v>
      </c>
    </row>
    <row r="68" spans="2:6" x14ac:dyDescent="0.2">
      <c r="B68" s="405" t="str">
        <f>IF('Memoria Aporte de Asociado 10'!B3="INDICAR AQUÍ NOMBRE ASOCIADO 10","Sin asociado 10",'Memoria Aporte de Asociado 10'!B3)</f>
        <v>Sin asociado 10</v>
      </c>
      <c r="C68" s="405"/>
      <c r="D68" s="9">
        <f>'Memoria Aporte de Asociado 10'!I126</f>
        <v>0</v>
      </c>
      <c r="E68" s="11">
        <f>'Memoria Aporte de Asociado 10'!I251</f>
        <v>0</v>
      </c>
      <c r="F68" s="12">
        <f t="shared" si="6"/>
        <v>0</v>
      </c>
    </row>
    <row r="69" spans="2:6" x14ac:dyDescent="0.2">
      <c r="B69" s="288" t="str">
        <f>IF('Memoria Aporte de Asociado 11'!B3="INDICAR AQUÍ NOMBRE ASOCIADO 11","Sin asociado 11",'Memoria Aporte de Asociado 11'!B3)</f>
        <v>Sin asociado 11</v>
      </c>
      <c r="C69" s="289"/>
      <c r="D69" s="9">
        <f>'Memoria Aporte de Asociado 11'!I126</f>
        <v>0</v>
      </c>
      <c r="E69" s="11">
        <f>'Memoria Aporte de Asociado 11'!I251</f>
        <v>0</v>
      </c>
      <c r="F69" s="12">
        <f t="shared" si="6"/>
        <v>0</v>
      </c>
    </row>
    <row r="70" spans="2:6" x14ac:dyDescent="0.2">
      <c r="B70" s="288" t="str">
        <f>IF('Memoria Aporte de Asociado 12'!B3="INDICAR AQUÍ NOMBRE ASOCIADO 12","Sin asociado 12",'Memoria Aporte de Asociado 12'!B3)</f>
        <v>Sin asociado 12</v>
      </c>
      <c r="C70" s="289"/>
      <c r="D70" s="9">
        <f>'Memoria Aporte de Asociado 12'!I126</f>
        <v>0</v>
      </c>
      <c r="E70" s="11">
        <f>'Memoria Aporte de Asociado 12'!I251</f>
        <v>0</v>
      </c>
      <c r="F70" s="12">
        <f t="shared" si="6"/>
        <v>0</v>
      </c>
    </row>
    <row r="71" spans="2:6" x14ac:dyDescent="0.2">
      <c r="B71" s="288" t="str">
        <f>IF('Memoria Aporte de Asociado 13'!B3="INDICAR AQUÍ NOMBRE ASOCIADO 13","Sin asociado 13",'Memoria Aporte de Asociado 13'!B3)</f>
        <v>Sin asociado 13</v>
      </c>
      <c r="C71" s="289"/>
      <c r="D71" s="9">
        <f>'Memoria Aporte de Asociado 13'!I126</f>
        <v>0</v>
      </c>
      <c r="E71" s="11">
        <f>'Memoria Aporte de Asociado 13'!I251</f>
        <v>0</v>
      </c>
      <c r="F71" s="12">
        <f t="shared" si="6"/>
        <v>0</v>
      </c>
    </row>
    <row r="72" spans="2:6" x14ac:dyDescent="0.2">
      <c r="B72" s="288" t="str">
        <f>IF('Memoria Aporte de Asociado 14'!B3="INDICAR AQUÍ NOMBRE ASOCIADO 14","Sin asociado 14",'Memoria Aporte de Asociado 14'!B3)</f>
        <v>Sin asociado 14</v>
      </c>
      <c r="C72" s="289"/>
      <c r="D72" s="9">
        <f>'Memoria Aporte de Asociado 14'!I126</f>
        <v>0</v>
      </c>
      <c r="E72" s="11">
        <f>'Memoria Aporte de Asociado 14'!I251</f>
        <v>0</v>
      </c>
      <c r="F72" s="12">
        <f t="shared" si="6"/>
        <v>0</v>
      </c>
    </row>
    <row r="73" spans="2:6" x14ac:dyDescent="0.2">
      <c r="B73" s="288" t="str">
        <f>IF('Memoria Aporte de Asociado 15'!B3="INDICAR AQUÍ NOMBRE ASOCIADO 15","Sin asociado 15",'Memoria Aporte de Asociado 15'!B3)</f>
        <v>Sin asociado 15</v>
      </c>
      <c r="C73" s="289"/>
      <c r="D73" s="9">
        <f>'Memoria Aporte de Asociado 15'!I126</f>
        <v>0</v>
      </c>
      <c r="E73" s="11">
        <f>'Memoria Aporte de Asociado 15'!I251</f>
        <v>0</v>
      </c>
      <c r="F73" s="12">
        <f t="shared" si="6"/>
        <v>0</v>
      </c>
    </row>
    <row r="74" spans="2:6" x14ac:dyDescent="0.2">
      <c r="B74" s="288" t="str">
        <f>IF('Memoria Aporte de Asociado 16'!B3="INDICAR AQUÍ NOMBRE ASOCIADO 16","Sin asociado 16",'Memoria Aporte de Asociado 16'!B3)</f>
        <v>Sin asociado 16</v>
      </c>
      <c r="C74" s="289"/>
      <c r="D74" s="9">
        <f>'Memoria Aporte de Asociado 16'!I126</f>
        <v>0</v>
      </c>
      <c r="E74" s="11">
        <f>'Memoria Aporte de Asociado 16'!I251</f>
        <v>0</v>
      </c>
      <c r="F74" s="12">
        <f t="shared" si="6"/>
        <v>0</v>
      </c>
    </row>
    <row r="75" spans="2:6" x14ac:dyDescent="0.2">
      <c r="B75" s="288" t="str">
        <f>IF('Memoria Aporte de Asociado 17'!B3="INDICAR AQUÍ NOMBRE ASOCIADO 17","Sin asociado 17",'Memoria Aporte de Asociado 17'!B3)</f>
        <v>Sin asociado 17</v>
      </c>
      <c r="C75" s="289"/>
      <c r="D75" s="9">
        <f>'Memoria Aporte de Asociado 17'!I126</f>
        <v>0</v>
      </c>
      <c r="E75" s="11">
        <f>'Memoria Aporte de Asociado 17'!I251</f>
        <v>0</v>
      </c>
      <c r="F75" s="12">
        <f t="shared" si="6"/>
        <v>0</v>
      </c>
    </row>
    <row r="76" spans="2:6" x14ac:dyDescent="0.2">
      <c r="B76" s="288" t="str">
        <f>IF('Memoria Aporte de Asociado 18'!B3="INDICAR AQUÍ NOMBRE ASOCIADO 18","Sin asociado 18",'Memoria Aporte de Asociado 18'!B3)</f>
        <v>Sin asociado 18</v>
      </c>
      <c r="C76" s="289"/>
      <c r="D76" s="9">
        <f>'Memoria Aporte de Asociado 18'!I126</f>
        <v>0</v>
      </c>
      <c r="E76" s="11">
        <f>'Memoria Aporte de Asociado 18'!I251</f>
        <v>0</v>
      </c>
      <c r="F76" s="12">
        <f t="shared" si="6"/>
        <v>0</v>
      </c>
    </row>
    <row r="77" spans="2:6" x14ac:dyDescent="0.2">
      <c r="B77" s="410" t="s">
        <v>24</v>
      </c>
      <c r="C77" s="410"/>
      <c r="D77" s="23">
        <f>SUM(D58:D76)</f>
        <v>0</v>
      </c>
      <c r="E77" s="23">
        <f>SUM(E58:E76)</f>
        <v>0</v>
      </c>
      <c r="F77" s="23">
        <f>SUM(F58:F76)</f>
        <v>0</v>
      </c>
    </row>
  </sheetData>
  <sheetProtection algorithmName="SHA-512" hashValue="yDOVL0glxMtXKNAcSz9pUK6K1H7aqrXKqgjCqvgPU12BL0xzxdSaL4AsV1BKkvmkwUZKFEZsiVOznOa+m8ZKfA==" saltValue="H4Lw9BJyiW/tLX16DCJENg==" spinCount="100000" sheet="1" formatCells="0" formatColumns="0" formatRows="0"/>
  <mergeCells count="37"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H2:I2"/>
    <mergeCell ref="B14:B15"/>
    <mergeCell ref="B77:C77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67:C67"/>
    <mergeCell ref="B65:C65"/>
    <mergeCell ref="B66:C66"/>
    <mergeCell ref="B62:C62"/>
    <mergeCell ref="B64:C64"/>
    <mergeCell ref="D56:E56"/>
    <mergeCell ref="B58:C58"/>
    <mergeCell ref="F56:F57"/>
    <mergeCell ref="H14:J14"/>
    <mergeCell ref="E14:G14"/>
  </mergeCells>
  <conditionalFormatting sqref="H6:I6 I9">
    <cfRule type="containsText" dxfId="1" priority="1" operator="containsText" text="NO CUMPLE">
      <formula>NOT(ISERROR(SEARCH("NO CUMPLE",H6)))</formula>
    </cfRule>
  </conditionalFormatting>
  <pageMargins left="0.36" right="0.25" top="0.74803149606299213" bottom="0.74803149606299213" header="0.31496062992125984" footer="0.31496062992125984"/>
  <pageSetup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A0FEBF8-F669-456A-995D-6B946114EC66}">
            <xm:f>NOT(ISERROR(SEARCH("CUMPLE",H6)))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H6:I6 I9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2:G40"/>
  <sheetViews>
    <sheetView zoomScale="80" zoomScaleNormal="80" workbookViewId="0">
      <selection activeCell="J15" sqref="J15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28515625" style="1" customWidth="1"/>
    <col min="8" max="16384" width="9.28515625" style="1"/>
  </cols>
  <sheetData>
    <row r="2" spans="2:7" x14ac:dyDescent="0.2">
      <c r="B2" s="2" t="s">
        <v>69</v>
      </c>
    </row>
    <row r="4" spans="2:7" ht="39" customHeight="1" x14ac:dyDescent="0.2">
      <c r="B4" s="130" t="s">
        <v>13</v>
      </c>
      <c r="C4" s="130" t="s">
        <v>23</v>
      </c>
      <c r="D4" s="7" t="str">
        <f>IF('Memoria Aporte FIA al Ejecutor'!B3="INDICAR AQUÍ NOMBRE EJECUTOR","EJECUTOR",'Memoria Aporte FIA al Ejecutor'!B3)</f>
        <v>EJECUTOR</v>
      </c>
      <c r="E4" s="7" t="str">
        <f>IF('Memoria Aporte FIA a Asociado 1'!B3="INDICAR AQUÍ NOMBRE ASOCIADO 1","Sin asociado 1",'Memoria Aporte FIA a Asociado 1'!B3)</f>
        <v>Sin asociado 1</v>
      </c>
      <c r="F4" s="7" t="str">
        <f>IF('Memoria Aporte FIA a Asociado 2'!B3="INDICAR AQUÍ NOMBRE ASOCIADO 2","Sin asociado 2",'Memoria Aporte FIA a Asociado 2'!B3)</f>
        <v>Sin asociado 2</v>
      </c>
      <c r="G4" s="7" t="s">
        <v>24</v>
      </c>
    </row>
    <row r="5" spans="2:7" x14ac:dyDescent="0.2">
      <c r="B5" s="428" t="s">
        <v>26</v>
      </c>
      <c r="C5" s="13" t="str">
        <f>'Memoria Aporte FIA al Ejecutor'!C6</f>
        <v>Coordinador Principal: indicar nombre aquí</v>
      </c>
      <c r="D5" s="5">
        <f>'Memoria Aporte FIA al Ejecutor'!I6</f>
        <v>0</v>
      </c>
      <c r="E5" s="5">
        <f>'Memoria Aporte FIA a Asociado 1'!I6</f>
        <v>0</v>
      </c>
      <c r="F5" s="5">
        <f>'Memoria Aporte FIA a Asociado 2'!I6</f>
        <v>0</v>
      </c>
      <c r="G5" s="6">
        <f>SUM(D5:F5)</f>
        <v>0</v>
      </c>
    </row>
    <row r="6" spans="2:7" x14ac:dyDescent="0.2">
      <c r="B6" s="429"/>
      <c r="C6" s="13" t="str">
        <f>'Memoria Aporte FIA al Ejecutor'!C7</f>
        <v>Coordinador Alterno: indicar nombre aquí</v>
      </c>
      <c r="D6" s="5">
        <f>'Memoria Aporte FIA al Ejecutor'!I7</f>
        <v>0</v>
      </c>
      <c r="E6" s="5">
        <f>'Memoria Aporte FIA a Asociado 1'!I7</f>
        <v>0</v>
      </c>
      <c r="F6" s="5">
        <f>'Memoria Aporte FIA a Asociado 2'!I7</f>
        <v>0</v>
      </c>
      <c r="G6" s="6">
        <f t="shared" ref="G6:G39" si="0">SUM(D6:F6)</f>
        <v>0</v>
      </c>
    </row>
    <row r="7" spans="2:7" x14ac:dyDescent="0.2">
      <c r="B7" s="429"/>
      <c r="C7" s="13" t="str">
        <f>'Memoria Aporte FIA al Ejecutor'!C8</f>
        <v>Equipo Técnico 1: indicar nombre aquí</v>
      </c>
      <c r="D7" s="5">
        <f>'Memoria Aporte FIA al Ejecutor'!I8</f>
        <v>0</v>
      </c>
      <c r="E7" s="5">
        <f>'Memoria Aporte FIA a Asociado 1'!I8</f>
        <v>0</v>
      </c>
      <c r="F7" s="5">
        <f>'Memoria Aporte FIA a Asociado 2'!I8</f>
        <v>0</v>
      </c>
      <c r="G7" s="6">
        <f t="shared" si="0"/>
        <v>0</v>
      </c>
    </row>
    <row r="8" spans="2:7" x14ac:dyDescent="0.2">
      <c r="B8" s="429"/>
      <c r="C8" s="13" t="str">
        <f>'Memoria Aporte FIA al Ejecutor'!C9</f>
        <v>Equipo Técnico 2: indicar nombre aquí</v>
      </c>
      <c r="D8" s="5">
        <f>'Memoria Aporte FIA al Ejecutor'!I9</f>
        <v>0</v>
      </c>
      <c r="E8" s="5">
        <f>'Memoria Aporte FIA a Asociado 1'!I9</f>
        <v>0</v>
      </c>
      <c r="F8" s="5">
        <f>'Memoria Aporte FIA a Asociado 2'!I9</f>
        <v>0</v>
      </c>
      <c r="G8" s="6">
        <f t="shared" si="0"/>
        <v>0</v>
      </c>
    </row>
    <row r="9" spans="2:7" x14ac:dyDescent="0.2">
      <c r="B9" s="429"/>
      <c r="C9" s="13" t="str">
        <f>'Memoria Aporte FIA al Ejecutor'!C10</f>
        <v>Equipo Técnico 3: indicar nombre aquí</v>
      </c>
      <c r="D9" s="5">
        <f>'Memoria Aporte FIA al Ejecutor'!I10</f>
        <v>0</v>
      </c>
      <c r="E9" s="5">
        <f>'Memoria Aporte FIA a Asociado 1'!I10</f>
        <v>0</v>
      </c>
      <c r="F9" s="5">
        <f>'Memoria Aporte FIA a Asociado 2'!I10</f>
        <v>0</v>
      </c>
      <c r="G9" s="6">
        <f t="shared" si="0"/>
        <v>0</v>
      </c>
    </row>
    <row r="10" spans="2:7" x14ac:dyDescent="0.2">
      <c r="B10" s="429"/>
      <c r="C10" s="13" t="str">
        <f>'Memoria Aporte FIA al Ejecutor'!C11</f>
        <v>Equipo Técnico 4: indicar nombre aquí</v>
      </c>
      <c r="D10" s="5">
        <f>'Memoria Aporte FIA al Ejecutor'!I11</f>
        <v>0</v>
      </c>
      <c r="E10" s="5">
        <f>'Memoria Aporte FIA a Asociado 1'!I11</f>
        <v>0</v>
      </c>
      <c r="F10" s="5">
        <f>'Memoria Aporte FIA a Asociado 2'!I11</f>
        <v>0</v>
      </c>
      <c r="G10" s="6">
        <f t="shared" si="0"/>
        <v>0</v>
      </c>
    </row>
    <row r="11" spans="2:7" x14ac:dyDescent="0.2">
      <c r="B11" s="429"/>
      <c r="C11" s="13" t="str">
        <f>'Memoria Aporte FIA al Ejecutor'!C12</f>
        <v>Equipo Técnico 5: indicar nombre aquí</v>
      </c>
      <c r="D11" s="5">
        <f>'Memoria Aporte FIA al Ejecutor'!I12</f>
        <v>0</v>
      </c>
      <c r="E11" s="5">
        <f>'Memoria Aporte FIA a Asociado 1'!I12</f>
        <v>0</v>
      </c>
      <c r="F11" s="5">
        <f>'Memoria Aporte FIA a Asociado 2'!I12</f>
        <v>0</v>
      </c>
      <c r="G11" s="6">
        <f t="shared" si="0"/>
        <v>0</v>
      </c>
    </row>
    <row r="12" spans="2:7" x14ac:dyDescent="0.2">
      <c r="B12" s="429"/>
      <c r="C12" s="13" t="str">
        <f>'Memoria Aporte FIA al Ejecutor'!C13</f>
        <v>Equipo Técnico 6: indicar nombre aquí</v>
      </c>
      <c r="D12" s="5">
        <f>'Memoria Aporte FIA al Ejecutor'!I13</f>
        <v>0</v>
      </c>
      <c r="E12" s="5">
        <f>'Memoria Aporte FIA a Asociado 1'!I13</f>
        <v>0</v>
      </c>
      <c r="F12" s="5">
        <f>'Memoria Aporte FIA a Asociado 2'!I13</f>
        <v>0</v>
      </c>
      <c r="G12" s="6">
        <f t="shared" si="0"/>
        <v>0</v>
      </c>
    </row>
    <row r="13" spans="2:7" x14ac:dyDescent="0.2">
      <c r="B13" s="429"/>
      <c r="C13" s="13" t="str">
        <f>'Memoria Aporte FIA al Ejecutor'!C14</f>
        <v>Equipo Técnico 7: indicar nombre aquí</v>
      </c>
      <c r="D13" s="5">
        <f>'Memoria Aporte FIA al Ejecutor'!I14</f>
        <v>0</v>
      </c>
      <c r="E13" s="5">
        <f>'Memoria Aporte FIA a Asociado 1'!I14</f>
        <v>0</v>
      </c>
      <c r="F13" s="5">
        <f>'Memoria Aporte FIA a Asociado 2'!I14</f>
        <v>0</v>
      </c>
      <c r="G13" s="6">
        <f t="shared" si="0"/>
        <v>0</v>
      </c>
    </row>
    <row r="14" spans="2:7" x14ac:dyDescent="0.2">
      <c r="B14" s="429"/>
      <c r="C14" s="13" t="str">
        <f>'Memoria Aporte FIA al Ejecutor'!C15</f>
        <v>Equipo Técnico 8: indicar nombre aquí</v>
      </c>
      <c r="D14" s="5">
        <f>'Memoria Aporte FIA al Ejecutor'!I15</f>
        <v>0</v>
      </c>
      <c r="E14" s="5">
        <f>'Memoria Aporte FIA a Asociado 1'!I15</f>
        <v>0</v>
      </c>
      <c r="F14" s="5">
        <f>'Memoria Aporte FIA a Asociado 2'!I15</f>
        <v>0</v>
      </c>
      <c r="G14" s="6">
        <f t="shared" si="0"/>
        <v>0</v>
      </c>
    </row>
    <row r="15" spans="2:7" x14ac:dyDescent="0.2">
      <c r="B15" s="429"/>
      <c r="C15" s="13" t="str">
        <f>'Memoria Aporte FIA al Ejecutor'!C16</f>
        <v>Equipo Técnico 9: indicar nombre aquí</v>
      </c>
      <c r="D15" s="5">
        <f>'Memoria Aporte FIA al Ejecutor'!I16</f>
        <v>0</v>
      </c>
      <c r="E15" s="5">
        <f>'Memoria Aporte FIA a Asociado 1'!I16</f>
        <v>0</v>
      </c>
      <c r="F15" s="5">
        <f>'Memoria Aporte FIA a Asociado 2'!I16</f>
        <v>0</v>
      </c>
      <c r="G15" s="6">
        <f t="shared" si="0"/>
        <v>0</v>
      </c>
    </row>
    <row r="16" spans="2:7" x14ac:dyDescent="0.2">
      <c r="B16" s="429"/>
      <c r="C16" s="13" t="str">
        <f>'Memoria Aporte FIA al Ejecutor'!C17</f>
        <v>Equipo Técnico 10: indicar nombre aquí</v>
      </c>
      <c r="D16" s="5">
        <f>'Memoria Aporte FIA al Ejecutor'!I17</f>
        <v>0</v>
      </c>
      <c r="E16" s="5">
        <f>'Memoria Aporte FIA a Asociado 1'!I17</f>
        <v>0</v>
      </c>
      <c r="F16" s="5">
        <f>'Memoria Aporte FIA a Asociado 2'!I17</f>
        <v>0</v>
      </c>
      <c r="G16" s="6">
        <f t="shared" ref="G16:G25" si="1">SUM(D16:F16)</f>
        <v>0</v>
      </c>
    </row>
    <row r="17" spans="2:7" x14ac:dyDescent="0.2">
      <c r="B17" s="429"/>
      <c r="C17" s="13" t="str">
        <f>'Memoria Aporte FIA al Ejecutor'!C18</f>
        <v>Equipo Técnico 11: indicar nombre aquí</v>
      </c>
      <c r="D17" s="5">
        <f>'Memoria Aporte FIA al Ejecutor'!I18</f>
        <v>0</v>
      </c>
      <c r="E17" s="5">
        <f>'Memoria Aporte FIA a Asociado 1'!I18</f>
        <v>0</v>
      </c>
      <c r="F17" s="5">
        <f>'Memoria Aporte FIA a Asociado 2'!I18</f>
        <v>0</v>
      </c>
      <c r="G17" s="6">
        <f t="shared" si="1"/>
        <v>0</v>
      </c>
    </row>
    <row r="18" spans="2:7" x14ac:dyDescent="0.2">
      <c r="B18" s="429"/>
      <c r="C18" s="13" t="str">
        <f>'Memoria Aporte FIA al Ejecutor'!C19</f>
        <v>Equipo Técnico 12: indicar nombre aquí</v>
      </c>
      <c r="D18" s="5">
        <f>'Memoria Aporte FIA al Ejecutor'!I19</f>
        <v>0</v>
      </c>
      <c r="E18" s="5">
        <f>'Memoria Aporte FIA a Asociado 1'!I19</f>
        <v>0</v>
      </c>
      <c r="F18" s="5">
        <f>'Memoria Aporte FIA a Asociado 2'!I19</f>
        <v>0</v>
      </c>
      <c r="G18" s="6">
        <f t="shared" si="1"/>
        <v>0</v>
      </c>
    </row>
    <row r="19" spans="2:7" x14ac:dyDescent="0.2">
      <c r="B19" s="429"/>
      <c r="C19" s="13" t="str">
        <f>'Memoria Aporte FIA al Ejecutor'!C20</f>
        <v>Equipo Técnico 13: indicar nombre aquí</v>
      </c>
      <c r="D19" s="5">
        <f>'Memoria Aporte FIA al Ejecutor'!I20</f>
        <v>0</v>
      </c>
      <c r="E19" s="5">
        <f>'Memoria Aporte FIA a Asociado 1'!I20</f>
        <v>0</v>
      </c>
      <c r="F19" s="5">
        <f>'Memoria Aporte FIA a Asociado 2'!I20</f>
        <v>0</v>
      </c>
      <c r="G19" s="6">
        <f t="shared" si="1"/>
        <v>0</v>
      </c>
    </row>
    <row r="20" spans="2:7" x14ac:dyDescent="0.2">
      <c r="B20" s="429"/>
      <c r="C20" s="13" t="str">
        <f>'Memoria Aporte FIA al Ejecutor'!C21</f>
        <v>Equipo Técnico 14: indicar nombre aquí</v>
      </c>
      <c r="D20" s="5">
        <f>'Memoria Aporte FIA al Ejecutor'!I21</f>
        <v>0</v>
      </c>
      <c r="E20" s="5">
        <f>'Memoria Aporte FIA a Asociado 1'!I21</f>
        <v>0</v>
      </c>
      <c r="F20" s="5">
        <f>'Memoria Aporte FIA a Asociado 2'!I21</f>
        <v>0</v>
      </c>
      <c r="G20" s="6">
        <f t="shared" si="1"/>
        <v>0</v>
      </c>
    </row>
    <row r="21" spans="2:7" x14ac:dyDescent="0.2">
      <c r="B21" s="429"/>
      <c r="C21" s="13" t="str">
        <f>'Memoria Aporte FIA al Ejecutor'!C22</f>
        <v>Equipo Técnico 15: indicar nombre aquí</v>
      </c>
      <c r="D21" s="5">
        <f>'Memoria Aporte FIA al Ejecutor'!I22</f>
        <v>0</v>
      </c>
      <c r="E21" s="5">
        <f>'Memoria Aporte FIA a Asociado 1'!I22</f>
        <v>0</v>
      </c>
      <c r="F21" s="5">
        <f>'Memoria Aporte FIA a Asociado 2'!I22</f>
        <v>0</v>
      </c>
      <c r="G21" s="6">
        <f t="shared" si="1"/>
        <v>0</v>
      </c>
    </row>
    <row r="22" spans="2:7" x14ac:dyDescent="0.2">
      <c r="B22" s="429"/>
      <c r="C22" s="13" t="str">
        <f>'Memoria Aporte FIA al Ejecutor'!C23</f>
        <v>Equipo Técnico 16: indicar nombre aquí</v>
      </c>
      <c r="D22" s="5">
        <f>'Memoria Aporte FIA al Ejecutor'!I23</f>
        <v>0</v>
      </c>
      <c r="E22" s="5">
        <f>'Memoria Aporte FIA a Asociado 1'!I23</f>
        <v>0</v>
      </c>
      <c r="F22" s="5">
        <f>'Memoria Aporte FIA a Asociado 2'!I23</f>
        <v>0</v>
      </c>
      <c r="G22" s="6">
        <f t="shared" si="1"/>
        <v>0</v>
      </c>
    </row>
    <row r="23" spans="2:7" x14ac:dyDescent="0.2">
      <c r="B23" s="429"/>
      <c r="C23" s="13" t="str">
        <f>'Memoria Aporte FIA al Ejecutor'!C24</f>
        <v>Equipo Técnico 17: indicar nombre aquí</v>
      </c>
      <c r="D23" s="5">
        <f>'Memoria Aporte FIA al Ejecutor'!I24</f>
        <v>0</v>
      </c>
      <c r="E23" s="5">
        <f>'Memoria Aporte FIA a Asociado 1'!I24</f>
        <v>0</v>
      </c>
      <c r="F23" s="5">
        <f>'Memoria Aporte FIA a Asociado 2'!I24</f>
        <v>0</v>
      </c>
      <c r="G23" s="6">
        <f t="shared" si="1"/>
        <v>0</v>
      </c>
    </row>
    <row r="24" spans="2:7" x14ac:dyDescent="0.2">
      <c r="B24" s="429"/>
      <c r="C24" s="13" t="str">
        <f>'Memoria Aporte FIA al Ejecutor'!C25</f>
        <v>Equipo Técnico 18: indicar nombre aquí</v>
      </c>
      <c r="D24" s="5">
        <f>'Memoria Aporte FIA al Ejecutor'!I25</f>
        <v>0</v>
      </c>
      <c r="E24" s="5">
        <f>'Memoria Aporte FIA a Asociado 1'!I25</f>
        <v>0</v>
      </c>
      <c r="F24" s="5">
        <f>'Memoria Aporte FIA a Asociado 2'!I25</f>
        <v>0</v>
      </c>
      <c r="G24" s="6">
        <f t="shared" si="1"/>
        <v>0</v>
      </c>
    </row>
    <row r="25" spans="2:7" x14ac:dyDescent="0.2">
      <c r="B25" s="429"/>
      <c r="C25" s="13" t="str">
        <f>'Memoria Aporte FIA al Ejecutor'!C26</f>
        <v>Equipo Técnico 19: indicar nombre aquí</v>
      </c>
      <c r="D25" s="5">
        <f>'Memoria Aporte FIA al Ejecutor'!I26</f>
        <v>0</v>
      </c>
      <c r="E25" s="5">
        <f>'Memoria Aporte FIA a Asociado 1'!I26</f>
        <v>0</v>
      </c>
      <c r="F25" s="5">
        <f>'Memoria Aporte FIA a Asociado 2'!I26</f>
        <v>0</v>
      </c>
      <c r="G25" s="6">
        <f t="shared" si="1"/>
        <v>0</v>
      </c>
    </row>
    <row r="26" spans="2:7" x14ac:dyDescent="0.2">
      <c r="B26" s="429"/>
      <c r="C26" s="13" t="str">
        <f>'Memoria Aporte FIA al Ejecutor'!C27</f>
        <v>Equipo Técnico 20: indicar nombre aquí</v>
      </c>
      <c r="D26" s="5">
        <f>'Memoria Aporte FIA al Ejecutor'!I27</f>
        <v>0</v>
      </c>
      <c r="E26" s="5">
        <f>'Memoria Aporte FIA a Asociado 1'!I27</f>
        <v>0</v>
      </c>
      <c r="F26" s="5">
        <f>'Memoria Aporte FIA a Asociado 2'!I27</f>
        <v>0</v>
      </c>
      <c r="G26" s="6">
        <f t="shared" si="0"/>
        <v>0</v>
      </c>
    </row>
    <row r="27" spans="2:7" x14ac:dyDescent="0.2">
      <c r="B27" s="429"/>
      <c r="C27" s="218" t="s">
        <v>118</v>
      </c>
      <c r="D27" s="5">
        <f>'Memoria Aporte FIA al Ejecutor'!I28</f>
        <v>0</v>
      </c>
      <c r="E27" s="5">
        <f>'Memoria Aporte FIA a Asociado 1'!I28</f>
        <v>0</v>
      </c>
      <c r="F27" s="5">
        <f>'Memoria Aporte FIA a Asociado 2'!I28</f>
        <v>0</v>
      </c>
      <c r="G27" s="6">
        <f>SUM(D27:F27)</f>
        <v>0</v>
      </c>
    </row>
    <row r="28" spans="2:7" x14ac:dyDescent="0.2">
      <c r="B28" s="429"/>
      <c r="C28" s="13" t="s">
        <v>3</v>
      </c>
      <c r="D28" s="5">
        <f>'Memoria Aporte FIA al Ejecutor'!I33</f>
        <v>0</v>
      </c>
      <c r="E28" s="5">
        <f>'Memoria Aporte FIA a Asociado 1'!I33</f>
        <v>0</v>
      </c>
      <c r="F28" s="5">
        <f>'Memoria Aporte FIA a Asociado 2'!I33</f>
        <v>0</v>
      </c>
      <c r="G28" s="6">
        <f t="shared" si="0"/>
        <v>0</v>
      </c>
    </row>
    <row r="29" spans="2:7" x14ac:dyDescent="0.2">
      <c r="B29" s="430"/>
      <c r="C29" s="13" t="s">
        <v>27</v>
      </c>
      <c r="D29" s="5">
        <f>'Memoria Aporte FIA al Ejecutor'!I38</f>
        <v>0</v>
      </c>
      <c r="E29" s="5">
        <f>'Memoria Aporte FIA a Asociado 1'!I38</f>
        <v>0</v>
      </c>
      <c r="F29" s="5">
        <f>'Memoria Aporte FIA a Asociado 2'!I38</f>
        <v>0</v>
      </c>
      <c r="G29" s="6">
        <f t="shared" si="0"/>
        <v>0</v>
      </c>
    </row>
    <row r="30" spans="2:7" x14ac:dyDescent="0.2">
      <c r="B30" s="427" t="s">
        <v>28</v>
      </c>
      <c r="C30" s="414"/>
      <c r="D30" s="5">
        <f>'Memoria Aporte FIA al Ejecutor'!I60</f>
        <v>0</v>
      </c>
      <c r="E30" s="5">
        <f>'Memoria Aporte FIA a Asociado 1'!I60</f>
        <v>0</v>
      </c>
      <c r="F30" s="5">
        <f>'Memoria Aporte FIA a Asociado 2'!I60</f>
        <v>0</v>
      </c>
      <c r="G30" s="6">
        <f t="shared" si="0"/>
        <v>0</v>
      </c>
    </row>
    <row r="31" spans="2:7" x14ac:dyDescent="0.2">
      <c r="B31" s="427" t="s">
        <v>29</v>
      </c>
      <c r="C31" s="414"/>
      <c r="D31" s="5">
        <f>'Memoria Aporte FIA al Ejecutor'!I66</f>
        <v>0</v>
      </c>
      <c r="E31" s="5">
        <f>'Memoria Aporte FIA a Asociado 1'!I66</f>
        <v>0</v>
      </c>
      <c r="F31" s="5">
        <f>'Memoria Aporte FIA a Asociado 2'!I66</f>
        <v>0</v>
      </c>
      <c r="G31" s="6">
        <f t="shared" si="0"/>
        <v>0</v>
      </c>
    </row>
    <row r="32" spans="2:7" x14ac:dyDescent="0.2">
      <c r="B32" s="427" t="s">
        <v>30</v>
      </c>
      <c r="C32" s="414"/>
      <c r="D32" s="5">
        <f>'Memoria Aporte FIA al Ejecutor'!I74</f>
        <v>0</v>
      </c>
      <c r="E32" s="5">
        <f>'Memoria Aporte FIA a Asociado 1'!I74</f>
        <v>0</v>
      </c>
      <c r="F32" s="5">
        <f>'Memoria Aporte FIA a Asociado 2'!I74</f>
        <v>0</v>
      </c>
      <c r="G32" s="6">
        <f t="shared" si="0"/>
        <v>0</v>
      </c>
    </row>
    <row r="33" spans="2:7" x14ac:dyDescent="0.2">
      <c r="B33" s="427" t="s">
        <v>31</v>
      </c>
      <c r="C33" s="414"/>
      <c r="D33" s="5">
        <f>'Memoria Aporte FIA al Ejecutor'!I102</f>
        <v>0</v>
      </c>
      <c r="E33" s="5">
        <f>'Memoria Aporte FIA a Asociado 1'!I102</f>
        <v>0</v>
      </c>
      <c r="F33" s="5">
        <f>'Memoria Aporte FIA a Asociado 2'!I102</f>
        <v>0</v>
      </c>
      <c r="G33" s="6">
        <f t="shared" si="0"/>
        <v>0</v>
      </c>
    </row>
    <row r="34" spans="2:7" x14ac:dyDescent="0.2">
      <c r="B34" s="427" t="s">
        <v>32</v>
      </c>
      <c r="C34" s="414"/>
      <c r="D34" s="5">
        <f>'Memoria Aporte FIA al Ejecutor'!I110</f>
        <v>0</v>
      </c>
      <c r="E34" s="5">
        <f>'Memoria Aporte FIA a Asociado 1'!I110</f>
        <v>0</v>
      </c>
      <c r="F34" s="5">
        <f>'Memoria Aporte FIA a Asociado 2'!I110</f>
        <v>0</v>
      </c>
      <c r="G34" s="6">
        <f t="shared" si="0"/>
        <v>0</v>
      </c>
    </row>
    <row r="35" spans="2:7" x14ac:dyDescent="0.2">
      <c r="B35" s="425" t="s">
        <v>33</v>
      </c>
      <c r="C35" s="417"/>
      <c r="D35" s="5">
        <f>'Memoria Aporte FIA al Ejecutor'!I118</f>
        <v>0</v>
      </c>
      <c r="E35" s="5">
        <f>'Memoria Aporte FIA a Asociado 1'!I118</f>
        <v>0</v>
      </c>
      <c r="F35" s="5">
        <f>'Memoria Aporte FIA a Asociado 2'!I118</f>
        <v>0</v>
      </c>
      <c r="G35" s="6">
        <f t="shared" si="0"/>
        <v>0</v>
      </c>
    </row>
    <row r="36" spans="2:7" x14ac:dyDescent="0.2">
      <c r="B36" s="425" t="s">
        <v>34</v>
      </c>
      <c r="C36" s="417"/>
      <c r="D36" s="5">
        <f>'Memoria Aporte FIA al Ejecutor'!I123</f>
        <v>0</v>
      </c>
      <c r="E36" s="5">
        <f>'Memoria Aporte FIA a Asociado 1'!I123</f>
        <v>0</v>
      </c>
      <c r="F36" s="5">
        <f>'Memoria Aporte FIA a Asociado 2'!I123</f>
        <v>0</v>
      </c>
      <c r="G36" s="6">
        <f t="shared" si="0"/>
        <v>0</v>
      </c>
    </row>
    <row r="37" spans="2:7" x14ac:dyDescent="0.2">
      <c r="B37" s="425" t="s">
        <v>35</v>
      </c>
      <c r="C37" s="417"/>
      <c r="D37" s="5">
        <f>'Memoria Aporte FIA al Ejecutor'!I132</f>
        <v>0</v>
      </c>
      <c r="E37" s="5">
        <f>'Memoria Aporte FIA a Asociado 1'!I132</f>
        <v>0</v>
      </c>
      <c r="F37" s="5">
        <f>'Memoria Aporte FIA a Asociado 2'!I132</f>
        <v>0</v>
      </c>
      <c r="G37" s="6">
        <f t="shared" si="0"/>
        <v>0</v>
      </c>
    </row>
    <row r="38" spans="2:7" x14ac:dyDescent="0.2">
      <c r="B38" s="425" t="s">
        <v>36</v>
      </c>
      <c r="C38" s="417"/>
      <c r="D38" s="5">
        <f>'Memoria Aporte FIA al Ejecutor'!I135</f>
        <v>0</v>
      </c>
      <c r="E38" s="5">
        <f>'Memoria Aporte FIA a Asociado 1'!I135</f>
        <v>0</v>
      </c>
      <c r="F38" s="5">
        <f>'Memoria Aporte FIA a Asociado 2'!I135</f>
        <v>0</v>
      </c>
      <c r="G38" s="6">
        <f t="shared" si="0"/>
        <v>0</v>
      </c>
    </row>
    <row r="39" spans="2:7" x14ac:dyDescent="0.2">
      <c r="B39" s="425" t="s">
        <v>37</v>
      </c>
      <c r="C39" s="417"/>
      <c r="D39" s="5">
        <f>'Memoria Aporte FIA al Ejecutor'!I138</f>
        <v>0</v>
      </c>
      <c r="E39" s="5">
        <f>'Memoria Aporte FIA a Asociado 1'!I138</f>
        <v>0</v>
      </c>
      <c r="F39" s="5">
        <f>'Memoria Aporte FIA a Asociado 2'!I138</f>
        <v>0</v>
      </c>
      <c r="G39" s="6">
        <f t="shared" si="0"/>
        <v>0</v>
      </c>
    </row>
    <row r="40" spans="2:7" x14ac:dyDescent="0.2">
      <c r="B40" s="426" t="s">
        <v>24</v>
      </c>
      <c r="C40" s="426"/>
      <c r="D40" s="25">
        <f>SUM(D5:D39)</f>
        <v>0</v>
      </c>
      <c r="E40" s="25">
        <f>SUM(E5:E39)</f>
        <v>0</v>
      </c>
      <c r="F40" s="25">
        <f>SUM(F5:F39)</f>
        <v>0</v>
      </c>
      <c r="G40" s="25">
        <f>SUM(G5:G39)</f>
        <v>0</v>
      </c>
    </row>
  </sheetData>
  <sheetProtection algorithmName="SHA-512" hashValue="MmUqAws/nlV4Fokm4rkzLVXoVM9mZyD2H25NATBqBvDPVq7G7qrTUi6tcr+ib0C0MkQOhG5Jb3zxMbDWJDFIWQ==" saltValue="LthNs+AWSCMqct2mu7wAuA==" spinCount="100000" sheet="1" formatCells="0" formatColumns="0" formatRow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B2:W40"/>
  <sheetViews>
    <sheetView zoomScale="80" zoomScaleNormal="80" workbookViewId="0">
      <pane xSplit="3" topLeftCell="D1" activePane="topRight" state="frozen"/>
      <selection pane="topRight" activeCell="C29" sqref="C29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22" width="17.28515625" style="1" customWidth="1"/>
    <col min="23" max="23" width="15.28515625" style="1" customWidth="1"/>
    <col min="24" max="16384" width="9.28515625" style="1"/>
  </cols>
  <sheetData>
    <row r="2" spans="2:23" x14ac:dyDescent="0.2">
      <c r="B2" s="2" t="s">
        <v>71</v>
      </c>
    </row>
    <row r="4" spans="2:23" ht="65.099999999999994" customHeight="1" x14ac:dyDescent="0.2">
      <c r="B4" s="130" t="s">
        <v>13</v>
      </c>
      <c r="C4" s="130" t="s">
        <v>23</v>
      </c>
      <c r="D4" s="7" t="str">
        <f>IF('Memoria Aporte FIA al Ejecutor'!B3="INDICAR AQUÍ NOMBRE EJECUTOR","EJECUTOR",'Memoria Aporte FIA al Ejecutor'!B3)</f>
        <v>EJECUTOR</v>
      </c>
      <c r="E4" s="7" t="str">
        <f>IF('Memoria Aporte de Asociado 1'!B3="INDICAR AQUÍ NOMBRE ASOCIADO 1","Sin asociado 1",'Memoria Aporte de Asociado 1'!B3)</f>
        <v>Sin asociado 1</v>
      </c>
      <c r="F4" s="7" t="str">
        <f>IF('Memoria Aporte de Asociado 2'!B3="INDICAR AQUÍ NOMBRE ASOCIADO 2","Sin asociado 2",'Memoria Aporte de Asociado 2'!B3)</f>
        <v>Sin asociado 2</v>
      </c>
      <c r="G4" s="7" t="str">
        <f>IF('Memoria Aporte de Asociado 3'!B3="INDICAR AQUÍ NOMBRE ASOCIADO 3","Sin asociado 3",'Memoria Aporte de Asociado 3'!B3)</f>
        <v>Sin asociado 3</v>
      </c>
      <c r="H4" s="7" t="str">
        <f>IF('Memoria Aporte de Asociado 4'!B3="INDICAR AQUÍ NOMBRE ASOCIADO 4","Sin asociado 4",'Memoria Aporte de Asociado 4'!B3)</f>
        <v>Sin asociado 4</v>
      </c>
      <c r="I4" s="7" t="str">
        <f>IF('Memoria Aporte de Asociado 5'!B3="INDICAR AQUÍ NOMBRE ASOCIADO 5","Sin asociado 5",'Memoria Aporte de Asociado 5'!B3)</f>
        <v>Sin asociado 5</v>
      </c>
      <c r="J4" s="7" t="str">
        <f>IF('Memoria Aporte de Asociado 6'!B3="INDICAR AQUÍ NOMBRE ASOCIADO 6","Sin asociado 6",'Memoria Aporte de Asociado 6'!B3)</f>
        <v>Sin asociado 6</v>
      </c>
      <c r="K4" s="7" t="str">
        <f>IF('Memoria Aporte de Asociado 7'!B3="INDICAR AQUÍ NOMBRE ASOCIADO 7","Sin asociado 7",'Memoria Aporte de Asociado 7'!B3)</f>
        <v>Sin asociado 7</v>
      </c>
      <c r="L4" s="7" t="str">
        <f>IF('Memoria Aporte de Asociado 8'!B3="INDICAR AQUÍ NOMBRE ASOCIADO 8","Sin asociado 8",'Memoria Aporte de Asociado 8'!B3)</f>
        <v>Sin asociado 8</v>
      </c>
      <c r="M4" s="7" t="str">
        <f>IF('Memoria Aporte de Asociado 9'!B3="INDICAR AQUÍ NOMBRE ASOCIADO 9","Sin asociado 9",'Memoria Aporte de Asociado 9'!B3)</f>
        <v>Sin asociado 9</v>
      </c>
      <c r="N4" s="7" t="str">
        <f>IF('Memoria Aporte de Asociado 10'!B3="INDICAR AQUÍ NOMBRE ASOCIADO 10","Sin asociado 10",'Memoria Aporte de Asociado 10'!B3)</f>
        <v>Sin asociado 10</v>
      </c>
      <c r="O4" s="7" t="str">
        <f>IF('Memoria Aporte de Asociado 11'!B3="INDICAR AQUÍ NOMBRE ASOCIADO 11","Sin asociado 11",'Memoria Aporte de Asociado 11'!B3)</f>
        <v>Sin asociado 11</v>
      </c>
      <c r="P4" s="7" t="str">
        <f>IF('Memoria Aporte de Asociado 12'!B3="INDICAR AQUÍ NOMBRE ASOCIADO 12","Sin asociado 12",'Memoria Aporte de Asociado 12'!B3)</f>
        <v>Sin asociado 12</v>
      </c>
      <c r="Q4" s="7" t="str">
        <f>IF('Memoria Aporte de Asociado 13'!B3="INDICAR AQUÍ NOMBRE ASOCIADO 13","Sin asociado 13",'Memoria Aporte de Asociado 13'!B3)</f>
        <v>Sin asociado 13</v>
      </c>
      <c r="R4" s="7" t="str">
        <f>IF('Memoria Aporte de Asociado 14'!B3="INDICAR AQUÍ NOMBRE ASOCIADO 14","Sin asociado 14",'Memoria Aporte de Asociado 14'!B3)</f>
        <v>Sin asociado 14</v>
      </c>
      <c r="S4" s="7" t="str">
        <f>IF('Memoria Aporte de Asociado 15'!B3="INDICAR AQUÍ NOMBRE ASOCIADO 15","Sin asociado 15",'Memoria Aporte de Asociado 15'!B3)</f>
        <v>Sin asociado 15</v>
      </c>
      <c r="T4" s="7" t="str">
        <f>IF('Memoria Aporte de Asociado 16'!B3="INDICAR AQUÍ NOMBRE ASOCIADO 16","Sin asociado 16",'Memoria Aporte de Asociado 16'!B3)</f>
        <v>Sin asociado 16</v>
      </c>
      <c r="U4" s="7" t="str">
        <f>IF('Memoria Aporte de Asociado 17'!B3="INDICAR AQUÍ NOMBRE ASOCIADO 17","Sin asociado 17",'Memoria Aporte de Asociado 17'!B3)</f>
        <v>Sin asociado 17</v>
      </c>
      <c r="V4" s="7" t="str">
        <f>IF('Memoria Aporte de Asociado 18'!B3="INDICAR AQUÍ NOMBRE ASOCIADO 18","Sin asociado 18",'Memoria Aporte de Asociado 18'!B3)</f>
        <v>Sin asociado 18</v>
      </c>
      <c r="W4" s="7" t="s">
        <v>24</v>
      </c>
    </row>
    <row r="5" spans="2:23" ht="25.5" x14ac:dyDescent="0.2">
      <c r="B5" s="428" t="s">
        <v>26</v>
      </c>
      <c r="C5" s="13" t="str">
        <f>'Memoria Aporte FIA al Ejecutor'!C6</f>
        <v>Coordinador Principal: indicar nombre aquí</v>
      </c>
      <c r="D5" s="5">
        <f>'Memoria Aporte del Ejecutor'!I10+'Memoria Aporte del Ejecutor'!I135</f>
        <v>0</v>
      </c>
      <c r="E5" s="5">
        <f>'Memoria Aporte de Asociado 1'!$I10+'Memoria Aporte de Asociado 1'!$I135</f>
        <v>0</v>
      </c>
      <c r="F5" s="5">
        <f>'Memoria Aporte de Asociado 2'!$I10+'Memoria Aporte de Asociado 2'!$I135</f>
        <v>0</v>
      </c>
      <c r="G5" s="5">
        <f>'Memoria Aporte de Asociado 3'!$I10+'Memoria Aporte de Asociado 3'!$I135</f>
        <v>0</v>
      </c>
      <c r="H5" s="5">
        <f>'Memoria Aporte de Asociado 4'!$I10+'Memoria Aporte de Asociado 4'!$I135</f>
        <v>0</v>
      </c>
      <c r="I5" s="5">
        <f>'Memoria Aporte de Asociado 5'!$I10+'Memoria Aporte de Asociado 5'!$I135</f>
        <v>0</v>
      </c>
      <c r="J5" s="5">
        <f>'Memoria Aporte de Asociado 6'!$I10+'Memoria Aporte de Asociado 6'!$I135</f>
        <v>0</v>
      </c>
      <c r="K5" s="5">
        <f>'Memoria Aporte de Asociado 7'!$I10+'Memoria Aporte de Asociado 7'!$I135</f>
        <v>0</v>
      </c>
      <c r="L5" s="5">
        <f>'Memoria Aporte de Asociado 8'!$I10+'Memoria Aporte de Asociado 8'!$I135</f>
        <v>0</v>
      </c>
      <c r="M5" s="5">
        <f>'Memoria Aporte de Asociado 9'!$I10+'Memoria Aporte de Asociado 9'!$I135</f>
        <v>0</v>
      </c>
      <c r="N5" s="5">
        <f>'Memoria Aporte de Asociado 10'!$I10+'Memoria Aporte de Asociado 10'!$I135</f>
        <v>0</v>
      </c>
      <c r="O5" s="5">
        <f>'Memoria Aporte de Asociado 11'!$I10+'Memoria Aporte de Asociado 11'!$I135</f>
        <v>0</v>
      </c>
      <c r="P5" s="5">
        <f>'Memoria Aporte de Asociado 12'!$I10+'Memoria Aporte de Asociado 12'!$I135</f>
        <v>0</v>
      </c>
      <c r="Q5" s="5">
        <f>'Memoria Aporte de Asociado 13'!$I10+'Memoria Aporte de Asociado 13'!$I135</f>
        <v>0</v>
      </c>
      <c r="R5" s="5">
        <f>'Memoria Aporte de Asociado 14'!$I10+'Memoria Aporte de Asociado 14'!$I135</f>
        <v>0</v>
      </c>
      <c r="S5" s="5">
        <f>'Memoria Aporte de Asociado 15'!$I10+'Memoria Aporte de Asociado 15'!$I135</f>
        <v>0</v>
      </c>
      <c r="T5" s="5">
        <f>'Memoria Aporte de Asociado 16'!$I10+'Memoria Aporte de Asociado 16'!$I135</f>
        <v>0</v>
      </c>
      <c r="U5" s="5">
        <f>'Memoria Aporte de Asociado 17'!$I10+'Memoria Aporte de Asociado 17'!$I135</f>
        <v>0</v>
      </c>
      <c r="V5" s="5">
        <f>'Memoria Aporte de Asociado 18'!$I10+'Memoria Aporte de Asociado 18'!$I135</f>
        <v>0</v>
      </c>
      <c r="W5" s="6">
        <f>SUM(D5:V5)</f>
        <v>0</v>
      </c>
    </row>
    <row r="6" spans="2:23" x14ac:dyDescent="0.2">
      <c r="B6" s="429"/>
      <c r="C6" s="13" t="str">
        <f>'Memoria Aporte FIA al Ejecutor'!C7</f>
        <v>Coordinador Alterno: indicar nombre aquí</v>
      </c>
      <c r="D6" s="5">
        <f>'Memoria Aporte del Ejecutor'!I11+'Memoria Aporte del Ejecutor'!I136</f>
        <v>0</v>
      </c>
      <c r="E6" s="5">
        <f>'Memoria Aporte de Asociado 1'!$I11+'Memoria Aporte de Asociado 1'!$I136</f>
        <v>0</v>
      </c>
      <c r="F6" s="5">
        <f>'Memoria Aporte de Asociado 2'!$I11+'Memoria Aporte de Asociado 2'!$I136</f>
        <v>0</v>
      </c>
      <c r="G6" s="5">
        <f>'Memoria Aporte de Asociado 3'!$I11+'Memoria Aporte de Asociado 3'!$I136</f>
        <v>0</v>
      </c>
      <c r="H6" s="5">
        <f>'Memoria Aporte de Asociado 4'!$I11+'Memoria Aporte de Asociado 4'!$I136</f>
        <v>0</v>
      </c>
      <c r="I6" s="5">
        <f>'Memoria Aporte de Asociado 5'!$I11+'Memoria Aporte de Asociado 5'!$I136</f>
        <v>0</v>
      </c>
      <c r="J6" s="5">
        <f>'Memoria Aporte de Asociado 6'!$I11+'Memoria Aporte de Asociado 6'!$I136</f>
        <v>0</v>
      </c>
      <c r="K6" s="5">
        <f>'Memoria Aporte de Asociado 7'!$I11+'Memoria Aporte de Asociado 7'!$I136</f>
        <v>0</v>
      </c>
      <c r="L6" s="5">
        <f>'Memoria Aporte de Asociado 8'!$I11+'Memoria Aporte de Asociado 8'!$I136</f>
        <v>0</v>
      </c>
      <c r="M6" s="5">
        <f>'Memoria Aporte de Asociado 9'!$I11+'Memoria Aporte de Asociado 9'!$I136</f>
        <v>0</v>
      </c>
      <c r="N6" s="5">
        <f>'Memoria Aporte de Asociado 10'!$I11+'Memoria Aporte de Asociado 10'!$I136</f>
        <v>0</v>
      </c>
      <c r="O6" s="5">
        <f>'Memoria Aporte de Asociado 11'!$I11+'Memoria Aporte de Asociado 11'!$I136</f>
        <v>0</v>
      </c>
      <c r="P6" s="5">
        <f>'Memoria Aporte de Asociado 12'!$I11+'Memoria Aporte de Asociado 12'!$I136</f>
        <v>0</v>
      </c>
      <c r="Q6" s="5">
        <f>'Memoria Aporte de Asociado 13'!$I11+'Memoria Aporte de Asociado 13'!$I136</f>
        <v>0</v>
      </c>
      <c r="R6" s="5">
        <f>'Memoria Aporte de Asociado 14'!$I11+'Memoria Aporte de Asociado 14'!$I136</f>
        <v>0</v>
      </c>
      <c r="S6" s="5">
        <f>'Memoria Aporte de Asociado 15'!$I11+'Memoria Aporte de Asociado 15'!$I136</f>
        <v>0</v>
      </c>
      <c r="T6" s="5">
        <f>'Memoria Aporte de Asociado 16'!$I11+'Memoria Aporte de Asociado 16'!$I136</f>
        <v>0</v>
      </c>
      <c r="U6" s="5">
        <f>'Memoria Aporte de Asociado 17'!$I11+'Memoria Aporte de Asociado 17'!$I136</f>
        <v>0</v>
      </c>
      <c r="V6" s="5">
        <f>'Memoria Aporte de Asociado 18'!$I11+'Memoria Aporte de Asociado 18'!$I136</f>
        <v>0</v>
      </c>
      <c r="W6" s="6">
        <f t="shared" ref="W6:W39" si="0">SUM(D6:V6)</f>
        <v>0</v>
      </c>
    </row>
    <row r="7" spans="2:23" x14ac:dyDescent="0.2">
      <c r="B7" s="429"/>
      <c r="C7" s="13" t="str">
        <f>'Memoria Aporte FIA al Ejecutor'!C8</f>
        <v>Equipo Técnico 1: indicar nombre aquí</v>
      </c>
      <c r="D7" s="5">
        <f>'Memoria Aporte del Ejecutor'!I12+'Memoria Aporte del Ejecutor'!I137</f>
        <v>0</v>
      </c>
      <c r="E7" s="5">
        <f>'Memoria Aporte de Asociado 1'!$I12+'Memoria Aporte de Asociado 1'!$I137</f>
        <v>0</v>
      </c>
      <c r="F7" s="5">
        <f>'Memoria Aporte de Asociado 2'!$I12+'Memoria Aporte de Asociado 2'!$I137</f>
        <v>0</v>
      </c>
      <c r="G7" s="5">
        <f>'Memoria Aporte de Asociado 3'!$I12+'Memoria Aporte de Asociado 3'!$I137</f>
        <v>0</v>
      </c>
      <c r="H7" s="5">
        <f>'Memoria Aporte de Asociado 4'!$I12+'Memoria Aporte de Asociado 4'!$I137</f>
        <v>0</v>
      </c>
      <c r="I7" s="5">
        <f>'Memoria Aporte de Asociado 5'!$I12+'Memoria Aporte de Asociado 5'!$I137</f>
        <v>0</v>
      </c>
      <c r="J7" s="5">
        <f>'Memoria Aporte de Asociado 6'!$I12+'Memoria Aporte de Asociado 6'!$I137</f>
        <v>0</v>
      </c>
      <c r="K7" s="5">
        <f>'Memoria Aporte de Asociado 7'!$I12+'Memoria Aporte de Asociado 7'!$I137</f>
        <v>0</v>
      </c>
      <c r="L7" s="5">
        <f>'Memoria Aporte de Asociado 8'!$I12+'Memoria Aporte de Asociado 8'!$I137</f>
        <v>0</v>
      </c>
      <c r="M7" s="5">
        <f>'Memoria Aporte de Asociado 9'!$I12+'Memoria Aporte de Asociado 9'!$I137</f>
        <v>0</v>
      </c>
      <c r="N7" s="5">
        <f>'Memoria Aporte de Asociado 10'!$I12+'Memoria Aporte de Asociado 10'!$I137</f>
        <v>0</v>
      </c>
      <c r="O7" s="5">
        <f>'Memoria Aporte de Asociado 11'!$I12+'Memoria Aporte de Asociado 11'!$I137</f>
        <v>0</v>
      </c>
      <c r="P7" s="5">
        <f>'Memoria Aporte de Asociado 12'!$I12+'Memoria Aporte de Asociado 12'!$I137</f>
        <v>0</v>
      </c>
      <c r="Q7" s="5">
        <f>'Memoria Aporte de Asociado 13'!$I12+'Memoria Aporte de Asociado 13'!$I137</f>
        <v>0</v>
      </c>
      <c r="R7" s="5">
        <f>'Memoria Aporte de Asociado 14'!$I12+'Memoria Aporte de Asociado 14'!$I137</f>
        <v>0</v>
      </c>
      <c r="S7" s="5">
        <f>'Memoria Aporte de Asociado 15'!$I12+'Memoria Aporte de Asociado 15'!$I137</f>
        <v>0</v>
      </c>
      <c r="T7" s="5">
        <f>'Memoria Aporte de Asociado 16'!$I12+'Memoria Aporte de Asociado 16'!$I137</f>
        <v>0</v>
      </c>
      <c r="U7" s="5">
        <f>'Memoria Aporte de Asociado 17'!$I12+'Memoria Aporte de Asociado 17'!$I137</f>
        <v>0</v>
      </c>
      <c r="V7" s="5">
        <f>'Memoria Aporte de Asociado 18'!$I12+'Memoria Aporte de Asociado 18'!$I137</f>
        <v>0</v>
      </c>
      <c r="W7" s="6">
        <f t="shared" si="0"/>
        <v>0</v>
      </c>
    </row>
    <row r="8" spans="2:23" x14ac:dyDescent="0.2">
      <c r="B8" s="429"/>
      <c r="C8" s="13" t="str">
        <f>'Memoria Aporte FIA al Ejecutor'!C9</f>
        <v>Equipo Técnico 2: indicar nombre aquí</v>
      </c>
      <c r="D8" s="5">
        <f>'Memoria Aporte del Ejecutor'!I13+'Memoria Aporte del Ejecutor'!I138</f>
        <v>0</v>
      </c>
      <c r="E8" s="5">
        <f>'Memoria Aporte de Asociado 1'!$I13+'Memoria Aporte de Asociado 1'!$I138</f>
        <v>0</v>
      </c>
      <c r="F8" s="5">
        <f>'Memoria Aporte de Asociado 2'!$I13+'Memoria Aporte de Asociado 2'!$I138</f>
        <v>0</v>
      </c>
      <c r="G8" s="5">
        <f>'Memoria Aporte de Asociado 3'!$I13+'Memoria Aporte de Asociado 3'!$I138</f>
        <v>0</v>
      </c>
      <c r="H8" s="5">
        <f>'Memoria Aporte de Asociado 4'!$I13+'Memoria Aporte de Asociado 4'!$I138</f>
        <v>0</v>
      </c>
      <c r="I8" s="5">
        <f>'Memoria Aporte de Asociado 5'!$I13+'Memoria Aporte de Asociado 5'!$I138</f>
        <v>0</v>
      </c>
      <c r="J8" s="5">
        <f>'Memoria Aporte de Asociado 6'!$I13+'Memoria Aporte de Asociado 6'!$I138</f>
        <v>0</v>
      </c>
      <c r="K8" s="5">
        <f>'Memoria Aporte de Asociado 7'!$I13+'Memoria Aporte de Asociado 7'!$I138</f>
        <v>0</v>
      </c>
      <c r="L8" s="5">
        <f>'Memoria Aporte de Asociado 8'!$I13+'Memoria Aporte de Asociado 8'!$I138</f>
        <v>0</v>
      </c>
      <c r="M8" s="5">
        <f>'Memoria Aporte de Asociado 9'!$I13+'Memoria Aporte de Asociado 9'!$I138</f>
        <v>0</v>
      </c>
      <c r="N8" s="5">
        <f>'Memoria Aporte de Asociado 10'!$I13+'Memoria Aporte de Asociado 10'!$I138</f>
        <v>0</v>
      </c>
      <c r="O8" s="5">
        <f>'Memoria Aporte de Asociado 11'!$I13+'Memoria Aporte de Asociado 11'!$I138</f>
        <v>0</v>
      </c>
      <c r="P8" s="5">
        <f>'Memoria Aporte de Asociado 12'!$I13+'Memoria Aporte de Asociado 12'!$I138</f>
        <v>0</v>
      </c>
      <c r="Q8" s="5">
        <f>'Memoria Aporte de Asociado 13'!$I13+'Memoria Aporte de Asociado 13'!$I138</f>
        <v>0</v>
      </c>
      <c r="R8" s="5">
        <f>'Memoria Aporte de Asociado 14'!$I13+'Memoria Aporte de Asociado 14'!$I138</f>
        <v>0</v>
      </c>
      <c r="S8" s="5">
        <f>'Memoria Aporte de Asociado 15'!$I13+'Memoria Aporte de Asociado 15'!$I138</f>
        <v>0</v>
      </c>
      <c r="T8" s="5">
        <f>'Memoria Aporte de Asociado 16'!$I13+'Memoria Aporte de Asociado 16'!$I138</f>
        <v>0</v>
      </c>
      <c r="U8" s="5">
        <f>'Memoria Aporte de Asociado 17'!$I13+'Memoria Aporte de Asociado 17'!$I138</f>
        <v>0</v>
      </c>
      <c r="V8" s="5">
        <f>'Memoria Aporte de Asociado 18'!$I13+'Memoria Aporte de Asociado 18'!$I138</f>
        <v>0</v>
      </c>
      <c r="W8" s="6">
        <f t="shared" si="0"/>
        <v>0</v>
      </c>
    </row>
    <row r="9" spans="2:23" x14ac:dyDescent="0.2">
      <c r="B9" s="429"/>
      <c r="C9" s="13" t="str">
        <f>'Memoria Aporte FIA al Ejecutor'!C10</f>
        <v>Equipo Técnico 3: indicar nombre aquí</v>
      </c>
      <c r="D9" s="5">
        <f>'Memoria Aporte del Ejecutor'!I14+'Memoria Aporte del Ejecutor'!I139</f>
        <v>0</v>
      </c>
      <c r="E9" s="5">
        <f>'Memoria Aporte de Asociado 1'!$I14+'Memoria Aporte de Asociado 1'!$I139</f>
        <v>0</v>
      </c>
      <c r="F9" s="5">
        <f>'Memoria Aporte de Asociado 2'!$I14+'Memoria Aporte de Asociado 2'!$I139</f>
        <v>0</v>
      </c>
      <c r="G9" s="5">
        <f>'Memoria Aporte de Asociado 3'!$I14+'Memoria Aporte de Asociado 3'!$I139</f>
        <v>0</v>
      </c>
      <c r="H9" s="5">
        <f>'Memoria Aporte de Asociado 4'!$I14+'Memoria Aporte de Asociado 4'!$I139</f>
        <v>0</v>
      </c>
      <c r="I9" s="5">
        <f>'Memoria Aporte de Asociado 5'!$I14+'Memoria Aporte de Asociado 5'!$I139</f>
        <v>0</v>
      </c>
      <c r="J9" s="5">
        <f>'Memoria Aporte de Asociado 6'!$I14+'Memoria Aporte de Asociado 6'!$I139</f>
        <v>0</v>
      </c>
      <c r="K9" s="5">
        <f>'Memoria Aporte de Asociado 7'!$I14+'Memoria Aporte de Asociado 7'!$I139</f>
        <v>0</v>
      </c>
      <c r="L9" s="5">
        <f>'Memoria Aporte de Asociado 8'!$I14+'Memoria Aporte de Asociado 8'!$I139</f>
        <v>0</v>
      </c>
      <c r="M9" s="5">
        <f>'Memoria Aporte de Asociado 9'!$I14+'Memoria Aporte de Asociado 9'!$I139</f>
        <v>0</v>
      </c>
      <c r="N9" s="5">
        <f>'Memoria Aporte de Asociado 10'!$I14+'Memoria Aporte de Asociado 10'!$I139</f>
        <v>0</v>
      </c>
      <c r="O9" s="5">
        <f>'Memoria Aporte de Asociado 11'!$I14+'Memoria Aporte de Asociado 11'!$I139</f>
        <v>0</v>
      </c>
      <c r="P9" s="5">
        <f>'Memoria Aporte de Asociado 12'!$I14+'Memoria Aporte de Asociado 12'!$I139</f>
        <v>0</v>
      </c>
      <c r="Q9" s="5">
        <f>'Memoria Aporte de Asociado 13'!$I14+'Memoria Aporte de Asociado 13'!$I139</f>
        <v>0</v>
      </c>
      <c r="R9" s="5">
        <f>'Memoria Aporte de Asociado 14'!$I14+'Memoria Aporte de Asociado 14'!$I139</f>
        <v>0</v>
      </c>
      <c r="S9" s="5">
        <f>'Memoria Aporte de Asociado 15'!$I14+'Memoria Aporte de Asociado 15'!$I139</f>
        <v>0</v>
      </c>
      <c r="T9" s="5">
        <f>'Memoria Aporte de Asociado 16'!$I14+'Memoria Aporte de Asociado 16'!$I139</f>
        <v>0</v>
      </c>
      <c r="U9" s="5">
        <f>'Memoria Aporte de Asociado 17'!$I14+'Memoria Aporte de Asociado 17'!$I139</f>
        <v>0</v>
      </c>
      <c r="V9" s="5">
        <f>'Memoria Aporte de Asociado 18'!$I14+'Memoria Aporte de Asociado 18'!$I139</f>
        <v>0</v>
      </c>
      <c r="W9" s="6">
        <f t="shared" si="0"/>
        <v>0</v>
      </c>
    </row>
    <row r="10" spans="2:23" hidden="1" x14ac:dyDescent="0.2">
      <c r="B10" s="429"/>
      <c r="C10" s="13" t="str">
        <f>'Memoria Aporte FIA al Ejecutor'!C11</f>
        <v>Equipo Técnico 4: indicar nombre aquí</v>
      </c>
      <c r="D10" s="5">
        <f>'Memoria Aporte del Ejecutor'!I15+'Memoria Aporte del Ejecutor'!I140</f>
        <v>0</v>
      </c>
      <c r="E10" s="5">
        <f>'Memoria Aporte de Asociado 1'!$I15+'Memoria Aporte de Asociado 1'!$I140</f>
        <v>0</v>
      </c>
      <c r="F10" s="5">
        <f>'Memoria Aporte de Asociado 2'!$I15+'Memoria Aporte de Asociado 2'!$I140</f>
        <v>0</v>
      </c>
      <c r="G10" s="5">
        <f>'Memoria Aporte de Asociado 3'!$I15+'Memoria Aporte de Asociado 3'!$I140</f>
        <v>0</v>
      </c>
      <c r="H10" s="5">
        <f>'Memoria Aporte de Asociado 4'!$I15+'Memoria Aporte de Asociado 4'!$I140</f>
        <v>0</v>
      </c>
      <c r="I10" s="5">
        <f>'Memoria Aporte de Asociado 5'!$I15+'Memoria Aporte de Asociado 5'!$I140</f>
        <v>0</v>
      </c>
      <c r="J10" s="5">
        <f>'Memoria Aporte de Asociado 6'!$I15+'Memoria Aporte de Asociado 6'!$I140</f>
        <v>0</v>
      </c>
      <c r="K10" s="5">
        <f>'Memoria Aporte de Asociado 7'!$I15+'Memoria Aporte de Asociado 7'!$I140</f>
        <v>0</v>
      </c>
      <c r="L10" s="5">
        <f>'Memoria Aporte de Asociado 8'!$I15+'Memoria Aporte de Asociado 8'!$I140</f>
        <v>0</v>
      </c>
      <c r="M10" s="5">
        <f>'Memoria Aporte de Asociado 9'!$I15+'Memoria Aporte de Asociado 9'!$I140</f>
        <v>0</v>
      </c>
      <c r="N10" s="5">
        <f>'Memoria Aporte de Asociado 10'!$I15+'Memoria Aporte de Asociado 10'!$I140</f>
        <v>0</v>
      </c>
      <c r="O10" s="5">
        <f>'Memoria Aporte de Asociado 11'!$I15+'Memoria Aporte de Asociado 11'!$I140</f>
        <v>0</v>
      </c>
      <c r="P10" s="5">
        <f>'Memoria Aporte de Asociado 12'!$I15+'Memoria Aporte de Asociado 12'!$I140</f>
        <v>0</v>
      </c>
      <c r="Q10" s="5">
        <f>'Memoria Aporte de Asociado 13'!$I15+'Memoria Aporte de Asociado 13'!$I140</f>
        <v>0</v>
      </c>
      <c r="R10" s="5">
        <f>'Memoria Aporte de Asociado 14'!$I15+'Memoria Aporte de Asociado 14'!$I140</f>
        <v>0</v>
      </c>
      <c r="S10" s="5">
        <f>'Memoria Aporte de Asociado 15'!$I15+'Memoria Aporte de Asociado 15'!$I140</f>
        <v>0</v>
      </c>
      <c r="T10" s="5">
        <f>'Memoria Aporte de Asociado 16'!$I15+'Memoria Aporte de Asociado 16'!$I140</f>
        <v>0</v>
      </c>
      <c r="U10" s="5">
        <f>'Memoria Aporte de Asociado 17'!$I15+'Memoria Aporte de Asociado 17'!$I140</f>
        <v>0</v>
      </c>
      <c r="V10" s="5">
        <f>'Memoria Aporte de Asociado 18'!$I15+'Memoria Aporte de Asociado 18'!$I140</f>
        <v>0</v>
      </c>
      <c r="W10" s="6">
        <f t="shared" si="0"/>
        <v>0</v>
      </c>
    </row>
    <row r="11" spans="2:23" hidden="1" x14ac:dyDescent="0.2">
      <c r="B11" s="429"/>
      <c r="C11" s="13" t="str">
        <f>'Memoria Aporte FIA al Ejecutor'!C12</f>
        <v>Equipo Técnico 5: indicar nombre aquí</v>
      </c>
      <c r="D11" s="5">
        <f>'Memoria Aporte del Ejecutor'!I16+'Memoria Aporte del Ejecutor'!I141</f>
        <v>0</v>
      </c>
      <c r="E11" s="5">
        <f>'Memoria Aporte de Asociado 1'!$I16+'Memoria Aporte de Asociado 1'!$I141</f>
        <v>0</v>
      </c>
      <c r="F11" s="5">
        <f>'Memoria Aporte de Asociado 2'!$I16+'Memoria Aporte de Asociado 2'!$I141</f>
        <v>0</v>
      </c>
      <c r="G11" s="5">
        <f>'Memoria Aporte de Asociado 3'!$I16+'Memoria Aporte de Asociado 3'!$I141</f>
        <v>0</v>
      </c>
      <c r="H11" s="5">
        <f>'Memoria Aporte de Asociado 4'!$I16+'Memoria Aporte de Asociado 4'!$I141</f>
        <v>0</v>
      </c>
      <c r="I11" s="5">
        <f>'Memoria Aporte de Asociado 5'!$I16+'Memoria Aporte de Asociado 5'!$I141</f>
        <v>0</v>
      </c>
      <c r="J11" s="5">
        <f>'Memoria Aporte de Asociado 6'!$I16+'Memoria Aporte de Asociado 6'!$I141</f>
        <v>0</v>
      </c>
      <c r="K11" s="5">
        <f>'Memoria Aporte de Asociado 7'!$I16+'Memoria Aporte de Asociado 7'!$I141</f>
        <v>0</v>
      </c>
      <c r="L11" s="5">
        <f>'Memoria Aporte de Asociado 8'!$I16+'Memoria Aporte de Asociado 8'!$I141</f>
        <v>0</v>
      </c>
      <c r="M11" s="5">
        <f>'Memoria Aporte de Asociado 9'!$I16+'Memoria Aporte de Asociado 9'!$I141</f>
        <v>0</v>
      </c>
      <c r="N11" s="5">
        <f>'Memoria Aporte de Asociado 10'!$I16+'Memoria Aporte de Asociado 10'!$I141</f>
        <v>0</v>
      </c>
      <c r="O11" s="5">
        <f>'Memoria Aporte de Asociado 11'!$I16+'Memoria Aporte de Asociado 11'!$I141</f>
        <v>0</v>
      </c>
      <c r="P11" s="5">
        <f>'Memoria Aporte de Asociado 12'!$I16+'Memoria Aporte de Asociado 12'!$I141</f>
        <v>0</v>
      </c>
      <c r="Q11" s="5">
        <f>'Memoria Aporte de Asociado 13'!$I16+'Memoria Aporte de Asociado 13'!$I141</f>
        <v>0</v>
      </c>
      <c r="R11" s="5">
        <f>'Memoria Aporte de Asociado 14'!$I16+'Memoria Aporte de Asociado 14'!$I141</f>
        <v>0</v>
      </c>
      <c r="S11" s="5">
        <f>'Memoria Aporte de Asociado 15'!$I16+'Memoria Aporte de Asociado 15'!$I141</f>
        <v>0</v>
      </c>
      <c r="T11" s="5">
        <f>'Memoria Aporte de Asociado 16'!$I16+'Memoria Aporte de Asociado 16'!$I141</f>
        <v>0</v>
      </c>
      <c r="U11" s="5">
        <f>'Memoria Aporte de Asociado 17'!$I16+'Memoria Aporte de Asociado 17'!$I141</f>
        <v>0</v>
      </c>
      <c r="V11" s="5">
        <f>'Memoria Aporte de Asociado 18'!$I16+'Memoria Aporte de Asociado 18'!$I141</f>
        <v>0</v>
      </c>
      <c r="W11" s="6">
        <f t="shared" si="0"/>
        <v>0</v>
      </c>
    </row>
    <row r="12" spans="2:23" hidden="1" x14ac:dyDescent="0.2">
      <c r="B12" s="429"/>
      <c r="C12" s="13" t="str">
        <f>'Memoria Aporte FIA al Ejecutor'!C13</f>
        <v>Equipo Técnico 6: indicar nombre aquí</v>
      </c>
      <c r="D12" s="5">
        <f>'Memoria Aporte del Ejecutor'!I17+'Memoria Aporte del Ejecutor'!I142</f>
        <v>0</v>
      </c>
      <c r="E12" s="5">
        <f>'Memoria Aporte de Asociado 1'!$I17+'Memoria Aporte de Asociado 1'!$I142</f>
        <v>0</v>
      </c>
      <c r="F12" s="5">
        <f>'Memoria Aporte de Asociado 2'!$I17+'Memoria Aporte de Asociado 2'!$I142</f>
        <v>0</v>
      </c>
      <c r="G12" s="5">
        <f>'Memoria Aporte de Asociado 3'!$I17+'Memoria Aporte de Asociado 3'!$I142</f>
        <v>0</v>
      </c>
      <c r="H12" s="5">
        <f>'Memoria Aporte de Asociado 4'!$I17+'Memoria Aporte de Asociado 4'!$I142</f>
        <v>0</v>
      </c>
      <c r="I12" s="5">
        <f>'Memoria Aporte de Asociado 5'!$I17+'Memoria Aporte de Asociado 5'!$I142</f>
        <v>0</v>
      </c>
      <c r="J12" s="5">
        <f>'Memoria Aporte de Asociado 6'!$I17+'Memoria Aporte de Asociado 6'!$I142</f>
        <v>0</v>
      </c>
      <c r="K12" s="5">
        <f>'Memoria Aporte de Asociado 7'!$I17+'Memoria Aporte de Asociado 7'!$I142</f>
        <v>0</v>
      </c>
      <c r="L12" s="5">
        <f>'Memoria Aporte de Asociado 8'!$I17+'Memoria Aporte de Asociado 8'!$I142</f>
        <v>0</v>
      </c>
      <c r="M12" s="5">
        <f>'Memoria Aporte de Asociado 9'!$I17+'Memoria Aporte de Asociado 9'!$I142</f>
        <v>0</v>
      </c>
      <c r="N12" s="5">
        <f>'Memoria Aporte de Asociado 10'!$I17+'Memoria Aporte de Asociado 10'!$I142</f>
        <v>0</v>
      </c>
      <c r="O12" s="5">
        <f>'Memoria Aporte de Asociado 11'!$I17+'Memoria Aporte de Asociado 11'!$I142</f>
        <v>0</v>
      </c>
      <c r="P12" s="5">
        <f>'Memoria Aporte de Asociado 12'!$I17+'Memoria Aporte de Asociado 12'!$I142</f>
        <v>0</v>
      </c>
      <c r="Q12" s="5">
        <f>'Memoria Aporte de Asociado 13'!$I17+'Memoria Aporte de Asociado 13'!$I142</f>
        <v>0</v>
      </c>
      <c r="R12" s="5">
        <f>'Memoria Aporte de Asociado 14'!$I17+'Memoria Aporte de Asociado 14'!$I142</f>
        <v>0</v>
      </c>
      <c r="S12" s="5">
        <f>'Memoria Aporte de Asociado 15'!$I17+'Memoria Aporte de Asociado 15'!$I142</f>
        <v>0</v>
      </c>
      <c r="T12" s="5">
        <f>'Memoria Aporte de Asociado 16'!$I17+'Memoria Aporte de Asociado 16'!$I142</f>
        <v>0</v>
      </c>
      <c r="U12" s="5">
        <f>'Memoria Aporte de Asociado 17'!$I17+'Memoria Aporte de Asociado 17'!$I142</f>
        <v>0</v>
      </c>
      <c r="V12" s="5">
        <f>'Memoria Aporte de Asociado 18'!$I17+'Memoria Aporte de Asociado 18'!$I142</f>
        <v>0</v>
      </c>
      <c r="W12" s="6">
        <f t="shared" si="0"/>
        <v>0</v>
      </c>
    </row>
    <row r="13" spans="2:23" hidden="1" x14ac:dyDescent="0.2">
      <c r="B13" s="429"/>
      <c r="C13" s="13" t="str">
        <f>'Memoria Aporte FIA al Ejecutor'!C14</f>
        <v>Equipo Técnico 7: indicar nombre aquí</v>
      </c>
      <c r="D13" s="5">
        <f>'Memoria Aporte del Ejecutor'!I18+'Memoria Aporte del Ejecutor'!I143</f>
        <v>0</v>
      </c>
      <c r="E13" s="5">
        <f>'Memoria Aporte de Asociado 1'!$I18+'Memoria Aporte de Asociado 1'!$I143</f>
        <v>0</v>
      </c>
      <c r="F13" s="5">
        <f>'Memoria Aporte de Asociado 2'!$I18+'Memoria Aporte de Asociado 2'!$I143</f>
        <v>0</v>
      </c>
      <c r="G13" s="5">
        <f>'Memoria Aporte de Asociado 3'!$I18+'Memoria Aporte de Asociado 3'!$I143</f>
        <v>0</v>
      </c>
      <c r="H13" s="5">
        <f>'Memoria Aporte de Asociado 4'!$I18+'Memoria Aporte de Asociado 4'!$I143</f>
        <v>0</v>
      </c>
      <c r="I13" s="5">
        <f>'Memoria Aporte de Asociado 5'!$I18+'Memoria Aporte de Asociado 5'!$I143</f>
        <v>0</v>
      </c>
      <c r="J13" s="5">
        <f>'Memoria Aporte de Asociado 6'!$I18+'Memoria Aporte de Asociado 6'!$I143</f>
        <v>0</v>
      </c>
      <c r="K13" s="5">
        <f>'Memoria Aporte de Asociado 7'!$I18+'Memoria Aporte de Asociado 7'!$I143</f>
        <v>0</v>
      </c>
      <c r="L13" s="5">
        <f>'Memoria Aporte de Asociado 8'!$I18+'Memoria Aporte de Asociado 8'!$I143</f>
        <v>0</v>
      </c>
      <c r="M13" s="5">
        <f>'Memoria Aporte de Asociado 9'!$I18+'Memoria Aporte de Asociado 9'!$I143</f>
        <v>0</v>
      </c>
      <c r="N13" s="5">
        <f>'Memoria Aporte de Asociado 10'!$I18+'Memoria Aporte de Asociado 10'!$I143</f>
        <v>0</v>
      </c>
      <c r="O13" s="5">
        <f>'Memoria Aporte de Asociado 11'!$I18+'Memoria Aporte de Asociado 11'!$I143</f>
        <v>0</v>
      </c>
      <c r="P13" s="5">
        <f>'Memoria Aporte de Asociado 12'!$I18+'Memoria Aporte de Asociado 12'!$I143</f>
        <v>0</v>
      </c>
      <c r="Q13" s="5">
        <f>'Memoria Aporte de Asociado 13'!$I18+'Memoria Aporte de Asociado 13'!$I143</f>
        <v>0</v>
      </c>
      <c r="R13" s="5">
        <f>'Memoria Aporte de Asociado 14'!$I18+'Memoria Aporte de Asociado 14'!$I143</f>
        <v>0</v>
      </c>
      <c r="S13" s="5">
        <f>'Memoria Aporte de Asociado 15'!$I18+'Memoria Aporte de Asociado 15'!$I143</f>
        <v>0</v>
      </c>
      <c r="T13" s="5">
        <f>'Memoria Aporte de Asociado 16'!$I18+'Memoria Aporte de Asociado 16'!$I143</f>
        <v>0</v>
      </c>
      <c r="U13" s="5">
        <f>'Memoria Aporte de Asociado 17'!$I18+'Memoria Aporte de Asociado 17'!$I143</f>
        <v>0</v>
      </c>
      <c r="V13" s="5">
        <f>'Memoria Aporte de Asociado 18'!$I18+'Memoria Aporte de Asociado 18'!$I143</f>
        <v>0</v>
      </c>
      <c r="W13" s="6">
        <f t="shared" si="0"/>
        <v>0</v>
      </c>
    </row>
    <row r="14" spans="2:23" hidden="1" x14ac:dyDescent="0.2">
      <c r="B14" s="429"/>
      <c r="C14" s="13" t="str">
        <f>'Memoria Aporte FIA al Ejecutor'!C15</f>
        <v>Equipo Técnico 8: indicar nombre aquí</v>
      </c>
      <c r="D14" s="5">
        <f>'Memoria Aporte del Ejecutor'!I19+'Memoria Aporte del Ejecutor'!I144</f>
        <v>0</v>
      </c>
      <c r="E14" s="5">
        <f>'Memoria Aporte de Asociado 1'!$I19+'Memoria Aporte de Asociado 1'!$I144</f>
        <v>0</v>
      </c>
      <c r="F14" s="5">
        <f>'Memoria Aporte de Asociado 2'!$I19+'Memoria Aporte de Asociado 2'!$I144</f>
        <v>0</v>
      </c>
      <c r="G14" s="5">
        <f>'Memoria Aporte de Asociado 3'!$I19+'Memoria Aporte de Asociado 3'!$I144</f>
        <v>0</v>
      </c>
      <c r="H14" s="5">
        <f>'Memoria Aporte de Asociado 4'!$I19+'Memoria Aporte de Asociado 4'!$I144</f>
        <v>0</v>
      </c>
      <c r="I14" s="5">
        <f>'Memoria Aporte de Asociado 5'!$I19+'Memoria Aporte de Asociado 5'!$I144</f>
        <v>0</v>
      </c>
      <c r="J14" s="5">
        <f>'Memoria Aporte de Asociado 6'!$I19+'Memoria Aporte de Asociado 6'!$I144</f>
        <v>0</v>
      </c>
      <c r="K14" s="5">
        <f>'Memoria Aporte de Asociado 7'!$I19+'Memoria Aporte de Asociado 7'!$I144</f>
        <v>0</v>
      </c>
      <c r="L14" s="5">
        <f>'Memoria Aporte de Asociado 8'!$I19+'Memoria Aporte de Asociado 8'!$I144</f>
        <v>0</v>
      </c>
      <c r="M14" s="5">
        <f>'Memoria Aporte de Asociado 9'!$I19+'Memoria Aporte de Asociado 9'!$I144</f>
        <v>0</v>
      </c>
      <c r="N14" s="5">
        <f>'Memoria Aporte de Asociado 10'!$I19+'Memoria Aporte de Asociado 10'!$I144</f>
        <v>0</v>
      </c>
      <c r="O14" s="5">
        <f>'Memoria Aporte de Asociado 11'!$I19+'Memoria Aporte de Asociado 11'!$I144</f>
        <v>0</v>
      </c>
      <c r="P14" s="5">
        <f>'Memoria Aporte de Asociado 12'!$I19+'Memoria Aporte de Asociado 12'!$I144</f>
        <v>0</v>
      </c>
      <c r="Q14" s="5">
        <f>'Memoria Aporte de Asociado 13'!$I19+'Memoria Aporte de Asociado 13'!$I144</f>
        <v>0</v>
      </c>
      <c r="R14" s="5">
        <f>'Memoria Aporte de Asociado 14'!$I19+'Memoria Aporte de Asociado 14'!$I144</f>
        <v>0</v>
      </c>
      <c r="S14" s="5">
        <f>'Memoria Aporte de Asociado 15'!$I19+'Memoria Aporte de Asociado 15'!$I144</f>
        <v>0</v>
      </c>
      <c r="T14" s="5">
        <f>'Memoria Aporte de Asociado 16'!$I19+'Memoria Aporte de Asociado 16'!$I144</f>
        <v>0</v>
      </c>
      <c r="U14" s="5">
        <f>'Memoria Aporte de Asociado 17'!$I19+'Memoria Aporte de Asociado 17'!$I144</f>
        <v>0</v>
      </c>
      <c r="V14" s="5">
        <f>'Memoria Aporte de Asociado 18'!$I19+'Memoria Aporte de Asociado 18'!$I144</f>
        <v>0</v>
      </c>
      <c r="W14" s="6">
        <f t="shared" si="0"/>
        <v>0</v>
      </c>
    </row>
    <row r="15" spans="2:23" hidden="1" x14ac:dyDescent="0.2">
      <c r="B15" s="429"/>
      <c r="C15" s="13" t="str">
        <f>'Memoria Aporte FIA al Ejecutor'!C16</f>
        <v>Equipo Técnico 9: indicar nombre aquí</v>
      </c>
      <c r="D15" s="5">
        <f>'Memoria Aporte del Ejecutor'!I20+'Memoria Aporte del Ejecutor'!I145</f>
        <v>0</v>
      </c>
      <c r="E15" s="5">
        <f>'Memoria Aporte de Asociado 1'!$I20+'Memoria Aporte de Asociado 1'!$I145</f>
        <v>0</v>
      </c>
      <c r="F15" s="5">
        <f>'Memoria Aporte de Asociado 2'!$I20+'Memoria Aporte de Asociado 2'!$I145</f>
        <v>0</v>
      </c>
      <c r="G15" s="5">
        <f>'Memoria Aporte de Asociado 3'!$I20+'Memoria Aporte de Asociado 3'!$I145</f>
        <v>0</v>
      </c>
      <c r="H15" s="5">
        <f>'Memoria Aporte de Asociado 4'!$I20+'Memoria Aporte de Asociado 4'!$I145</f>
        <v>0</v>
      </c>
      <c r="I15" s="5">
        <f>'Memoria Aporte de Asociado 5'!$I20+'Memoria Aporte de Asociado 5'!$I145</f>
        <v>0</v>
      </c>
      <c r="J15" s="5">
        <f>'Memoria Aporte de Asociado 6'!$I20+'Memoria Aporte de Asociado 6'!$I145</f>
        <v>0</v>
      </c>
      <c r="K15" s="5">
        <f>'Memoria Aporte de Asociado 7'!$I20+'Memoria Aporte de Asociado 7'!$I145</f>
        <v>0</v>
      </c>
      <c r="L15" s="5">
        <f>'Memoria Aporte de Asociado 8'!$I20+'Memoria Aporte de Asociado 8'!$I145</f>
        <v>0</v>
      </c>
      <c r="M15" s="5">
        <f>'Memoria Aporte de Asociado 9'!$I20+'Memoria Aporte de Asociado 9'!$I145</f>
        <v>0</v>
      </c>
      <c r="N15" s="5">
        <f>'Memoria Aporte de Asociado 10'!$I20+'Memoria Aporte de Asociado 10'!$I145</f>
        <v>0</v>
      </c>
      <c r="O15" s="5">
        <f>'Memoria Aporte de Asociado 11'!$I20+'Memoria Aporte de Asociado 11'!$I145</f>
        <v>0</v>
      </c>
      <c r="P15" s="5">
        <f>'Memoria Aporte de Asociado 12'!$I20+'Memoria Aporte de Asociado 12'!$I145</f>
        <v>0</v>
      </c>
      <c r="Q15" s="5">
        <f>'Memoria Aporte de Asociado 13'!$I20+'Memoria Aporte de Asociado 13'!$I145</f>
        <v>0</v>
      </c>
      <c r="R15" s="5">
        <f>'Memoria Aporte de Asociado 14'!$I20+'Memoria Aporte de Asociado 14'!$I145</f>
        <v>0</v>
      </c>
      <c r="S15" s="5">
        <f>'Memoria Aporte de Asociado 15'!$I20+'Memoria Aporte de Asociado 15'!$I145</f>
        <v>0</v>
      </c>
      <c r="T15" s="5">
        <f>'Memoria Aporte de Asociado 16'!$I20+'Memoria Aporte de Asociado 16'!$I145</f>
        <v>0</v>
      </c>
      <c r="U15" s="5">
        <f>'Memoria Aporte de Asociado 17'!$I20+'Memoria Aporte de Asociado 17'!$I145</f>
        <v>0</v>
      </c>
      <c r="V15" s="5">
        <f>'Memoria Aporte de Asociado 18'!$I20+'Memoria Aporte de Asociado 18'!$I145</f>
        <v>0</v>
      </c>
      <c r="W15" s="6">
        <f t="shared" si="0"/>
        <v>0</v>
      </c>
    </row>
    <row r="16" spans="2:23" hidden="1" x14ac:dyDescent="0.2">
      <c r="B16" s="429"/>
      <c r="C16" s="13" t="str">
        <f>'Memoria Aporte FIA al Ejecutor'!C17</f>
        <v>Equipo Técnico 10: indicar nombre aquí</v>
      </c>
      <c r="D16" s="5">
        <f>'Memoria Aporte del Ejecutor'!I21+'Memoria Aporte del Ejecutor'!I146</f>
        <v>0</v>
      </c>
      <c r="E16" s="5">
        <f>'Memoria Aporte de Asociado 1'!$I21+'Memoria Aporte de Asociado 1'!$I146</f>
        <v>0</v>
      </c>
      <c r="F16" s="5">
        <f>'Memoria Aporte de Asociado 2'!$I21+'Memoria Aporte de Asociado 2'!$I146</f>
        <v>0</v>
      </c>
      <c r="G16" s="5">
        <f>'Memoria Aporte de Asociado 3'!$I21+'Memoria Aporte de Asociado 3'!$I146</f>
        <v>0</v>
      </c>
      <c r="H16" s="5">
        <f>'Memoria Aporte de Asociado 4'!$I21+'Memoria Aporte de Asociado 4'!$I146</f>
        <v>0</v>
      </c>
      <c r="I16" s="5">
        <f>'Memoria Aporte de Asociado 5'!$I21+'Memoria Aporte de Asociado 5'!$I146</f>
        <v>0</v>
      </c>
      <c r="J16" s="5">
        <f>'Memoria Aporte de Asociado 6'!$I21+'Memoria Aporte de Asociado 6'!$I146</f>
        <v>0</v>
      </c>
      <c r="K16" s="5">
        <f>'Memoria Aporte de Asociado 7'!$I21+'Memoria Aporte de Asociado 7'!$I146</f>
        <v>0</v>
      </c>
      <c r="L16" s="5">
        <f>'Memoria Aporte de Asociado 8'!$I21+'Memoria Aporte de Asociado 8'!$I146</f>
        <v>0</v>
      </c>
      <c r="M16" s="5">
        <f>'Memoria Aporte de Asociado 9'!$I21+'Memoria Aporte de Asociado 9'!$I146</f>
        <v>0</v>
      </c>
      <c r="N16" s="5">
        <f>'Memoria Aporte de Asociado 10'!$I21+'Memoria Aporte de Asociado 10'!$I146</f>
        <v>0</v>
      </c>
      <c r="O16" s="5">
        <f>'Memoria Aporte de Asociado 11'!$I21+'Memoria Aporte de Asociado 11'!$I146</f>
        <v>0</v>
      </c>
      <c r="P16" s="5">
        <f>'Memoria Aporte de Asociado 12'!$I21+'Memoria Aporte de Asociado 12'!$I146</f>
        <v>0</v>
      </c>
      <c r="Q16" s="5">
        <f>'Memoria Aporte de Asociado 13'!$I21+'Memoria Aporte de Asociado 13'!$I146</f>
        <v>0</v>
      </c>
      <c r="R16" s="5">
        <f>'Memoria Aporte de Asociado 14'!$I21+'Memoria Aporte de Asociado 14'!$I146</f>
        <v>0</v>
      </c>
      <c r="S16" s="5">
        <f>'Memoria Aporte de Asociado 15'!$I21+'Memoria Aporte de Asociado 15'!$I146</f>
        <v>0</v>
      </c>
      <c r="T16" s="5">
        <f>'Memoria Aporte de Asociado 16'!$I21+'Memoria Aporte de Asociado 16'!$I146</f>
        <v>0</v>
      </c>
      <c r="U16" s="5">
        <f>'Memoria Aporte de Asociado 17'!$I21+'Memoria Aporte de Asociado 17'!$I146</f>
        <v>0</v>
      </c>
      <c r="V16" s="5">
        <f>'Memoria Aporte de Asociado 18'!$I21+'Memoria Aporte de Asociado 18'!$I146</f>
        <v>0</v>
      </c>
      <c r="W16" s="6">
        <f t="shared" si="0"/>
        <v>0</v>
      </c>
    </row>
    <row r="17" spans="2:23" hidden="1" x14ac:dyDescent="0.2">
      <c r="B17" s="429"/>
      <c r="C17" s="13" t="str">
        <f>'Memoria Aporte FIA al Ejecutor'!C18</f>
        <v>Equipo Técnico 11: indicar nombre aquí</v>
      </c>
      <c r="D17" s="5">
        <f>'Memoria Aporte del Ejecutor'!I22+'Memoria Aporte del Ejecutor'!I147</f>
        <v>0</v>
      </c>
      <c r="E17" s="5">
        <f>'Memoria Aporte de Asociado 1'!$I22+'Memoria Aporte de Asociado 1'!$I147</f>
        <v>0</v>
      </c>
      <c r="F17" s="5">
        <f>'Memoria Aporte de Asociado 2'!$I22+'Memoria Aporte de Asociado 2'!$I147</f>
        <v>0</v>
      </c>
      <c r="G17" s="5">
        <f>'Memoria Aporte de Asociado 3'!$I22+'Memoria Aporte de Asociado 3'!$I147</f>
        <v>0</v>
      </c>
      <c r="H17" s="5">
        <f>'Memoria Aporte de Asociado 4'!$I22+'Memoria Aporte de Asociado 4'!$I147</f>
        <v>0</v>
      </c>
      <c r="I17" s="5">
        <f>'Memoria Aporte de Asociado 5'!$I22+'Memoria Aporte de Asociado 5'!$I147</f>
        <v>0</v>
      </c>
      <c r="J17" s="5">
        <f>'Memoria Aporte de Asociado 6'!$I22+'Memoria Aporte de Asociado 6'!$I147</f>
        <v>0</v>
      </c>
      <c r="K17" s="5">
        <f>'Memoria Aporte de Asociado 7'!$I22+'Memoria Aporte de Asociado 7'!$I147</f>
        <v>0</v>
      </c>
      <c r="L17" s="5">
        <f>'Memoria Aporte de Asociado 8'!$I22+'Memoria Aporte de Asociado 8'!$I147</f>
        <v>0</v>
      </c>
      <c r="M17" s="5">
        <f>'Memoria Aporte de Asociado 9'!$I22+'Memoria Aporte de Asociado 9'!$I147</f>
        <v>0</v>
      </c>
      <c r="N17" s="5">
        <f>'Memoria Aporte de Asociado 10'!$I22+'Memoria Aporte de Asociado 10'!$I147</f>
        <v>0</v>
      </c>
      <c r="O17" s="5">
        <f>'Memoria Aporte de Asociado 11'!$I22+'Memoria Aporte de Asociado 11'!$I147</f>
        <v>0</v>
      </c>
      <c r="P17" s="5">
        <f>'Memoria Aporte de Asociado 12'!$I22+'Memoria Aporte de Asociado 12'!$I147</f>
        <v>0</v>
      </c>
      <c r="Q17" s="5">
        <f>'Memoria Aporte de Asociado 13'!$I22+'Memoria Aporte de Asociado 13'!$I147</f>
        <v>0</v>
      </c>
      <c r="R17" s="5">
        <f>'Memoria Aporte de Asociado 14'!$I22+'Memoria Aporte de Asociado 14'!$I147</f>
        <v>0</v>
      </c>
      <c r="S17" s="5">
        <f>'Memoria Aporte de Asociado 15'!$I22+'Memoria Aporte de Asociado 15'!$I147</f>
        <v>0</v>
      </c>
      <c r="T17" s="5">
        <f>'Memoria Aporte de Asociado 16'!$I22+'Memoria Aporte de Asociado 16'!$I147</f>
        <v>0</v>
      </c>
      <c r="U17" s="5">
        <f>'Memoria Aporte de Asociado 17'!$I22+'Memoria Aporte de Asociado 17'!$I147</f>
        <v>0</v>
      </c>
      <c r="V17" s="5">
        <f>'Memoria Aporte de Asociado 18'!$I22+'Memoria Aporte de Asociado 18'!$I147</f>
        <v>0</v>
      </c>
      <c r="W17" s="6">
        <f t="shared" si="0"/>
        <v>0</v>
      </c>
    </row>
    <row r="18" spans="2:23" hidden="1" x14ac:dyDescent="0.2">
      <c r="B18" s="429"/>
      <c r="C18" s="13" t="str">
        <f>'Memoria Aporte FIA al Ejecutor'!C19</f>
        <v>Equipo Técnico 12: indicar nombre aquí</v>
      </c>
      <c r="D18" s="5">
        <f>'Memoria Aporte del Ejecutor'!I23+'Memoria Aporte del Ejecutor'!I148</f>
        <v>0</v>
      </c>
      <c r="E18" s="5">
        <f>'Memoria Aporte de Asociado 1'!$I23+'Memoria Aporte de Asociado 1'!$I148</f>
        <v>0</v>
      </c>
      <c r="F18" s="5">
        <f>'Memoria Aporte de Asociado 2'!$I23+'Memoria Aporte de Asociado 2'!$I148</f>
        <v>0</v>
      </c>
      <c r="G18" s="5">
        <f>'Memoria Aporte de Asociado 3'!$I23+'Memoria Aporte de Asociado 3'!$I148</f>
        <v>0</v>
      </c>
      <c r="H18" s="5">
        <f>'Memoria Aporte de Asociado 4'!$I23+'Memoria Aporte de Asociado 4'!$I148</f>
        <v>0</v>
      </c>
      <c r="I18" s="5">
        <f>'Memoria Aporte de Asociado 5'!$I23+'Memoria Aporte de Asociado 5'!$I148</f>
        <v>0</v>
      </c>
      <c r="J18" s="5">
        <f>'Memoria Aporte de Asociado 6'!$I23+'Memoria Aporte de Asociado 6'!$I148</f>
        <v>0</v>
      </c>
      <c r="K18" s="5">
        <f>'Memoria Aporte de Asociado 7'!$I23+'Memoria Aporte de Asociado 7'!$I148</f>
        <v>0</v>
      </c>
      <c r="L18" s="5">
        <f>'Memoria Aporte de Asociado 8'!$I23+'Memoria Aporte de Asociado 8'!$I148</f>
        <v>0</v>
      </c>
      <c r="M18" s="5">
        <f>'Memoria Aporte de Asociado 9'!$I23+'Memoria Aporte de Asociado 9'!$I148</f>
        <v>0</v>
      </c>
      <c r="N18" s="5">
        <f>'Memoria Aporte de Asociado 10'!$I23+'Memoria Aporte de Asociado 10'!$I148</f>
        <v>0</v>
      </c>
      <c r="O18" s="5">
        <f>'Memoria Aporte de Asociado 11'!$I23+'Memoria Aporte de Asociado 11'!$I148</f>
        <v>0</v>
      </c>
      <c r="P18" s="5">
        <f>'Memoria Aporte de Asociado 12'!$I23+'Memoria Aporte de Asociado 12'!$I148</f>
        <v>0</v>
      </c>
      <c r="Q18" s="5">
        <f>'Memoria Aporte de Asociado 13'!$I23+'Memoria Aporte de Asociado 13'!$I148</f>
        <v>0</v>
      </c>
      <c r="R18" s="5">
        <f>'Memoria Aporte de Asociado 14'!$I23+'Memoria Aporte de Asociado 14'!$I148</f>
        <v>0</v>
      </c>
      <c r="S18" s="5">
        <f>'Memoria Aporte de Asociado 15'!$I23+'Memoria Aporte de Asociado 15'!$I148</f>
        <v>0</v>
      </c>
      <c r="T18" s="5">
        <f>'Memoria Aporte de Asociado 16'!$I23+'Memoria Aporte de Asociado 16'!$I148</f>
        <v>0</v>
      </c>
      <c r="U18" s="5">
        <f>'Memoria Aporte de Asociado 17'!$I23+'Memoria Aporte de Asociado 17'!$I148</f>
        <v>0</v>
      </c>
      <c r="V18" s="5">
        <f>'Memoria Aporte de Asociado 18'!$I23+'Memoria Aporte de Asociado 18'!$I148</f>
        <v>0</v>
      </c>
      <c r="W18" s="6">
        <f t="shared" si="0"/>
        <v>0</v>
      </c>
    </row>
    <row r="19" spans="2:23" hidden="1" x14ac:dyDescent="0.2">
      <c r="B19" s="429"/>
      <c r="C19" s="13" t="str">
        <f>'Memoria Aporte FIA al Ejecutor'!C20</f>
        <v>Equipo Técnico 13: indicar nombre aquí</v>
      </c>
      <c r="D19" s="5">
        <f>'Memoria Aporte del Ejecutor'!I24+'Memoria Aporte del Ejecutor'!I149</f>
        <v>0</v>
      </c>
      <c r="E19" s="5">
        <f>'Memoria Aporte de Asociado 1'!$I24+'Memoria Aporte de Asociado 1'!$I149</f>
        <v>0</v>
      </c>
      <c r="F19" s="5">
        <f>'Memoria Aporte de Asociado 2'!$I24+'Memoria Aporte de Asociado 2'!$I149</f>
        <v>0</v>
      </c>
      <c r="G19" s="5">
        <f>'Memoria Aporte de Asociado 3'!$I24+'Memoria Aporte de Asociado 3'!$I149</f>
        <v>0</v>
      </c>
      <c r="H19" s="5">
        <f>'Memoria Aporte de Asociado 4'!$I24+'Memoria Aporte de Asociado 4'!$I149</f>
        <v>0</v>
      </c>
      <c r="I19" s="5">
        <f>'Memoria Aporte de Asociado 5'!$I24+'Memoria Aporte de Asociado 5'!$I149</f>
        <v>0</v>
      </c>
      <c r="J19" s="5">
        <f>'Memoria Aporte de Asociado 6'!$I24+'Memoria Aporte de Asociado 6'!$I149</f>
        <v>0</v>
      </c>
      <c r="K19" s="5">
        <f>'Memoria Aporte de Asociado 7'!$I24+'Memoria Aporte de Asociado 7'!$I149</f>
        <v>0</v>
      </c>
      <c r="L19" s="5">
        <f>'Memoria Aporte de Asociado 8'!$I24+'Memoria Aporte de Asociado 8'!$I149</f>
        <v>0</v>
      </c>
      <c r="M19" s="5">
        <f>'Memoria Aporte de Asociado 9'!$I24+'Memoria Aporte de Asociado 9'!$I149</f>
        <v>0</v>
      </c>
      <c r="N19" s="5">
        <f>'Memoria Aporte de Asociado 10'!$I24+'Memoria Aporte de Asociado 10'!$I149</f>
        <v>0</v>
      </c>
      <c r="O19" s="5">
        <f>'Memoria Aporte de Asociado 11'!$I24+'Memoria Aporte de Asociado 11'!$I149</f>
        <v>0</v>
      </c>
      <c r="P19" s="5">
        <f>'Memoria Aporte de Asociado 12'!$I24+'Memoria Aporte de Asociado 12'!$I149</f>
        <v>0</v>
      </c>
      <c r="Q19" s="5">
        <f>'Memoria Aporte de Asociado 13'!$I24+'Memoria Aporte de Asociado 13'!$I149</f>
        <v>0</v>
      </c>
      <c r="R19" s="5">
        <f>'Memoria Aporte de Asociado 14'!$I24+'Memoria Aporte de Asociado 14'!$I149</f>
        <v>0</v>
      </c>
      <c r="S19" s="5">
        <f>'Memoria Aporte de Asociado 15'!$I24+'Memoria Aporte de Asociado 15'!$I149</f>
        <v>0</v>
      </c>
      <c r="T19" s="5">
        <f>'Memoria Aporte de Asociado 16'!$I24+'Memoria Aporte de Asociado 16'!$I149</f>
        <v>0</v>
      </c>
      <c r="U19" s="5">
        <f>'Memoria Aporte de Asociado 17'!$I24+'Memoria Aporte de Asociado 17'!$I149</f>
        <v>0</v>
      </c>
      <c r="V19" s="5">
        <f>'Memoria Aporte de Asociado 18'!$I24+'Memoria Aporte de Asociado 18'!$I149</f>
        <v>0</v>
      </c>
      <c r="W19" s="6">
        <f t="shared" si="0"/>
        <v>0</v>
      </c>
    </row>
    <row r="20" spans="2:23" hidden="1" x14ac:dyDescent="0.2">
      <c r="B20" s="429"/>
      <c r="C20" s="13" t="str">
        <f>'Memoria Aporte FIA al Ejecutor'!C21</f>
        <v>Equipo Técnico 14: indicar nombre aquí</v>
      </c>
      <c r="D20" s="5">
        <f>'Memoria Aporte del Ejecutor'!I25+'Memoria Aporte del Ejecutor'!I150</f>
        <v>0</v>
      </c>
      <c r="E20" s="5">
        <f>'Memoria Aporte de Asociado 1'!$I25+'Memoria Aporte de Asociado 1'!$I150</f>
        <v>0</v>
      </c>
      <c r="F20" s="5">
        <f>'Memoria Aporte de Asociado 2'!$I25+'Memoria Aporte de Asociado 2'!$I150</f>
        <v>0</v>
      </c>
      <c r="G20" s="5">
        <f>'Memoria Aporte de Asociado 3'!$I25+'Memoria Aporte de Asociado 3'!$I150</f>
        <v>0</v>
      </c>
      <c r="H20" s="5">
        <f>'Memoria Aporte de Asociado 4'!$I25+'Memoria Aporte de Asociado 4'!$I150</f>
        <v>0</v>
      </c>
      <c r="I20" s="5">
        <f>'Memoria Aporte de Asociado 5'!$I25+'Memoria Aporte de Asociado 5'!$I150</f>
        <v>0</v>
      </c>
      <c r="J20" s="5">
        <f>'Memoria Aporte de Asociado 6'!$I25+'Memoria Aporte de Asociado 6'!$I150</f>
        <v>0</v>
      </c>
      <c r="K20" s="5">
        <f>'Memoria Aporte de Asociado 7'!$I25+'Memoria Aporte de Asociado 7'!$I150</f>
        <v>0</v>
      </c>
      <c r="L20" s="5">
        <f>'Memoria Aporte de Asociado 8'!$I25+'Memoria Aporte de Asociado 8'!$I150</f>
        <v>0</v>
      </c>
      <c r="M20" s="5">
        <f>'Memoria Aporte de Asociado 9'!$I25+'Memoria Aporte de Asociado 9'!$I150</f>
        <v>0</v>
      </c>
      <c r="N20" s="5">
        <f>'Memoria Aporte de Asociado 10'!$I25+'Memoria Aporte de Asociado 10'!$I150</f>
        <v>0</v>
      </c>
      <c r="O20" s="5">
        <f>'Memoria Aporte de Asociado 11'!$I25+'Memoria Aporte de Asociado 11'!$I150</f>
        <v>0</v>
      </c>
      <c r="P20" s="5">
        <f>'Memoria Aporte de Asociado 12'!$I25+'Memoria Aporte de Asociado 12'!$I150</f>
        <v>0</v>
      </c>
      <c r="Q20" s="5">
        <f>'Memoria Aporte de Asociado 13'!$I25+'Memoria Aporte de Asociado 13'!$I150</f>
        <v>0</v>
      </c>
      <c r="R20" s="5">
        <f>'Memoria Aporte de Asociado 14'!$I25+'Memoria Aporte de Asociado 14'!$I150</f>
        <v>0</v>
      </c>
      <c r="S20" s="5">
        <f>'Memoria Aporte de Asociado 15'!$I25+'Memoria Aporte de Asociado 15'!$I150</f>
        <v>0</v>
      </c>
      <c r="T20" s="5">
        <f>'Memoria Aporte de Asociado 16'!$I25+'Memoria Aporte de Asociado 16'!$I150</f>
        <v>0</v>
      </c>
      <c r="U20" s="5">
        <f>'Memoria Aporte de Asociado 17'!$I25+'Memoria Aporte de Asociado 17'!$I150</f>
        <v>0</v>
      </c>
      <c r="V20" s="5">
        <f>'Memoria Aporte de Asociado 18'!$I25+'Memoria Aporte de Asociado 18'!$I150</f>
        <v>0</v>
      </c>
      <c r="W20" s="6">
        <f t="shared" si="0"/>
        <v>0</v>
      </c>
    </row>
    <row r="21" spans="2:23" hidden="1" x14ac:dyDescent="0.2">
      <c r="B21" s="429"/>
      <c r="C21" s="13" t="str">
        <f>'Memoria Aporte FIA al Ejecutor'!C22</f>
        <v>Equipo Técnico 15: indicar nombre aquí</v>
      </c>
      <c r="D21" s="5">
        <f>'Memoria Aporte del Ejecutor'!I26+'Memoria Aporte del Ejecutor'!I151</f>
        <v>0</v>
      </c>
      <c r="E21" s="5">
        <f>'Memoria Aporte de Asociado 1'!$I26+'Memoria Aporte de Asociado 1'!$I151</f>
        <v>0</v>
      </c>
      <c r="F21" s="5">
        <f>'Memoria Aporte de Asociado 2'!$I26+'Memoria Aporte de Asociado 2'!$I151</f>
        <v>0</v>
      </c>
      <c r="G21" s="5">
        <f>'Memoria Aporte de Asociado 3'!$I26+'Memoria Aporte de Asociado 3'!$I151</f>
        <v>0</v>
      </c>
      <c r="H21" s="5">
        <f>'Memoria Aporte de Asociado 4'!$I26+'Memoria Aporte de Asociado 4'!$I151</f>
        <v>0</v>
      </c>
      <c r="I21" s="5">
        <f>'Memoria Aporte de Asociado 5'!$I26+'Memoria Aporte de Asociado 5'!$I151</f>
        <v>0</v>
      </c>
      <c r="J21" s="5">
        <f>'Memoria Aporte de Asociado 6'!$I26+'Memoria Aporte de Asociado 6'!$I151</f>
        <v>0</v>
      </c>
      <c r="K21" s="5">
        <f>'Memoria Aporte de Asociado 7'!$I26+'Memoria Aporte de Asociado 7'!$I151</f>
        <v>0</v>
      </c>
      <c r="L21" s="5">
        <f>'Memoria Aporte de Asociado 8'!$I26+'Memoria Aporte de Asociado 8'!$I151</f>
        <v>0</v>
      </c>
      <c r="M21" s="5">
        <f>'Memoria Aporte de Asociado 9'!$I26+'Memoria Aporte de Asociado 9'!$I151</f>
        <v>0</v>
      </c>
      <c r="N21" s="5">
        <f>'Memoria Aporte de Asociado 10'!$I26+'Memoria Aporte de Asociado 10'!$I151</f>
        <v>0</v>
      </c>
      <c r="O21" s="5">
        <f>'Memoria Aporte de Asociado 11'!$I26+'Memoria Aporte de Asociado 11'!$I151</f>
        <v>0</v>
      </c>
      <c r="P21" s="5">
        <f>'Memoria Aporte de Asociado 12'!$I26+'Memoria Aporte de Asociado 12'!$I151</f>
        <v>0</v>
      </c>
      <c r="Q21" s="5">
        <f>'Memoria Aporte de Asociado 13'!$I26+'Memoria Aporte de Asociado 13'!$I151</f>
        <v>0</v>
      </c>
      <c r="R21" s="5">
        <f>'Memoria Aporte de Asociado 14'!$I26+'Memoria Aporte de Asociado 14'!$I151</f>
        <v>0</v>
      </c>
      <c r="S21" s="5">
        <f>'Memoria Aporte de Asociado 15'!$I26+'Memoria Aporte de Asociado 15'!$I151</f>
        <v>0</v>
      </c>
      <c r="T21" s="5">
        <f>'Memoria Aporte de Asociado 16'!$I26+'Memoria Aporte de Asociado 16'!$I151</f>
        <v>0</v>
      </c>
      <c r="U21" s="5">
        <f>'Memoria Aporte de Asociado 17'!$I26+'Memoria Aporte de Asociado 17'!$I151</f>
        <v>0</v>
      </c>
      <c r="V21" s="5">
        <f>'Memoria Aporte de Asociado 18'!$I26+'Memoria Aporte de Asociado 18'!$I151</f>
        <v>0</v>
      </c>
      <c r="W21" s="6">
        <f t="shared" si="0"/>
        <v>0</v>
      </c>
    </row>
    <row r="22" spans="2:23" hidden="1" x14ac:dyDescent="0.2">
      <c r="B22" s="429"/>
      <c r="C22" s="13" t="str">
        <f>'Memoria Aporte FIA al Ejecutor'!C23</f>
        <v>Equipo Técnico 16: indicar nombre aquí</v>
      </c>
      <c r="D22" s="5">
        <f>'Memoria Aporte del Ejecutor'!I27+'Memoria Aporte del Ejecutor'!I152</f>
        <v>0</v>
      </c>
      <c r="E22" s="5">
        <f>'Memoria Aporte de Asociado 1'!$I27+'Memoria Aporte de Asociado 1'!$I152</f>
        <v>0</v>
      </c>
      <c r="F22" s="5">
        <f>'Memoria Aporte de Asociado 2'!$I27+'Memoria Aporte de Asociado 2'!$I152</f>
        <v>0</v>
      </c>
      <c r="G22" s="5">
        <f>'Memoria Aporte de Asociado 3'!$I27+'Memoria Aporte de Asociado 3'!$I152</f>
        <v>0</v>
      </c>
      <c r="H22" s="5">
        <f>'Memoria Aporte de Asociado 4'!$I27+'Memoria Aporte de Asociado 4'!$I152</f>
        <v>0</v>
      </c>
      <c r="I22" s="5">
        <f>'Memoria Aporte de Asociado 5'!$I27+'Memoria Aporte de Asociado 5'!$I152</f>
        <v>0</v>
      </c>
      <c r="J22" s="5">
        <f>'Memoria Aporte de Asociado 6'!$I27+'Memoria Aporte de Asociado 6'!$I152</f>
        <v>0</v>
      </c>
      <c r="K22" s="5">
        <f>'Memoria Aporte de Asociado 7'!$I27+'Memoria Aporte de Asociado 7'!$I152</f>
        <v>0</v>
      </c>
      <c r="L22" s="5">
        <f>'Memoria Aporte de Asociado 8'!$I27+'Memoria Aporte de Asociado 8'!$I152</f>
        <v>0</v>
      </c>
      <c r="M22" s="5">
        <f>'Memoria Aporte de Asociado 9'!$I27+'Memoria Aporte de Asociado 9'!$I152</f>
        <v>0</v>
      </c>
      <c r="N22" s="5">
        <f>'Memoria Aporte de Asociado 10'!$I27+'Memoria Aporte de Asociado 10'!$I152</f>
        <v>0</v>
      </c>
      <c r="O22" s="5">
        <f>'Memoria Aporte de Asociado 11'!$I27+'Memoria Aporte de Asociado 11'!$I152</f>
        <v>0</v>
      </c>
      <c r="P22" s="5">
        <f>'Memoria Aporte de Asociado 12'!$I27+'Memoria Aporte de Asociado 12'!$I152</f>
        <v>0</v>
      </c>
      <c r="Q22" s="5">
        <f>'Memoria Aporte de Asociado 13'!$I27+'Memoria Aporte de Asociado 13'!$I152</f>
        <v>0</v>
      </c>
      <c r="R22" s="5">
        <f>'Memoria Aporte de Asociado 14'!$I27+'Memoria Aporte de Asociado 14'!$I152</f>
        <v>0</v>
      </c>
      <c r="S22" s="5">
        <f>'Memoria Aporte de Asociado 15'!$I27+'Memoria Aporte de Asociado 15'!$I152</f>
        <v>0</v>
      </c>
      <c r="T22" s="5">
        <f>'Memoria Aporte de Asociado 16'!$I27+'Memoria Aporte de Asociado 16'!$I152</f>
        <v>0</v>
      </c>
      <c r="U22" s="5">
        <f>'Memoria Aporte de Asociado 17'!$I27+'Memoria Aporte de Asociado 17'!$I152</f>
        <v>0</v>
      </c>
      <c r="V22" s="5">
        <f>'Memoria Aporte de Asociado 18'!$I27+'Memoria Aporte de Asociado 18'!$I152</f>
        <v>0</v>
      </c>
      <c r="W22" s="6">
        <f t="shared" si="0"/>
        <v>0</v>
      </c>
    </row>
    <row r="23" spans="2:23" hidden="1" x14ac:dyDescent="0.2">
      <c r="B23" s="429"/>
      <c r="C23" s="13" t="str">
        <f>'Memoria Aporte FIA al Ejecutor'!C24</f>
        <v>Equipo Técnico 17: indicar nombre aquí</v>
      </c>
      <c r="D23" s="5">
        <f>'Memoria Aporte del Ejecutor'!I28+'Memoria Aporte del Ejecutor'!I153</f>
        <v>0</v>
      </c>
      <c r="E23" s="5">
        <f>'Memoria Aporte de Asociado 1'!$I28+'Memoria Aporte de Asociado 1'!$I153</f>
        <v>0</v>
      </c>
      <c r="F23" s="5">
        <f>'Memoria Aporte de Asociado 2'!$I28+'Memoria Aporte de Asociado 2'!$I153</f>
        <v>0</v>
      </c>
      <c r="G23" s="5">
        <f>'Memoria Aporte de Asociado 3'!$I28+'Memoria Aporte de Asociado 3'!$I153</f>
        <v>0</v>
      </c>
      <c r="H23" s="5">
        <f>'Memoria Aporte de Asociado 4'!$I28+'Memoria Aporte de Asociado 4'!$I153</f>
        <v>0</v>
      </c>
      <c r="I23" s="5">
        <f>'Memoria Aporte de Asociado 5'!$I28+'Memoria Aporte de Asociado 5'!$I153</f>
        <v>0</v>
      </c>
      <c r="J23" s="5">
        <f>'Memoria Aporte de Asociado 6'!$I28+'Memoria Aporte de Asociado 6'!$I153</f>
        <v>0</v>
      </c>
      <c r="K23" s="5">
        <f>'Memoria Aporte de Asociado 7'!$I28+'Memoria Aporte de Asociado 7'!$I153</f>
        <v>0</v>
      </c>
      <c r="L23" s="5">
        <f>'Memoria Aporte de Asociado 8'!$I28+'Memoria Aporte de Asociado 8'!$I153</f>
        <v>0</v>
      </c>
      <c r="M23" s="5">
        <f>'Memoria Aporte de Asociado 9'!$I28+'Memoria Aporte de Asociado 9'!$I153</f>
        <v>0</v>
      </c>
      <c r="N23" s="5">
        <f>'Memoria Aporte de Asociado 10'!$I28+'Memoria Aporte de Asociado 10'!$I153</f>
        <v>0</v>
      </c>
      <c r="O23" s="5">
        <f>'Memoria Aporte de Asociado 11'!$I28+'Memoria Aporte de Asociado 11'!$I153</f>
        <v>0</v>
      </c>
      <c r="P23" s="5">
        <f>'Memoria Aporte de Asociado 12'!$I28+'Memoria Aporte de Asociado 12'!$I153</f>
        <v>0</v>
      </c>
      <c r="Q23" s="5">
        <f>'Memoria Aporte de Asociado 13'!$I28+'Memoria Aporte de Asociado 13'!$I153</f>
        <v>0</v>
      </c>
      <c r="R23" s="5">
        <f>'Memoria Aporte de Asociado 14'!$I28+'Memoria Aporte de Asociado 14'!$I153</f>
        <v>0</v>
      </c>
      <c r="S23" s="5">
        <f>'Memoria Aporte de Asociado 15'!$I28+'Memoria Aporte de Asociado 15'!$I153</f>
        <v>0</v>
      </c>
      <c r="T23" s="5">
        <f>'Memoria Aporte de Asociado 16'!$I28+'Memoria Aporte de Asociado 16'!$I153</f>
        <v>0</v>
      </c>
      <c r="U23" s="5">
        <f>'Memoria Aporte de Asociado 17'!$I28+'Memoria Aporte de Asociado 17'!$I153</f>
        <v>0</v>
      </c>
      <c r="V23" s="5">
        <f>'Memoria Aporte de Asociado 18'!$I28+'Memoria Aporte de Asociado 18'!$I153</f>
        <v>0</v>
      </c>
      <c r="W23" s="6">
        <f t="shared" si="0"/>
        <v>0</v>
      </c>
    </row>
    <row r="24" spans="2:23" hidden="1" x14ac:dyDescent="0.2">
      <c r="B24" s="429"/>
      <c r="C24" s="13" t="str">
        <f>'Memoria Aporte FIA al Ejecutor'!C25</f>
        <v>Equipo Técnico 18: indicar nombre aquí</v>
      </c>
      <c r="D24" s="5">
        <f>'Memoria Aporte del Ejecutor'!I29+'Memoria Aporte del Ejecutor'!I154</f>
        <v>0</v>
      </c>
      <c r="E24" s="5">
        <f>'Memoria Aporte de Asociado 1'!$I29+'Memoria Aporte de Asociado 1'!$I154</f>
        <v>0</v>
      </c>
      <c r="F24" s="5">
        <f>'Memoria Aporte de Asociado 2'!$I29+'Memoria Aporte de Asociado 2'!$I154</f>
        <v>0</v>
      </c>
      <c r="G24" s="5">
        <f>'Memoria Aporte de Asociado 3'!$I29+'Memoria Aporte de Asociado 3'!$I154</f>
        <v>0</v>
      </c>
      <c r="H24" s="5">
        <f>'Memoria Aporte de Asociado 4'!$I29+'Memoria Aporte de Asociado 4'!$I154</f>
        <v>0</v>
      </c>
      <c r="I24" s="5">
        <f>'Memoria Aporte de Asociado 5'!$I29+'Memoria Aporte de Asociado 5'!$I154</f>
        <v>0</v>
      </c>
      <c r="J24" s="5">
        <f>'Memoria Aporte de Asociado 6'!$I29+'Memoria Aporte de Asociado 6'!$I154</f>
        <v>0</v>
      </c>
      <c r="K24" s="5">
        <f>'Memoria Aporte de Asociado 7'!$I29+'Memoria Aporte de Asociado 7'!$I154</f>
        <v>0</v>
      </c>
      <c r="L24" s="5">
        <f>'Memoria Aporte de Asociado 8'!$I29+'Memoria Aporte de Asociado 8'!$I154</f>
        <v>0</v>
      </c>
      <c r="M24" s="5">
        <f>'Memoria Aporte de Asociado 9'!$I29+'Memoria Aporte de Asociado 9'!$I154</f>
        <v>0</v>
      </c>
      <c r="N24" s="5">
        <f>'Memoria Aporte de Asociado 10'!$I29+'Memoria Aporte de Asociado 10'!$I154</f>
        <v>0</v>
      </c>
      <c r="O24" s="5">
        <f>'Memoria Aporte de Asociado 11'!$I29+'Memoria Aporte de Asociado 11'!$I154</f>
        <v>0</v>
      </c>
      <c r="P24" s="5">
        <f>'Memoria Aporte de Asociado 12'!$I29+'Memoria Aporte de Asociado 12'!$I154</f>
        <v>0</v>
      </c>
      <c r="Q24" s="5">
        <f>'Memoria Aporte de Asociado 13'!$I29+'Memoria Aporte de Asociado 13'!$I154</f>
        <v>0</v>
      </c>
      <c r="R24" s="5">
        <f>'Memoria Aporte de Asociado 14'!$I29+'Memoria Aporte de Asociado 14'!$I154</f>
        <v>0</v>
      </c>
      <c r="S24" s="5">
        <f>'Memoria Aporte de Asociado 15'!$I29+'Memoria Aporte de Asociado 15'!$I154</f>
        <v>0</v>
      </c>
      <c r="T24" s="5">
        <f>'Memoria Aporte de Asociado 16'!$I29+'Memoria Aporte de Asociado 16'!$I154</f>
        <v>0</v>
      </c>
      <c r="U24" s="5">
        <f>'Memoria Aporte de Asociado 17'!$I29+'Memoria Aporte de Asociado 17'!$I154</f>
        <v>0</v>
      </c>
      <c r="V24" s="5">
        <f>'Memoria Aporte de Asociado 18'!$I29+'Memoria Aporte de Asociado 18'!$I154</f>
        <v>0</v>
      </c>
      <c r="W24" s="6">
        <f t="shared" si="0"/>
        <v>0</v>
      </c>
    </row>
    <row r="25" spans="2:23" hidden="1" x14ac:dyDescent="0.2">
      <c r="B25" s="429"/>
      <c r="C25" s="13" t="str">
        <f>'Memoria Aporte FIA al Ejecutor'!C26</f>
        <v>Equipo Técnico 19: indicar nombre aquí</v>
      </c>
      <c r="D25" s="5">
        <f>'Memoria Aporte del Ejecutor'!I30+'Memoria Aporte del Ejecutor'!I155</f>
        <v>0</v>
      </c>
      <c r="E25" s="5">
        <f>'Memoria Aporte de Asociado 1'!$I30+'Memoria Aporte de Asociado 1'!$I155</f>
        <v>0</v>
      </c>
      <c r="F25" s="5">
        <f>'Memoria Aporte de Asociado 2'!$I30+'Memoria Aporte de Asociado 2'!$I155</f>
        <v>0</v>
      </c>
      <c r="G25" s="5">
        <f>'Memoria Aporte de Asociado 3'!$I30+'Memoria Aporte de Asociado 3'!$I155</f>
        <v>0</v>
      </c>
      <c r="H25" s="5">
        <f>'Memoria Aporte de Asociado 4'!$I30+'Memoria Aporte de Asociado 4'!$I155</f>
        <v>0</v>
      </c>
      <c r="I25" s="5">
        <f>'Memoria Aporte de Asociado 5'!$I30+'Memoria Aporte de Asociado 5'!$I155</f>
        <v>0</v>
      </c>
      <c r="J25" s="5">
        <f>'Memoria Aporte de Asociado 6'!$I30+'Memoria Aporte de Asociado 6'!$I155</f>
        <v>0</v>
      </c>
      <c r="K25" s="5">
        <f>'Memoria Aporte de Asociado 7'!$I30+'Memoria Aporte de Asociado 7'!$I155</f>
        <v>0</v>
      </c>
      <c r="L25" s="5">
        <f>'Memoria Aporte de Asociado 8'!$I30+'Memoria Aporte de Asociado 8'!$I155</f>
        <v>0</v>
      </c>
      <c r="M25" s="5">
        <f>'Memoria Aporte de Asociado 9'!$I30+'Memoria Aporte de Asociado 9'!$I155</f>
        <v>0</v>
      </c>
      <c r="N25" s="5">
        <f>'Memoria Aporte de Asociado 10'!$I30+'Memoria Aporte de Asociado 10'!$I155</f>
        <v>0</v>
      </c>
      <c r="O25" s="5">
        <f>'Memoria Aporte de Asociado 11'!$I30+'Memoria Aporte de Asociado 11'!$I155</f>
        <v>0</v>
      </c>
      <c r="P25" s="5">
        <f>'Memoria Aporte de Asociado 12'!$I30+'Memoria Aporte de Asociado 12'!$I155</f>
        <v>0</v>
      </c>
      <c r="Q25" s="5">
        <f>'Memoria Aporte de Asociado 13'!$I30+'Memoria Aporte de Asociado 13'!$I155</f>
        <v>0</v>
      </c>
      <c r="R25" s="5">
        <f>'Memoria Aporte de Asociado 14'!$I30+'Memoria Aporte de Asociado 14'!$I155</f>
        <v>0</v>
      </c>
      <c r="S25" s="5">
        <f>'Memoria Aporte de Asociado 15'!$I30+'Memoria Aporte de Asociado 15'!$I155</f>
        <v>0</v>
      </c>
      <c r="T25" s="5">
        <f>'Memoria Aporte de Asociado 16'!$I30+'Memoria Aporte de Asociado 16'!$I155</f>
        <v>0</v>
      </c>
      <c r="U25" s="5">
        <f>'Memoria Aporte de Asociado 17'!$I30+'Memoria Aporte de Asociado 17'!$I155</f>
        <v>0</v>
      </c>
      <c r="V25" s="5">
        <f>'Memoria Aporte de Asociado 18'!$I30+'Memoria Aporte de Asociado 18'!$I155</f>
        <v>0</v>
      </c>
      <c r="W25" s="6">
        <f t="shared" si="0"/>
        <v>0</v>
      </c>
    </row>
    <row r="26" spans="2:23" hidden="1" x14ac:dyDescent="0.2">
      <c r="B26" s="429"/>
      <c r="C26" s="13" t="str">
        <f>'Memoria Aporte FIA al Ejecutor'!C27</f>
        <v>Equipo Técnico 20: indicar nombre aquí</v>
      </c>
      <c r="D26" s="5">
        <f>'Memoria Aporte del Ejecutor'!I31+'Memoria Aporte del Ejecutor'!I156</f>
        <v>0</v>
      </c>
      <c r="E26" s="5">
        <f>'Memoria Aporte de Asociado 1'!$I31+'Memoria Aporte de Asociado 1'!$I156</f>
        <v>0</v>
      </c>
      <c r="F26" s="5">
        <f>'Memoria Aporte de Asociado 2'!$I31+'Memoria Aporte de Asociado 2'!$I156</f>
        <v>0</v>
      </c>
      <c r="G26" s="5">
        <f>'Memoria Aporte de Asociado 3'!$I31+'Memoria Aporte de Asociado 3'!$I156</f>
        <v>0</v>
      </c>
      <c r="H26" s="5">
        <f>'Memoria Aporte de Asociado 4'!$I31+'Memoria Aporte de Asociado 4'!$I156</f>
        <v>0</v>
      </c>
      <c r="I26" s="5">
        <f>'Memoria Aporte de Asociado 5'!$I31+'Memoria Aporte de Asociado 5'!$I156</f>
        <v>0</v>
      </c>
      <c r="J26" s="5">
        <f>'Memoria Aporte de Asociado 6'!$I31+'Memoria Aporte de Asociado 6'!$I156</f>
        <v>0</v>
      </c>
      <c r="K26" s="5">
        <f>'Memoria Aporte de Asociado 7'!$I31+'Memoria Aporte de Asociado 7'!$I156</f>
        <v>0</v>
      </c>
      <c r="L26" s="5">
        <f>'Memoria Aporte de Asociado 8'!$I31+'Memoria Aporte de Asociado 8'!$I156</f>
        <v>0</v>
      </c>
      <c r="M26" s="5">
        <f>'Memoria Aporte de Asociado 9'!$I31+'Memoria Aporte de Asociado 9'!$I156</f>
        <v>0</v>
      </c>
      <c r="N26" s="5">
        <f>'Memoria Aporte de Asociado 10'!$I31+'Memoria Aporte de Asociado 10'!$I156</f>
        <v>0</v>
      </c>
      <c r="O26" s="5">
        <f>'Memoria Aporte de Asociado 11'!$I31+'Memoria Aporte de Asociado 11'!$I156</f>
        <v>0</v>
      </c>
      <c r="P26" s="5">
        <f>'Memoria Aporte de Asociado 12'!$I31+'Memoria Aporte de Asociado 12'!$I156</f>
        <v>0</v>
      </c>
      <c r="Q26" s="5">
        <f>'Memoria Aporte de Asociado 13'!$I31+'Memoria Aporte de Asociado 13'!$I156</f>
        <v>0</v>
      </c>
      <c r="R26" s="5">
        <f>'Memoria Aporte de Asociado 14'!$I31+'Memoria Aporte de Asociado 14'!$I156</f>
        <v>0</v>
      </c>
      <c r="S26" s="5">
        <f>'Memoria Aporte de Asociado 15'!$I31+'Memoria Aporte de Asociado 15'!$I156</f>
        <v>0</v>
      </c>
      <c r="T26" s="5">
        <f>'Memoria Aporte de Asociado 16'!$I31+'Memoria Aporte de Asociado 16'!$I156</f>
        <v>0</v>
      </c>
      <c r="U26" s="5">
        <f>'Memoria Aporte de Asociado 17'!$I31+'Memoria Aporte de Asociado 17'!$I156</f>
        <v>0</v>
      </c>
      <c r="V26" s="5">
        <f>'Memoria Aporte de Asociado 18'!$I31+'Memoria Aporte de Asociado 18'!$I156</f>
        <v>0</v>
      </c>
      <c r="W26" s="6">
        <f t="shared" si="0"/>
        <v>0</v>
      </c>
    </row>
    <row r="27" spans="2:23" x14ac:dyDescent="0.2">
      <c r="B27" s="429"/>
      <c r="C27" s="218" t="s">
        <v>118</v>
      </c>
      <c r="D27" s="5">
        <f>'Memoria Aporte del Ejecutor'!I32+'Memoria Aporte del Ejecutor'!I157</f>
        <v>0</v>
      </c>
      <c r="E27" s="5">
        <f>'Memoria Aporte de Asociado 1'!$I32+'Memoria Aporte de Asociado 1'!$I157</f>
        <v>0</v>
      </c>
      <c r="F27" s="5">
        <f>'Memoria Aporte de Asociado 2'!$I32+'Memoria Aporte de Asociado 2'!$I157</f>
        <v>0</v>
      </c>
      <c r="G27" s="5">
        <f>'Memoria Aporte de Asociado 3'!$I32+'Memoria Aporte de Asociado 3'!$I157</f>
        <v>0</v>
      </c>
      <c r="H27" s="5">
        <f>'Memoria Aporte de Asociado 4'!$I32+'Memoria Aporte de Asociado 4'!$I157</f>
        <v>0</v>
      </c>
      <c r="I27" s="5">
        <f>'Memoria Aporte de Asociado 5'!$I32+'Memoria Aporte de Asociado 5'!$I157</f>
        <v>0</v>
      </c>
      <c r="J27" s="5">
        <f>'Memoria Aporte de Asociado 6'!$I32+'Memoria Aporte de Asociado 6'!$I157</f>
        <v>0</v>
      </c>
      <c r="K27" s="5">
        <f>'Memoria Aporte de Asociado 7'!$I32+'Memoria Aporte de Asociado 7'!$I157</f>
        <v>0</v>
      </c>
      <c r="L27" s="5">
        <f>'Memoria Aporte de Asociado 8'!$I32+'Memoria Aporte de Asociado 8'!$I157</f>
        <v>0</v>
      </c>
      <c r="M27" s="5">
        <f>'Memoria Aporte de Asociado 9'!$I32+'Memoria Aporte de Asociado 9'!$I157</f>
        <v>0</v>
      </c>
      <c r="N27" s="5">
        <f>'Memoria Aporte de Asociado 10'!$I32+'Memoria Aporte de Asociado 10'!$I157</f>
        <v>0</v>
      </c>
      <c r="O27" s="5">
        <f>'Memoria Aporte de Asociado 11'!$I32+'Memoria Aporte de Asociado 11'!$I157</f>
        <v>0</v>
      </c>
      <c r="P27" s="5">
        <f>'Memoria Aporte de Asociado 12'!$I32+'Memoria Aporte de Asociado 12'!$I157</f>
        <v>0</v>
      </c>
      <c r="Q27" s="5">
        <f>'Memoria Aporte de Asociado 13'!$I32+'Memoria Aporte de Asociado 13'!$I157</f>
        <v>0</v>
      </c>
      <c r="R27" s="5">
        <f>'Memoria Aporte de Asociado 14'!$I32+'Memoria Aporte de Asociado 14'!$I157</f>
        <v>0</v>
      </c>
      <c r="S27" s="5">
        <f>'Memoria Aporte de Asociado 15'!$I32+'Memoria Aporte de Asociado 15'!$I157</f>
        <v>0</v>
      </c>
      <c r="T27" s="5">
        <f>'Memoria Aporte de Asociado 16'!$I32+'Memoria Aporte de Asociado 16'!$I157</f>
        <v>0</v>
      </c>
      <c r="U27" s="5">
        <f>'Memoria Aporte de Asociado 17'!$I32+'Memoria Aporte de Asociado 17'!$I157</f>
        <v>0</v>
      </c>
      <c r="V27" s="5">
        <f>'Memoria Aporte de Asociado 18'!$I32+'Memoria Aporte de Asociado 18'!$I157</f>
        <v>0</v>
      </c>
      <c r="W27" s="6">
        <f t="shared" si="0"/>
        <v>0</v>
      </c>
    </row>
    <row r="28" spans="2:23" x14ac:dyDescent="0.2">
      <c r="B28" s="429"/>
      <c r="C28" s="13" t="s">
        <v>3</v>
      </c>
      <c r="D28" s="5">
        <f>'Memoria Aporte del Ejecutor'!I37+'Memoria Aporte del Ejecutor'!I162</f>
        <v>0</v>
      </c>
      <c r="E28" s="5">
        <f>'Memoria Aporte de Asociado 1'!$I$37+'Memoria Aporte de Asociado 1'!$I$162</f>
        <v>0</v>
      </c>
      <c r="F28" s="5">
        <f>'Memoria Aporte de Asociado 2'!$I$37+'Memoria Aporte de Asociado 2'!$I$162</f>
        <v>0</v>
      </c>
      <c r="G28" s="5">
        <f>'Memoria Aporte de Asociado 3'!$I$37+'Memoria Aporte de Asociado 3'!$I$162</f>
        <v>0</v>
      </c>
      <c r="H28" s="5">
        <f>'Memoria Aporte de Asociado 4'!$I$37+'Memoria Aporte de Asociado 4'!$I$162</f>
        <v>0</v>
      </c>
      <c r="I28" s="5">
        <f>'Memoria Aporte de Asociado 5'!$I$37+'Memoria Aporte de Asociado 5'!$I$162</f>
        <v>0</v>
      </c>
      <c r="J28" s="5">
        <f>'Memoria Aporte de Asociado 6'!$I$37+'Memoria Aporte de Asociado 6'!$I$162</f>
        <v>0</v>
      </c>
      <c r="K28" s="5">
        <f>'Memoria Aporte de Asociado 7'!$I$37+'Memoria Aporte de Asociado 7'!$I$162</f>
        <v>0</v>
      </c>
      <c r="L28" s="5">
        <f>'Memoria Aporte de Asociado 8'!$I$37+'Memoria Aporte de Asociado 8'!$I$162</f>
        <v>0</v>
      </c>
      <c r="M28" s="5">
        <f>'Memoria Aporte de Asociado 9'!$I$37+'Memoria Aporte de Asociado 9'!$I$162</f>
        <v>0</v>
      </c>
      <c r="N28" s="5">
        <f>'Memoria Aporte de Asociado 10'!$I$37+'Memoria Aporte de Asociado 10'!$I$162</f>
        <v>0</v>
      </c>
      <c r="O28" s="5">
        <f>'Memoria Aporte de Asociado 11'!$I$37+'Memoria Aporte de Asociado 11'!$I$162</f>
        <v>0</v>
      </c>
      <c r="P28" s="5">
        <f>'Memoria Aporte de Asociado 12'!$I$37+'Memoria Aporte de Asociado 12'!$I$162</f>
        <v>0</v>
      </c>
      <c r="Q28" s="5">
        <f>'Memoria Aporte de Asociado 13'!$I$37+'Memoria Aporte de Asociado 13'!$I$162</f>
        <v>0</v>
      </c>
      <c r="R28" s="5">
        <f>'Memoria Aporte de Asociado 14'!$I$37+'Memoria Aporte de Asociado 14'!$I$162</f>
        <v>0</v>
      </c>
      <c r="S28" s="5">
        <f>'Memoria Aporte de Asociado 15'!$I$37+'Memoria Aporte de Asociado 15'!$I$162</f>
        <v>0</v>
      </c>
      <c r="T28" s="5">
        <f>'Memoria Aporte de Asociado 16'!$I$37+'Memoria Aporte de Asociado 16'!$I$162</f>
        <v>0</v>
      </c>
      <c r="U28" s="5">
        <f>'Memoria Aporte de Asociado 17'!$I$37+'Memoria Aporte de Asociado 17'!$I$162</f>
        <v>0</v>
      </c>
      <c r="V28" s="5">
        <f>'Memoria Aporte de Asociado 18'!$I$37+'Memoria Aporte de Asociado 18'!$I$162</f>
        <v>0</v>
      </c>
      <c r="W28" s="6">
        <f t="shared" si="0"/>
        <v>0</v>
      </c>
    </row>
    <row r="29" spans="2:23" x14ac:dyDescent="0.2">
      <c r="B29" s="430"/>
      <c r="C29" s="13" t="s">
        <v>27</v>
      </c>
      <c r="D29" s="5">
        <f>'Memoria Aporte del Ejecutor'!I42+'Memoria Aporte del Ejecutor'!I167</f>
        <v>0</v>
      </c>
      <c r="E29" s="5">
        <f>'Memoria Aporte de Asociado 1'!$I$42+'Memoria Aporte de Asociado 1'!$I$167</f>
        <v>0</v>
      </c>
      <c r="F29" s="5">
        <f>'Memoria Aporte de Asociado 2'!$I$42+'Memoria Aporte de Asociado 2'!$I$167</f>
        <v>0</v>
      </c>
      <c r="G29" s="5">
        <f>'Memoria Aporte de Asociado 3'!$I$42+'Memoria Aporte de Asociado 3'!$I$167</f>
        <v>0</v>
      </c>
      <c r="H29" s="5">
        <f>'Memoria Aporte de Asociado 4'!$I$42+'Memoria Aporte de Asociado 4'!$I$167</f>
        <v>0</v>
      </c>
      <c r="I29" s="5">
        <f>'Memoria Aporte de Asociado 5'!$I$42+'Memoria Aporte de Asociado 5'!$I$167</f>
        <v>0</v>
      </c>
      <c r="J29" s="5">
        <f>'Memoria Aporte de Asociado 6'!$I$42+'Memoria Aporte de Asociado 6'!$I$167</f>
        <v>0</v>
      </c>
      <c r="K29" s="5">
        <f>'Memoria Aporte de Asociado 7'!$I$42+'Memoria Aporte de Asociado 7'!$I$167</f>
        <v>0</v>
      </c>
      <c r="L29" s="5">
        <f>'Memoria Aporte de Asociado 8'!$I$42+'Memoria Aporte de Asociado 8'!$I$167</f>
        <v>0</v>
      </c>
      <c r="M29" s="5">
        <f>'Memoria Aporte de Asociado 9'!$I$42+'Memoria Aporte de Asociado 9'!$I$167</f>
        <v>0</v>
      </c>
      <c r="N29" s="5">
        <f>'Memoria Aporte de Asociado 10'!$I$42+'Memoria Aporte de Asociado 10'!$I$167</f>
        <v>0</v>
      </c>
      <c r="O29" s="5">
        <f>'Memoria Aporte de Asociado 11'!$I$42+'Memoria Aporte de Asociado 11'!$I$167</f>
        <v>0</v>
      </c>
      <c r="P29" s="5">
        <f>'Memoria Aporte de Asociado 12'!$I$42+'Memoria Aporte de Asociado 12'!$I$167</f>
        <v>0</v>
      </c>
      <c r="Q29" s="5">
        <f>'Memoria Aporte de Asociado 13'!$I$42+'Memoria Aporte de Asociado 13'!$I$167</f>
        <v>0</v>
      </c>
      <c r="R29" s="5">
        <f>'Memoria Aporte de Asociado 14'!$I$42+'Memoria Aporte de Asociado 14'!$I$167</f>
        <v>0</v>
      </c>
      <c r="S29" s="5">
        <f>'Memoria Aporte de Asociado 15'!$I$42+'Memoria Aporte de Asociado 15'!$I$167</f>
        <v>0</v>
      </c>
      <c r="T29" s="5">
        <f>'Memoria Aporte de Asociado 16'!$I$42+'Memoria Aporte de Asociado 16'!$I$167</f>
        <v>0</v>
      </c>
      <c r="U29" s="5">
        <f>'Memoria Aporte de Asociado 17'!$I$42+'Memoria Aporte de Asociado 17'!$I$167</f>
        <v>0</v>
      </c>
      <c r="V29" s="5">
        <f>'Memoria Aporte de Asociado 18'!$I$42+'Memoria Aporte de Asociado 18'!$I$167</f>
        <v>0</v>
      </c>
      <c r="W29" s="6">
        <f t="shared" si="0"/>
        <v>0</v>
      </c>
    </row>
    <row r="30" spans="2:23" x14ac:dyDescent="0.2">
      <c r="B30" s="427" t="s">
        <v>28</v>
      </c>
      <c r="C30" s="414"/>
      <c r="D30" s="5">
        <f>'Memoria Aporte del Ejecutor'!I64+'Memoria Aporte del Ejecutor'!I189</f>
        <v>0</v>
      </c>
      <c r="E30" s="5">
        <f>'Memoria Aporte de Asociado 1'!$I$64+'Memoria Aporte de Asociado 1'!$I$189</f>
        <v>0</v>
      </c>
      <c r="F30" s="5">
        <f>'Memoria Aporte de Asociado 2'!$I$64+'Memoria Aporte de Asociado 2'!$I$189</f>
        <v>0</v>
      </c>
      <c r="G30" s="5">
        <f>'Memoria Aporte de Asociado 3'!$I$64+'Memoria Aporte de Asociado 3'!$I$189</f>
        <v>0</v>
      </c>
      <c r="H30" s="5">
        <f>'Memoria Aporte de Asociado 4'!$I$64+'Memoria Aporte de Asociado 4'!$I$189</f>
        <v>0</v>
      </c>
      <c r="I30" s="5">
        <f>'Memoria Aporte de Asociado 5'!$I$64+'Memoria Aporte de Asociado 5'!$I$189</f>
        <v>0</v>
      </c>
      <c r="J30" s="5">
        <f>'Memoria Aporte de Asociado 6'!$I$64+'Memoria Aporte de Asociado 6'!$I$189</f>
        <v>0</v>
      </c>
      <c r="K30" s="5">
        <f>'Memoria Aporte de Asociado 7'!$I$64+'Memoria Aporte de Asociado 7'!$I$189</f>
        <v>0</v>
      </c>
      <c r="L30" s="5">
        <f>'Memoria Aporte de Asociado 8'!$I$64+'Memoria Aporte de Asociado 8'!$I$189</f>
        <v>0</v>
      </c>
      <c r="M30" s="5">
        <f>'Memoria Aporte de Asociado 9'!$I$64+'Memoria Aporte de Asociado 9'!$I$189</f>
        <v>0</v>
      </c>
      <c r="N30" s="5">
        <f>'Memoria Aporte de Asociado 10'!$I$64+'Memoria Aporte de Asociado 10'!$I$189</f>
        <v>0</v>
      </c>
      <c r="O30" s="5">
        <f>'Memoria Aporte de Asociado 11'!$I$64+'Memoria Aporte de Asociado 11'!$I$189</f>
        <v>0</v>
      </c>
      <c r="P30" s="5">
        <f>'Memoria Aporte de Asociado 12'!$I$64+'Memoria Aporte de Asociado 12'!$I$189</f>
        <v>0</v>
      </c>
      <c r="Q30" s="5">
        <f>'Memoria Aporte de Asociado 13'!$I$64+'Memoria Aporte de Asociado 13'!$I$189</f>
        <v>0</v>
      </c>
      <c r="R30" s="5">
        <f>'Memoria Aporte de Asociado 14'!$I$64+'Memoria Aporte de Asociado 14'!$I$189</f>
        <v>0</v>
      </c>
      <c r="S30" s="5">
        <f>'Memoria Aporte de Asociado 15'!$I$64+'Memoria Aporte de Asociado 15'!$I$189</f>
        <v>0</v>
      </c>
      <c r="T30" s="5">
        <f>'Memoria Aporte de Asociado 16'!$I$64+'Memoria Aporte de Asociado 16'!$I$189</f>
        <v>0</v>
      </c>
      <c r="U30" s="5">
        <f>'Memoria Aporte de Asociado 17'!$I$64+'Memoria Aporte de Asociado 17'!$I$189</f>
        <v>0</v>
      </c>
      <c r="V30" s="5">
        <f>'Memoria Aporte de Asociado 18'!$I$64+'Memoria Aporte de Asociado 18'!$I$189</f>
        <v>0</v>
      </c>
      <c r="W30" s="6">
        <f t="shared" si="0"/>
        <v>0</v>
      </c>
    </row>
    <row r="31" spans="2:23" x14ac:dyDescent="0.2">
      <c r="B31" s="427" t="s">
        <v>29</v>
      </c>
      <c r="C31" s="414"/>
      <c r="D31" s="5">
        <f>'Memoria Aporte del Ejecutor'!I70+'Memoria Aporte del Ejecutor'!I195</f>
        <v>0</v>
      </c>
      <c r="E31" s="5">
        <f>'Memoria Aporte de Asociado 1'!$I$70+'Memoria Aporte de Asociado 1'!$I$195</f>
        <v>0</v>
      </c>
      <c r="F31" s="5">
        <f>'Memoria Aporte de Asociado 2'!$I$70+'Memoria Aporte de Asociado 2'!$I$195</f>
        <v>0</v>
      </c>
      <c r="G31" s="5">
        <f>'Memoria Aporte de Asociado 3'!$I$70+'Memoria Aporte de Asociado 3'!$I$195</f>
        <v>0</v>
      </c>
      <c r="H31" s="5">
        <f>'Memoria Aporte de Asociado 4'!$I$70+'Memoria Aporte de Asociado 4'!$I$195</f>
        <v>0</v>
      </c>
      <c r="I31" s="5">
        <f>'Memoria Aporte de Asociado 5'!$I$70+'Memoria Aporte de Asociado 5'!$I$195</f>
        <v>0</v>
      </c>
      <c r="J31" s="5">
        <f>'Memoria Aporte de Asociado 6'!$I$70+'Memoria Aporte de Asociado 6'!$I$195</f>
        <v>0</v>
      </c>
      <c r="K31" s="5">
        <f>'Memoria Aporte de Asociado 7'!$I$70+'Memoria Aporte de Asociado 7'!$I$195</f>
        <v>0</v>
      </c>
      <c r="L31" s="5">
        <f>'Memoria Aporte de Asociado 8'!$I$70+'Memoria Aporte de Asociado 8'!$I$195</f>
        <v>0</v>
      </c>
      <c r="M31" s="5">
        <f>'Memoria Aporte de Asociado 9'!$I$70+'Memoria Aporte de Asociado 9'!$I$195</f>
        <v>0</v>
      </c>
      <c r="N31" s="5">
        <f>'Memoria Aporte de Asociado 10'!$I$70+'Memoria Aporte de Asociado 10'!$I$195</f>
        <v>0</v>
      </c>
      <c r="O31" s="5">
        <f>'Memoria Aporte de Asociado 11'!$I$70+'Memoria Aporte de Asociado 11'!$I$195</f>
        <v>0</v>
      </c>
      <c r="P31" s="5">
        <f>'Memoria Aporte de Asociado 12'!$I$70+'Memoria Aporte de Asociado 12'!$I$195</f>
        <v>0</v>
      </c>
      <c r="Q31" s="5">
        <f>'Memoria Aporte de Asociado 13'!$I$70+'Memoria Aporte de Asociado 13'!$I$195</f>
        <v>0</v>
      </c>
      <c r="R31" s="5">
        <f>'Memoria Aporte de Asociado 14'!$I$70+'Memoria Aporte de Asociado 14'!$I$195</f>
        <v>0</v>
      </c>
      <c r="S31" s="5">
        <f>'Memoria Aporte de Asociado 15'!$I$70+'Memoria Aporte de Asociado 15'!$I$195</f>
        <v>0</v>
      </c>
      <c r="T31" s="5">
        <f>'Memoria Aporte de Asociado 16'!$I$70+'Memoria Aporte de Asociado 16'!$I$195</f>
        <v>0</v>
      </c>
      <c r="U31" s="5">
        <f>'Memoria Aporte de Asociado 17'!$I$70+'Memoria Aporte de Asociado 17'!$I$195</f>
        <v>0</v>
      </c>
      <c r="V31" s="5">
        <f>'Memoria Aporte de Asociado 18'!$I$70+'Memoria Aporte de Asociado 18'!$I$195</f>
        <v>0</v>
      </c>
      <c r="W31" s="6">
        <f t="shared" si="0"/>
        <v>0</v>
      </c>
    </row>
    <row r="32" spans="2:23" x14ac:dyDescent="0.2">
      <c r="B32" s="427" t="s">
        <v>30</v>
      </c>
      <c r="C32" s="414"/>
      <c r="D32" s="3">
        <f>'Memoria Aporte del Ejecutor'!I78+'Memoria Aporte del Ejecutor'!I203</f>
        <v>0</v>
      </c>
      <c r="E32" s="5">
        <f>'Memoria Aporte de Asociado 1'!$I$78+'Memoria Aporte de Asociado 1'!$I$203</f>
        <v>0</v>
      </c>
      <c r="F32" s="5">
        <f>'Memoria Aporte de Asociado 2'!$I$78+'Memoria Aporte de Asociado 2'!$I$203</f>
        <v>0</v>
      </c>
      <c r="G32" s="5">
        <f>'Memoria Aporte de Asociado 3'!$I$78+'Memoria Aporte de Asociado 3'!$I$203</f>
        <v>0</v>
      </c>
      <c r="H32" s="5">
        <f>'Memoria Aporte de Asociado 4'!$I$78+'Memoria Aporte de Asociado 4'!$I$203</f>
        <v>0</v>
      </c>
      <c r="I32" s="5">
        <f>'Memoria Aporte de Asociado 5'!$I$78+'Memoria Aporte de Asociado 5'!$I$203</f>
        <v>0</v>
      </c>
      <c r="J32" s="5">
        <f>'Memoria Aporte de Asociado 6'!$I$78+'Memoria Aporte de Asociado 6'!$I$203</f>
        <v>0</v>
      </c>
      <c r="K32" s="5">
        <f>'Memoria Aporte de Asociado 7'!$I$78+'Memoria Aporte de Asociado 7'!$I$203</f>
        <v>0</v>
      </c>
      <c r="L32" s="5">
        <f>'Memoria Aporte de Asociado 8'!$I$78+'Memoria Aporte de Asociado 8'!$I$203</f>
        <v>0</v>
      </c>
      <c r="M32" s="5">
        <f>'Memoria Aporte de Asociado 9'!$I$78+'Memoria Aporte de Asociado 9'!$I$203</f>
        <v>0</v>
      </c>
      <c r="N32" s="5">
        <f>'Memoria Aporte de Asociado 10'!$I$78+'Memoria Aporte de Asociado 10'!$I$203</f>
        <v>0</v>
      </c>
      <c r="O32" s="5">
        <f>'Memoria Aporte de Asociado 11'!$I$78+'Memoria Aporte de Asociado 11'!$I$203</f>
        <v>0</v>
      </c>
      <c r="P32" s="5">
        <f>'Memoria Aporte de Asociado 12'!$I$78+'Memoria Aporte de Asociado 12'!$I$203</f>
        <v>0</v>
      </c>
      <c r="Q32" s="5">
        <f>'Memoria Aporte de Asociado 13'!$I$78+'Memoria Aporte de Asociado 13'!$I$203</f>
        <v>0</v>
      </c>
      <c r="R32" s="5">
        <f>'Memoria Aporte de Asociado 14'!$I$78+'Memoria Aporte de Asociado 14'!$I$203</f>
        <v>0</v>
      </c>
      <c r="S32" s="5">
        <f>'Memoria Aporte de Asociado 15'!$I$78+'Memoria Aporte de Asociado 15'!$I$203</f>
        <v>0</v>
      </c>
      <c r="T32" s="5">
        <f>'Memoria Aporte de Asociado 16'!$I$78+'Memoria Aporte de Asociado 16'!$I$203</f>
        <v>0</v>
      </c>
      <c r="U32" s="5">
        <f>'Memoria Aporte de Asociado 17'!$I$78+'Memoria Aporte de Asociado 17'!$I$203</f>
        <v>0</v>
      </c>
      <c r="V32" s="5">
        <f>'Memoria Aporte de Asociado 18'!$I$78+'Memoria Aporte de Asociado 18'!$I$203</f>
        <v>0</v>
      </c>
      <c r="W32" s="6">
        <f t="shared" si="0"/>
        <v>0</v>
      </c>
    </row>
    <row r="33" spans="2:23" x14ac:dyDescent="0.2">
      <c r="B33" s="427" t="s">
        <v>31</v>
      </c>
      <c r="C33" s="414"/>
      <c r="D33" s="5">
        <f>'Memoria Aporte del Ejecutor'!I88+'Memoria Aporte del Ejecutor'!I213</f>
        <v>0</v>
      </c>
      <c r="E33" s="5">
        <f>'Memoria Aporte de Asociado 1'!$I$88+'Memoria Aporte de Asociado 1'!$I$213</f>
        <v>0</v>
      </c>
      <c r="F33" s="5">
        <f>'Memoria Aporte de Asociado 2'!$I$88+'Memoria Aporte de Asociado 2'!$I$213</f>
        <v>0</v>
      </c>
      <c r="G33" s="5">
        <f>'Memoria Aporte de Asociado 3'!$I$88+'Memoria Aporte de Asociado 3'!$I$213</f>
        <v>0</v>
      </c>
      <c r="H33" s="5">
        <f>'Memoria Aporte de Asociado 4'!$I$88+'Memoria Aporte de Asociado 4'!$I$213</f>
        <v>0</v>
      </c>
      <c r="I33" s="5">
        <f>'Memoria Aporte de Asociado 5'!$I$88+'Memoria Aporte de Asociado 5'!$I$213</f>
        <v>0</v>
      </c>
      <c r="J33" s="5">
        <f>'Memoria Aporte de Asociado 6'!$I$88+'Memoria Aporte de Asociado 6'!$I$213</f>
        <v>0</v>
      </c>
      <c r="K33" s="5">
        <f>'Memoria Aporte de Asociado 7'!$I$88+'Memoria Aporte de Asociado 7'!$I$213</f>
        <v>0</v>
      </c>
      <c r="L33" s="5">
        <f>'Memoria Aporte de Asociado 8'!$I$88+'Memoria Aporte de Asociado 8'!$I$213</f>
        <v>0</v>
      </c>
      <c r="M33" s="5">
        <f>'Memoria Aporte de Asociado 9'!$I$88+'Memoria Aporte de Asociado 9'!$I$213</f>
        <v>0</v>
      </c>
      <c r="N33" s="5">
        <f>'Memoria Aporte de Asociado 10'!$I$88+'Memoria Aporte de Asociado 10'!$I$213</f>
        <v>0</v>
      </c>
      <c r="O33" s="5">
        <f>'Memoria Aporte de Asociado 11'!$I$88+'Memoria Aporte de Asociado 11'!$I$213</f>
        <v>0</v>
      </c>
      <c r="P33" s="5">
        <f>'Memoria Aporte de Asociado 12'!$I$88+'Memoria Aporte de Asociado 12'!$I$213</f>
        <v>0</v>
      </c>
      <c r="Q33" s="5">
        <f>'Memoria Aporte de Asociado 13'!$I$88+'Memoria Aporte de Asociado 13'!$I$213</f>
        <v>0</v>
      </c>
      <c r="R33" s="5">
        <f>'Memoria Aporte de Asociado 14'!$I$88+'Memoria Aporte de Asociado 14'!$I$213</f>
        <v>0</v>
      </c>
      <c r="S33" s="5">
        <f>'Memoria Aporte de Asociado 15'!$I$88+'Memoria Aporte de Asociado 15'!$I$213</f>
        <v>0</v>
      </c>
      <c r="T33" s="5">
        <f>'Memoria Aporte de Asociado 16'!$I$88+'Memoria Aporte de Asociado 16'!$I$213</f>
        <v>0</v>
      </c>
      <c r="U33" s="5">
        <f>'Memoria Aporte de Asociado 17'!$I$88+'Memoria Aporte de Asociado 17'!$I$213</f>
        <v>0</v>
      </c>
      <c r="V33" s="5">
        <f>'Memoria Aporte de Asociado 18'!$I$88+'Memoria Aporte de Asociado 18'!$I$213</f>
        <v>0</v>
      </c>
      <c r="W33" s="6">
        <f t="shared" si="0"/>
        <v>0</v>
      </c>
    </row>
    <row r="34" spans="2:23" x14ac:dyDescent="0.2">
      <c r="B34" s="427" t="s">
        <v>32</v>
      </c>
      <c r="C34" s="414"/>
      <c r="D34" s="5">
        <f>'Memoria Aporte del Ejecutor'!I96+'Memoria Aporte del Ejecutor'!I221</f>
        <v>0</v>
      </c>
      <c r="E34" s="5">
        <f>'Memoria Aporte de Asociado 1'!$I$96+'Memoria Aporte de Asociado 1'!$I$221</f>
        <v>0</v>
      </c>
      <c r="F34" s="5">
        <f>'Memoria Aporte de Asociado 2'!$I$96+'Memoria Aporte de Asociado 2'!$I$221</f>
        <v>0</v>
      </c>
      <c r="G34" s="5">
        <f>'Memoria Aporte de Asociado 3'!$I$96+'Memoria Aporte de Asociado 3'!$I$221</f>
        <v>0</v>
      </c>
      <c r="H34" s="5">
        <f>'Memoria Aporte de Asociado 4'!$I$96+'Memoria Aporte de Asociado 4'!$I$221</f>
        <v>0</v>
      </c>
      <c r="I34" s="5">
        <f>'Memoria Aporte de Asociado 5'!$I$96+'Memoria Aporte de Asociado 5'!$I$221</f>
        <v>0</v>
      </c>
      <c r="J34" s="5">
        <f>'Memoria Aporte de Asociado 6'!$I$96+'Memoria Aporte de Asociado 6'!$I$221</f>
        <v>0</v>
      </c>
      <c r="K34" s="5">
        <f>'Memoria Aporte de Asociado 7'!$I$96+'Memoria Aporte de Asociado 7'!$I$221</f>
        <v>0</v>
      </c>
      <c r="L34" s="5">
        <f>'Memoria Aporte de Asociado 8'!$I$96+'Memoria Aporte de Asociado 8'!$I$221</f>
        <v>0</v>
      </c>
      <c r="M34" s="5">
        <f>'Memoria Aporte de Asociado 9'!$I$96+'Memoria Aporte de Asociado 9'!$I$221</f>
        <v>0</v>
      </c>
      <c r="N34" s="5">
        <f>'Memoria Aporte de Asociado 10'!$I$96+'Memoria Aporte de Asociado 10'!$I$221</f>
        <v>0</v>
      </c>
      <c r="O34" s="5">
        <f>'Memoria Aporte de Asociado 11'!$I$96+'Memoria Aporte de Asociado 11'!$I$221</f>
        <v>0</v>
      </c>
      <c r="P34" s="5">
        <f>'Memoria Aporte de Asociado 12'!$I$96+'Memoria Aporte de Asociado 12'!$I$221</f>
        <v>0</v>
      </c>
      <c r="Q34" s="5">
        <f>'Memoria Aporte de Asociado 13'!$I$96+'Memoria Aporte de Asociado 13'!$I$221</f>
        <v>0</v>
      </c>
      <c r="R34" s="5">
        <f>'Memoria Aporte de Asociado 14'!$I$96+'Memoria Aporte de Asociado 14'!$I$221</f>
        <v>0</v>
      </c>
      <c r="S34" s="5">
        <f>'Memoria Aporte de Asociado 15'!$I$96+'Memoria Aporte de Asociado 15'!$I$221</f>
        <v>0</v>
      </c>
      <c r="T34" s="5">
        <f>'Memoria Aporte de Asociado 16'!$I$96+'Memoria Aporte de Asociado 16'!$I$221</f>
        <v>0</v>
      </c>
      <c r="U34" s="5">
        <f>'Memoria Aporte de Asociado 17'!$I$96+'Memoria Aporte de Asociado 17'!$I$221</f>
        <v>0</v>
      </c>
      <c r="V34" s="5">
        <f>'Memoria Aporte de Asociado 18'!$I$96+'Memoria Aporte de Asociado 18'!$I$221</f>
        <v>0</v>
      </c>
      <c r="W34" s="6">
        <f t="shared" si="0"/>
        <v>0</v>
      </c>
    </row>
    <row r="35" spans="2:23" x14ac:dyDescent="0.2">
      <c r="B35" s="425" t="s">
        <v>33</v>
      </c>
      <c r="C35" s="417"/>
      <c r="D35" s="5">
        <f>'Memoria Aporte del Ejecutor'!I104+'Memoria Aporte del Ejecutor'!I229</f>
        <v>0</v>
      </c>
      <c r="E35" s="5">
        <f>'Memoria Aporte de Asociado 1'!$I$104+'Memoria Aporte de Asociado 1'!$I$229</f>
        <v>0</v>
      </c>
      <c r="F35" s="5">
        <f>'Memoria Aporte de Asociado 2'!$I$104+'Memoria Aporte de Asociado 2'!$I$229</f>
        <v>0</v>
      </c>
      <c r="G35" s="5">
        <f>'Memoria Aporte de Asociado 3'!$I$104+'Memoria Aporte de Asociado 3'!$I$229</f>
        <v>0</v>
      </c>
      <c r="H35" s="5">
        <f>'Memoria Aporte de Asociado 4'!$I$104+'Memoria Aporte de Asociado 4'!$I$229</f>
        <v>0</v>
      </c>
      <c r="I35" s="5">
        <f>'Memoria Aporte de Asociado 5'!$I$104+'Memoria Aporte de Asociado 5'!$I$229</f>
        <v>0</v>
      </c>
      <c r="J35" s="5">
        <f>'Memoria Aporte de Asociado 6'!$I$104+'Memoria Aporte de Asociado 6'!$I$229</f>
        <v>0</v>
      </c>
      <c r="K35" s="5">
        <f>'Memoria Aporte de Asociado 7'!$I$104+'Memoria Aporte de Asociado 7'!$I$229</f>
        <v>0</v>
      </c>
      <c r="L35" s="5">
        <f>'Memoria Aporte de Asociado 8'!$I$104+'Memoria Aporte de Asociado 8'!$I$229</f>
        <v>0</v>
      </c>
      <c r="M35" s="5">
        <f>'Memoria Aporte de Asociado 9'!$I$104+'Memoria Aporte de Asociado 9'!$I$229</f>
        <v>0</v>
      </c>
      <c r="N35" s="5">
        <f>'Memoria Aporte de Asociado 10'!$I$104+'Memoria Aporte de Asociado 10'!$I$229</f>
        <v>0</v>
      </c>
      <c r="O35" s="5">
        <f>'Memoria Aporte de Asociado 11'!$I$104+'Memoria Aporte de Asociado 11'!$I$229</f>
        <v>0</v>
      </c>
      <c r="P35" s="5">
        <f>'Memoria Aporte de Asociado 12'!$I$104+'Memoria Aporte de Asociado 12'!$I$229</f>
        <v>0</v>
      </c>
      <c r="Q35" s="5">
        <f>'Memoria Aporte de Asociado 13'!$I$104+'Memoria Aporte de Asociado 13'!$I$229</f>
        <v>0</v>
      </c>
      <c r="R35" s="5">
        <f>'Memoria Aporte de Asociado 14'!$I$104+'Memoria Aporte de Asociado 14'!$I$229</f>
        <v>0</v>
      </c>
      <c r="S35" s="5">
        <f>'Memoria Aporte de Asociado 15'!$I$104+'Memoria Aporte de Asociado 15'!$I$229</f>
        <v>0</v>
      </c>
      <c r="T35" s="5">
        <f>'Memoria Aporte de Asociado 16'!$I$104+'Memoria Aporte de Asociado 16'!$I$229</f>
        <v>0</v>
      </c>
      <c r="U35" s="5">
        <f>'Memoria Aporte de Asociado 17'!$I$104+'Memoria Aporte de Asociado 17'!$I$229</f>
        <v>0</v>
      </c>
      <c r="V35" s="5">
        <f>'Memoria Aporte de Asociado 18'!$I$104+'Memoria Aporte de Asociado 18'!$I$229</f>
        <v>0</v>
      </c>
      <c r="W35" s="6">
        <f t="shared" si="0"/>
        <v>0</v>
      </c>
    </row>
    <row r="36" spans="2:23" x14ac:dyDescent="0.2">
      <c r="B36" s="425" t="s">
        <v>34</v>
      </c>
      <c r="C36" s="417"/>
      <c r="D36" s="5">
        <f>'Memoria Aporte del Ejecutor'!I109+'Memoria Aporte del Ejecutor'!I234</f>
        <v>0</v>
      </c>
      <c r="E36" s="5">
        <f>'Memoria Aporte de Asociado 1'!$I$109+'Memoria Aporte de Asociado 1'!$I$234</f>
        <v>0</v>
      </c>
      <c r="F36" s="5">
        <f>'Memoria Aporte de Asociado 2'!$I$109+'Memoria Aporte de Asociado 2'!$I$234</f>
        <v>0</v>
      </c>
      <c r="G36" s="5">
        <f>'Memoria Aporte de Asociado 3'!$I$109+'Memoria Aporte de Asociado 3'!$I$234</f>
        <v>0</v>
      </c>
      <c r="H36" s="5">
        <f>'Memoria Aporte de Asociado 4'!$I$109+'Memoria Aporte de Asociado 4'!$I$234</f>
        <v>0</v>
      </c>
      <c r="I36" s="5">
        <f>'Memoria Aporte de Asociado 5'!$I$109+'Memoria Aporte de Asociado 5'!$I$234</f>
        <v>0</v>
      </c>
      <c r="J36" s="5">
        <f>'Memoria Aporte de Asociado 6'!$I$109+'Memoria Aporte de Asociado 6'!$I$234</f>
        <v>0</v>
      </c>
      <c r="K36" s="5">
        <f>'Memoria Aporte de Asociado 7'!$I$109+'Memoria Aporte de Asociado 7'!$I$234</f>
        <v>0</v>
      </c>
      <c r="L36" s="5">
        <f>'Memoria Aporte de Asociado 8'!$I$109+'Memoria Aporte de Asociado 8'!$I$234</f>
        <v>0</v>
      </c>
      <c r="M36" s="5">
        <f>'Memoria Aporte de Asociado 9'!$I$109+'Memoria Aporte de Asociado 9'!$I$234</f>
        <v>0</v>
      </c>
      <c r="N36" s="5">
        <f>'Memoria Aporte de Asociado 10'!$I$109+'Memoria Aporte de Asociado 10'!$I$234</f>
        <v>0</v>
      </c>
      <c r="O36" s="5">
        <f>'Memoria Aporte de Asociado 11'!$I$109+'Memoria Aporte de Asociado 11'!$I$234</f>
        <v>0</v>
      </c>
      <c r="P36" s="5">
        <f>'Memoria Aporte de Asociado 12'!$I$109+'Memoria Aporte de Asociado 12'!$I$234</f>
        <v>0</v>
      </c>
      <c r="Q36" s="5">
        <f>'Memoria Aporte de Asociado 13'!$I$109+'Memoria Aporte de Asociado 13'!$I$234</f>
        <v>0</v>
      </c>
      <c r="R36" s="5">
        <f>'Memoria Aporte de Asociado 14'!$I$109+'Memoria Aporte de Asociado 14'!$I$234</f>
        <v>0</v>
      </c>
      <c r="S36" s="5">
        <f>'Memoria Aporte de Asociado 15'!$I$109+'Memoria Aporte de Asociado 15'!$I$234</f>
        <v>0</v>
      </c>
      <c r="T36" s="5">
        <f>'Memoria Aporte de Asociado 16'!$I$109+'Memoria Aporte de Asociado 16'!$I$234</f>
        <v>0</v>
      </c>
      <c r="U36" s="5">
        <f>'Memoria Aporte de Asociado 17'!$I$109+'Memoria Aporte de Asociado 17'!$I$234</f>
        <v>0</v>
      </c>
      <c r="V36" s="5">
        <f>'Memoria Aporte de Asociado 18'!$I$109+'Memoria Aporte de Asociado 18'!$I$234</f>
        <v>0</v>
      </c>
      <c r="W36" s="6">
        <f t="shared" si="0"/>
        <v>0</v>
      </c>
    </row>
    <row r="37" spans="2:23" x14ac:dyDescent="0.2">
      <c r="B37" s="425" t="s">
        <v>35</v>
      </c>
      <c r="C37" s="417"/>
      <c r="D37" s="5">
        <f>'Memoria Aporte del Ejecutor'!I118+'Memoria Aporte del Ejecutor'!I243</f>
        <v>0</v>
      </c>
      <c r="E37" s="5">
        <f>'Memoria Aporte de Asociado 1'!$I$118+'Memoria Aporte de Asociado 1'!$I$243</f>
        <v>0</v>
      </c>
      <c r="F37" s="5">
        <f>'Memoria Aporte de Asociado 2'!$I$118+'Memoria Aporte de Asociado 2'!$I$243</f>
        <v>0</v>
      </c>
      <c r="G37" s="5">
        <f>'Memoria Aporte de Asociado 3'!$I$118+'Memoria Aporte de Asociado 3'!$I$243</f>
        <v>0</v>
      </c>
      <c r="H37" s="5">
        <f>'Memoria Aporte de Asociado 4'!$I$118+'Memoria Aporte de Asociado 4'!$I$243</f>
        <v>0</v>
      </c>
      <c r="I37" s="5">
        <f>'Memoria Aporte de Asociado 5'!$I$118+'Memoria Aporte de Asociado 5'!$I$243</f>
        <v>0</v>
      </c>
      <c r="J37" s="5">
        <f>'Memoria Aporte de Asociado 6'!$I$118+'Memoria Aporte de Asociado 6'!$I$243</f>
        <v>0</v>
      </c>
      <c r="K37" s="5">
        <f>'Memoria Aporte de Asociado 7'!$I$118+'Memoria Aporte de Asociado 7'!$I$243</f>
        <v>0</v>
      </c>
      <c r="L37" s="5">
        <f>'Memoria Aporte de Asociado 8'!$I$118+'Memoria Aporte de Asociado 8'!$I$243</f>
        <v>0</v>
      </c>
      <c r="M37" s="5">
        <f>'Memoria Aporte de Asociado 9'!$I$118+'Memoria Aporte de Asociado 9'!$I$243</f>
        <v>0</v>
      </c>
      <c r="N37" s="5">
        <f>'Memoria Aporte de Asociado 10'!$I$118+'Memoria Aporte de Asociado 10'!$I$243</f>
        <v>0</v>
      </c>
      <c r="O37" s="5">
        <f>'Memoria Aporte de Asociado 11'!$I$118+'Memoria Aporte de Asociado 11'!$I$243</f>
        <v>0</v>
      </c>
      <c r="P37" s="5">
        <f>'Memoria Aporte de Asociado 12'!$I$118+'Memoria Aporte de Asociado 12'!$I$243</f>
        <v>0</v>
      </c>
      <c r="Q37" s="5">
        <f>'Memoria Aporte de Asociado 13'!$I$118+'Memoria Aporte de Asociado 13'!$I$243</f>
        <v>0</v>
      </c>
      <c r="R37" s="5">
        <f>'Memoria Aporte de Asociado 14'!$I$118+'Memoria Aporte de Asociado 14'!$I$243</f>
        <v>0</v>
      </c>
      <c r="S37" s="5">
        <f>'Memoria Aporte de Asociado 15'!$I$118+'Memoria Aporte de Asociado 15'!$I$243</f>
        <v>0</v>
      </c>
      <c r="T37" s="5">
        <f>'Memoria Aporte de Asociado 16'!$I$118+'Memoria Aporte de Asociado 16'!$I$243</f>
        <v>0</v>
      </c>
      <c r="U37" s="5">
        <f>'Memoria Aporte de Asociado 17'!$I$118+'Memoria Aporte de Asociado 17'!$I$243</f>
        <v>0</v>
      </c>
      <c r="V37" s="5">
        <f>'Memoria Aporte de Asociado 18'!$I$118+'Memoria Aporte de Asociado 18'!$I$243</f>
        <v>0</v>
      </c>
      <c r="W37" s="6">
        <f t="shared" si="0"/>
        <v>0</v>
      </c>
    </row>
    <row r="38" spans="2:23" x14ac:dyDescent="0.2">
      <c r="B38" s="425" t="s">
        <v>36</v>
      </c>
      <c r="C38" s="417"/>
      <c r="D38" s="5">
        <f>'Memoria Aporte del Ejecutor'!I121+'Memoria Aporte del Ejecutor'!I246</f>
        <v>0</v>
      </c>
      <c r="E38" s="5">
        <f>'Memoria Aporte de Asociado 1'!$I$121+'Memoria Aporte de Asociado 1'!$I$246</f>
        <v>0</v>
      </c>
      <c r="F38" s="5">
        <f>'Memoria Aporte de Asociado 2'!$I$121+'Memoria Aporte de Asociado 2'!$I$246</f>
        <v>0</v>
      </c>
      <c r="G38" s="5">
        <f>'Memoria Aporte de Asociado 3'!$I$121+'Memoria Aporte de Asociado 3'!$I$246</f>
        <v>0</v>
      </c>
      <c r="H38" s="5">
        <f>'Memoria Aporte de Asociado 4'!$I$121+'Memoria Aporte de Asociado 4'!$I$246</f>
        <v>0</v>
      </c>
      <c r="I38" s="5">
        <f>'Memoria Aporte de Asociado 5'!$I$121+'Memoria Aporte de Asociado 5'!$I$246</f>
        <v>0</v>
      </c>
      <c r="J38" s="5">
        <f>'Memoria Aporte de Asociado 6'!$I$121+'Memoria Aporte de Asociado 6'!$I$246</f>
        <v>0</v>
      </c>
      <c r="K38" s="5">
        <f>'Memoria Aporte de Asociado 7'!$I$121+'Memoria Aporte de Asociado 7'!$I$246</f>
        <v>0</v>
      </c>
      <c r="L38" s="5">
        <f>'Memoria Aporte de Asociado 8'!$I$121+'Memoria Aporte de Asociado 8'!$I$246</f>
        <v>0</v>
      </c>
      <c r="M38" s="5">
        <f>'Memoria Aporte de Asociado 9'!$I$121+'Memoria Aporte de Asociado 9'!$I$246</f>
        <v>0</v>
      </c>
      <c r="N38" s="5">
        <f>'Memoria Aporte de Asociado 10'!$I$121+'Memoria Aporte de Asociado 10'!$I$246</f>
        <v>0</v>
      </c>
      <c r="O38" s="5">
        <f>'Memoria Aporte de Asociado 11'!$I$121+'Memoria Aporte de Asociado 11'!$I$246</f>
        <v>0</v>
      </c>
      <c r="P38" s="5">
        <f>'Memoria Aporte de Asociado 12'!$I$121+'Memoria Aporte de Asociado 12'!$I$246</f>
        <v>0</v>
      </c>
      <c r="Q38" s="5">
        <f>'Memoria Aporte de Asociado 13'!$I$121+'Memoria Aporte de Asociado 13'!$I$246</f>
        <v>0</v>
      </c>
      <c r="R38" s="5">
        <f>'Memoria Aporte de Asociado 14'!$I$121+'Memoria Aporte de Asociado 14'!$I$246</f>
        <v>0</v>
      </c>
      <c r="S38" s="5">
        <f>'Memoria Aporte de Asociado 15'!$I$121+'Memoria Aporte de Asociado 15'!$I$246</f>
        <v>0</v>
      </c>
      <c r="T38" s="5">
        <f>'Memoria Aporte de Asociado 16'!$I$121+'Memoria Aporte de Asociado 16'!$I$246</f>
        <v>0</v>
      </c>
      <c r="U38" s="5">
        <f>'Memoria Aporte de Asociado 17'!$I$121+'Memoria Aporte de Asociado 17'!$I$246</f>
        <v>0</v>
      </c>
      <c r="V38" s="5">
        <f>'Memoria Aporte de Asociado 18'!$I$121+'Memoria Aporte de Asociado 18'!$I$246</f>
        <v>0</v>
      </c>
      <c r="W38" s="6">
        <f t="shared" si="0"/>
        <v>0</v>
      </c>
    </row>
    <row r="39" spans="2:23" x14ac:dyDescent="0.2">
      <c r="B39" s="425" t="s">
        <v>37</v>
      </c>
      <c r="C39" s="417"/>
      <c r="D39" s="5">
        <f>'Memoria Aporte del Ejecutor'!I124+'Memoria Aporte del Ejecutor'!I249</f>
        <v>0</v>
      </c>
      <c r="E39" s="5">
        <f>'Memoria Aporte de Asociado 1'!$I$124+'Memoria Aporte de Asociado 1'!$I$249</f>
        <v>0</v>
      </c>
      <c r="F39" s="5">
        <f>'Memoria Aporte de Asociado 2'!$I$124+'Memoria Aporte de Asociado 2'!$I$249</f>
        <v>0</v>
      </c>
      <c r="G39" s="5">
        <f>'Memoria Aporte de Asociado 3'!$I$124+'Memoria Aporte de Asociado 3'!$I$249</f>
        <v>0</v>
      </c>
      <c r="H39" s="5">
        <f>'Memoria Aporte de Asociado 4'!$I$124+'Memoria Aporte de Asociado 4'!$I$249</f>
        <v>0</v>
      </c>
      <c r="I39" s="5">
        <f>'Memoria Aporte de Asociado 5'!$I$124+'Memoria Aporte de Asociado 5'!$I$249</f>
        <v>0</v>
      </c>
      <c r="J39" s="5">
        <f>'Memoria Aporte de Asociado 6'!$I$124+'Memoria Aporte de Asociado 6'!$I$249</f>
        <v>0</v>
      </c>
      <c r="K39" s="5">
        <f>'Memoria Aporte de Asociado 7'!$I$124+'Memoria Aporte de Asociado 7'!$I$249</f>
        <v>0</v>
      </c>
      <c r="L39" s="5">
        <f>'Memoria Aporte de Asociado 8'!$I$124+'Memoria Aporte de Asociado 8'!$I$249</f>
        <v>0</v>
      </c>
      <c r="M39" s="5">
        <f>'Memoria Aporte de Asociado 9'!$I$124+'Memoria Aporte de Asociado 9'!$I$249</f>
        <v>0</v>
      </c>
      <c r="N39" s="5">
        <f>'Memoria Aporte de Asociado 10'!$I$124+'Memoria Aporte de Asociado 10'!$I$249</f>
        <v>0</v>
      </c>
      <c r="O39" s="5">
        <f>'Memoria Aporte de Asociado 11'!$I$124+'Memoria Aporte de Asociado 11'!$I$249</f>
        <v>0</v>
      </c>
      <c r="P39" s="5">
        <f>'Memoria Aporte de Asociado 12'!$I$124+'Memoria Aporte de Asociado 12'!$I$249</f>
        <v>0</v>
      </c>
      <c r="Q39" s="5">
        <f>'Memoria Aporte de Asociado 13'!$I$124+'Memoria Aporte de Asociado 13'!$I$249</f>
        <v>0</v>
      </c>
      <c r="R39" s="5">
        <f>'Memoria Aporte de Asociado 14'!$I$124+'Memoria Aporte de Asociado 14'!$I$249</f>
        <v>0</v>
      </c>
      <c r="S39" s="5">
        <f>'Memoria Aporte de Asociado 15'!$I$124+'Memoria Aporte de Asociado 15'!$I$249</f>
        <v>0</v>
      </c>
      <c r="T39" s="5">
        <f>'Memoria Aporte de Asociado 16'!$I$124+'Memoria Aporte de Asociado 16'!$I$249</f>
        <v>0</v>
      </c>
      <c r="U39" s="5">
        <f>'Memoria Aporte de Asociado 17'!$I$124+'Memoria Aporte de Asociado 17'!$I$249</f>
        <v>0</v>
      </c>
      <c r="V39" s="5">
        <f>'Memoria Aporte de Asociado 18'!$I$124+'Memoria Aporte de Asociado 18'!$I$249</f>
        <v>0</v>
      </c>
      <c r="W39" s="6">
        <f t="shared" si="0"/>
        <v>0</v>
      </c>
    </row>
    <row r="40" spans="2:23" x14ac:dyDescent="0.2">
      <c r="B40" s="426" t="s">
        <v>24</v>
      </c>
      <c r="C40" s="426"/>
      <c r="D40" s="25">
        <f>SUM(D5:D39)</f>
        <v>0</v>
      </c>
      <c r="E40" s="25">
        <f t="shared" ref="E40:V40" si="1">SUM(E5:E39)</f>
        <v>0</v>
      </c>
      <c r="F40" s="25">
        <f t="shared" si="1"/>
        <v>0</v>
      </c>
      <c r="G40" s="25">
        <f t="shared" si="1"/>
        <v>0</v>
      </c>
      <c r="H40" s="25">
        <f t="shared" si="1"/>
        <v>0</v>
      </c>
      <c r="I40" s="25">
        <f t="shared" si="1"/>
        <v>0</v>
      </c>
      <c r="J40" s="25">
        <f t="shared" si="1"/>
        <v>0</v>
      </c>
      <c r="K40" s="25">
        <f t="shared" si="1"/>
        <v>0</v>
      </c>
      <c r="L40" s="25">
        <f t="shared" si="1"/>
        <v>0</v>
      </c>
      <c r="M40" s="25">
        <f t="shared" si="1"/>
        <v>0</v>
      </c>
      <c r="N40" s="25">
        <f t="shared" si="1"/>
        <v>0</v>
      </c>
      <c r="O40" s="25">
        <f t="shared" si="1"/>
        <v>0</v>
      </c>
      <c r="P40" s="25">
        <f t="shared" si="1"/>
        <v>0</v>
      </c>
      <c r="Q40" s="25">
        <f t="shared" si="1"/>
        <v>0</v>
      </c>
      <c r="R40" s="25">
        <f t="shared" si="1"/>
        <v>0</v>
      </c>
      <c r="S40" s="25">
        <f t="shared" si="1"/>
        <v>0</v>
      </c>
      <c r="T40" s="25">
        <f t="shared" si="1"/>
        <v>0</v>
      </c>
      <c r="U40" s="25">
        <f t="shared" si="1"/>
        <v>0</v>
      </c>
      <c r="V40" s="25">
        <f t="shared" si="1"/>
        <v>0</v>
      </c>
      <c r="W40" s="25">
        <f>SUM(W5:W39)</f>
        <v>0</v>
      </c>
    </row>
  </sheetData>
  <sheetProtection algorithmName="SHA-512" hashValue="1dujeH15PbHk06GVXzIToI31HyzIkcdP3n/PurPdsfZPuNvpMQM4cb2EkR2pKEnUwNqtAfEQR8CGA/UyB7EDrw==" saltValue="fMgFrpTvjzVWA46JGjK9oQ==" spinCount="100000" sheet="1" formatCells="0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dimension ref="B4:C13"/>
  <sheetViews>
    <sheetView workbookViewId="0">
      <selection activeCell="C8" sqref="C8"/>
    </sheetView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310" t="s">
        <v>178</v>
      </c>
      <c r="C4" s="315">
        <v>100000000</v>
      </c>
    </row>
    <row r="5" spans="2:3" ht="15" x14ac:dyDescent="0.2">
      <c r="B5" s="310" t="s">
        <v>179</v>
      </c>
      <c r="C5" s="316">
        <v>0.8</v>
      </c>
    </row>
    <row r="6" spans="2:3" ht="23.25" customHeight="1" x14ac:dyDescent="0.2">
      <c r="B6" s="310" t="s">
        <v>177</v>
      </c>
      <c r="C6" s="317" t="s">
        <v>175</v>
      </c>
    </row>
    <row r="7" spans="2:3" ht="25.5" customHeight="1" x14ac:dyDescent="0.2">
      <c r="B7" s="310" t="s">
        <v>176</v>
      </c>
      <c r="C7" s="316">
        <v>0.2</v>
      </c>
    </row>
    <row r="12" spans="2:3" ht="10.5" customHeight="1" x14ac:dyDescent="0.2"/>
    <row r="13" spans="2:3" hidden="1" x14ac:dyDescent="0.2"/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B2:N144"/>
  <sheetViews>
    <sheetView showGridLines="0" zoomScale="60" zoomScaleNormal="60" workbookViewId="0">
      <pane ySplit="5" topLeftCell="A6" activePane="bottomLeft" state="frozenSplit"/>
      <selection pane="bottomLeft" activeCell="D8" sqref="D8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55.7109375" style="98" customWidth="1"/>
    <col min="5" max="5" width="30.42578125" style="8" bestFit="1" customWidth="1"/>
    <col min="6" max="6" width="13" style="8" customWidth="1"/>
    <col min="7" max="7" width="12.5703125" style="8" customWidth="1"/>
    <col min="8" max="8" width="15.7109375" style="8" customWidth="1"/>
    <col min="9" max="9" width="18.28515625" style="8" customWidth="1"/>
    <col min="10" max="10" width="15.42578125" style="21" customWidth="1"/>
    <col min="11" max="11" width="3.7109375" style="21" customWidth="1"/>
    <col min="12" max="12" width="50.7109375" style="8" hidden="1" customWidth="1" outlineLevel="1"/>
    <col min="13" max="13" width="50.7109375" style="161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97" t="s">
        <v>53</v>
      </c>
      <c r="I2" s="97"/>
      <c r="J2" s="8"/>
      <c r="K2" s="98"/>
      <c r="M2" s="8"/>
    </row>
    <row r="3" spans="2:13" ht="15" x14ac:dyDescent="0.2">
      <c r="B3" s="390" t="s">
        <v>147</v>
      </c>
      <c r="C3" s="391"/>
      <c r="D3" s="97" t="s">
        <v>59</v>
      </c>
      <c r="I3" s="368"/>
      <c r="J3" s="369"/>
      <c r="K3" s="97"/>
      <c r="M3" s="8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25.5" x14ac:dyDescent="0.2">
      <c r="B6" s="392" t="s">
        <v>51</v>
      </c>
      <c r="C6" s="131" t="s">
        <v>128</v>
      </c>
      <c r="D6" s="230"/>
      <c r="E6" s="231"/>
      <c r="F6" s="308"/>
      <c r="G6" s="308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">
      <c r="B7" s="393"/>
      <c r="C7" s="131" t="s">
        <v>127</v>
      </c>
      <c r="D7" s="99"/>
      <c r="E7" s="15"/>
      <c r="F7" s="308"/>
      <c r="G7" s="308"/>
      <c r="H7" s="12">
        <f t="shared" si="0"/>
        <v>0</v>
      </c>
      <c r="I7" s="12">
        <f t="shared" ref="I7:I14" si="1">H7</f>
        <v>0</v>
      </c>
      <c r="J7" s="29"/>
      <c r="L7" s="167"/>
      <c r="M7" s="163"/>
    </row>
    <row r="8" spans="2:13" ht="30" customHeight="1" x14ac:dyDescent="0.2">
      <c r="B8" s="393"/>
      <c r="C8" s="131" t="s">
        <v>126</v>
      </c>
      <c r="D8" s="99"/>
      <c r="E8" s="15"/>
      <c r="F8" s="308"/>
      <c r="G8" s="308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">
      <c r="B9" s="393"/>
      <c r="C9" s="131" t="s">
        <v>125</v>
      </c>
      <c r="D9" s="99"/>
      <c r="E9" s="15"/>
      <c r="F9" s="308"/>
      <c r="G9" s="308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">
      <c r="B10" s="393"/>
      <c r="C10" s="131" t="s">
        <v>100</v>
      </c>
      <c r="D10" s="99"/>
      <c r="E10" s="15"/>
      <c r="F10" s="308"/>
      <c r="G10" s="308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">
      <c r="B11" s="393"/>
      <c r="C11" s="131" t="s">
        <v>101</v>
      </c>
      <c r="D11" s="99"/>
      <c r="E11" s="15"/>
      <c r="F11" s="308"/>
      <c r="G11" s="308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">
      <c r="B12" s="393"/>
      <c r="C12" s="131" t="s">
        <v>102</v>
      </c>
      <c r="D12" s="99"/>
      <c r="E12" s="15"/>
      <c r="F12" s="308"/>
      <c r="G12" s="308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">
      <c r="B13" s="393"/>
      <c r="C13" s="131" t="s">
        <v>103</v>
      </c>
      <c r="D13" s="99"/>
      <c r="E13" s="15"/>
      <c r="F13" s="308"/>
      <c r="G13" s="308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">
      <c r="B14" s="393"/>
      <c r="C14" s="131" t="s">
        <v>117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">
      <c r="B15" s="393"/>
      <c r="C15" s="131" t="s">
        <v>104</v>
      </c>
      <c r="D15" s="99"/>
      <c r="E15" s="15"/>
      <c r="F15" s="36"/>
      <c r="G15" s="36"/>
      <c r="H15" s="12">
        <f t="shared" ref="H15:H26" si="2">F15*G15</f>
        <v>0</v>
      </c>
      <c r="I15" s="12">
        <f t="shared" ref="I15:I26" si="3">H15</f>
        <v>0</v>
      </c>
      <c r="J15" s="29"/>
      <c r="L15" s="167"/>
      <c r="M15" s="163"/>
    </row>
    <row r="16" spans="2:13" ht="30" customHeight="1" x14ac:dyDescent="0.2">
      <c r="B16" s="393"/>
      <c r="C16" s="131" t="s">
        <v>105</v>
      </c>
      <c r="D16" s="99"/>
      <c r="E16" s="15"/>
      <c r="F16" s="36"/>
      <c r="G16" s="36"/>
      <c r="H16" s="12">
        <f t="shared" si="2"/>
        <v>0</v>
      </c>
      <c r="I16" s="12">
        <f t="shared" si="3"/>
        <v>0</v>
      </c>
      <c r="J16" s="29"/>
      <c r="L16" s="167"/>
      <c r="M16" s="163"/>
    </row>
    <row r="17" spans="2:13" ht="30" customHeight="1" x14ac:dyDescent="0.2">
      <c r="B17" s="393"/>
      <c r="C17" s="131" t="s">
        <v>106</v>
      </c>
      <c r="D17" s="99"/>
      <c r="E17" s="15"/>
      <c r="F17" s="36"/>
      <c r="G17" s="36"/>
      <c r="H17" s="12">
        <f t="shared" si="2"/>
        <v>0</v>
      </c>
      <c r="I17" s="12">
        <f t="shared" si="3"/>
        <v>0</v>
      </c>
      <c r="J17" s="29"/>
      <c r="L17" s="167"/>
      <c r="M17" s="164"/>
    </row>
    <row r="18" spans="2:13" ht="30" customHeight="1" x14ac:dyDescent="0.2">
      <c r="B18" s="393"/>
      <c r="C18" s="131" t="s">
        <v>107</v>
      </c>
      <c r="D18" s="99"/>
      <c r="E18" s="15"/>
      <c r="F18" s="36"/>
      <c r="G18" s="36"/>
      <c r="H18" s="12">
        <f t="shared" si="2"/>
        <v>0</v>
      </c>
      <c r="I18" s="12">
        <f t="shared" si="3"/>
        <v>0</v>
      </c>
      <c r="J18" s="29"/>
      <c r="L18" s="167"/>
      <c r="M18" s="164"/>
    </row>
    <row r="19" spans="2:13" ht="30" customHeight="1" x14ac:dyDescent="0.2">
      <c r="B19" s="393"/>
      <c r="C19" s="131" t="s">
        <v>108</v>
      </c>
      <c r="D19" s="99"/>
      <c r="E19" s="15"/>
      <c r="F19" s="36"/>
      <c r="G19" s="36"/>
      <c r="H19" s="12">
        <f t="shared" si="2"/>
        <v>0</v>
      </c>
      <c r="I19" s="12">
        <f t="shared" si="3"/>
        <v>0</v>
      </c>
      <c r="J19" s="29"/>
      <c r="L19" s="167"/>
      <c r="M19" s="164"/>
    </row>
    <row r="20" spans="2:13" ht="30" customHeight="1" x14ac:dyDescent="0.2">
      <c r="B20" s="393"/>
      <c r="C20" s="131" t="s">
        <v>109</v>
      </c>
      <c r="D20" s="99"/>
      <c r="E20" s="15"/>
      <c r="F20" s="36"/>
      <c r="G20" s="36"/>
      <c r="H20" s="12">
        <f t="shared" si="2"/>
        <v>0</v>
      </c>
      <c r="I20" s="12">
        <f t="shared" si="3"/>
        <v>0</v>
      </c>
      <c r="J20" s="29"/>
      <c r="L20" s="167"/>
      <c r="M20" s="164"/>
    </row>
    <row r="21" spans="2:13" ht="30" customHeight="1" x14ac:dyDescent="0.2">
      <c r="B21" s="393"/>
      <c r="C21" s="131" t="s">
        <v>110</v>
      </c>
      <c r="D21" s="99"/>
      <c r="E21" s="15"/>
      <c r="F21" s="36"/>
      <c r="G21" s="36"/>
      <c r="H21" s="12">
        <f t="shared" si="2"/>
        <v>0</v>
      </c>
      <c r="I21" s="12">
        <f t="shared" si="3"/>
        <v>0</v>
      </c>
      <c r="J21" s="29"/>
      <c r="L21" s="167"/>
      <c r="M21" s="164"/>
    </row>
    <row r="22" spans="2:13" ht="30" customHeight="1" x14ac:dyDescent="0.2">
      <c r="B22" s="393"/>
      <c r="C22" s="131" t="s">
        <v>111</v>
      </c>
      <c r="D22" s="99"/>
      <c r="E22" s="15"/>
      <c r="F22" s="36"/>
      <c r="G22" s="36"/>
      <c r="H22" s="12">
        <f t="shared" si="2"/>
        <v>0</v>
      </c>
      <c r="I22" s="12">
        <f t="shared" si="3"/>
        <v>0</v>
      </c>
      <c r="J22" s="29"/>
      <c r="L22" s="167"/>
      <c r="M22" s="164"/>
    </row>
    <row r="23" spans="2:13" ht="30" customHeight="1" x14ac:dyDescent="0.2">
      <c r="B23" s="393"/>
      <c r="C23" s="131" t="s">
        <v>112</v>
      </c>
      <c r="D23" s="99"/>
      <c r="E23" s="15"/>
      <c r="F23" s="36"/>
      <c r="G23" s="36"/>
      <c r="H23" s="12">
        <f t="shared" si="2"/>
        <v>0</v>
      </c>
      <c r="I23" s="12">
        <f t="shared" si="3"/>
        <v>0</v>
      </c>
      <c r="J23" s="29"/>
      <c r="L23" s="167"/>
      <c r="M23" s="164"/>
    </row>
    <row r="24" spans="2:13" ht="30" customHeight="1" x14ac:dyDescent="0.2">
      <c r="B24" s="393"/>
      <c r="C24" s="131" t="s">
        <v>113</v>
      </c>
      <c r="D24" s="99"/>
      <c r="E24" s="15"/>
      <c r="F24" s="36"/>
      <c r="G24" s="36"/>
      <c r="H24" s="12">
        <f t="shared" si="2"/>
        <v>0</v>
      </c>
      <c r="I24" s="12">
        <f t="shared" si="3"/>
        <v>0</v>
      </c>
      <c r="J24" s="29"/>
      <c r="L24" s="167"/>
      <c r="M24" s="164"/>
    </row>
    <row r="25" spans="2:13" ht="30" customHeight="1" x14ac:dyDescent="0.2">
      <c r="B25" s="393"/>
      <c r="C25" s="131" t="s">
        <v>114</v>
      </c>
      <c r="D25" s="99"/>
      <c r="E25" s="15"/>
      <c r="F25" s="36"/>
      <c r="G25" s="36"/>
      <c r="H25" s="12">
        <f t="shared" si="2"/>
        <v>0</v>
      </c>
      <c r="I25" s="12">
        <f t="shared" si="3"/>
        <v>0</v>
      </c>
      <c r="J25" s="29"/>
      <c r="L25" s="167"/>
      <c r="M25" s="164"/>
    </row>
    <row r="26" spans="2:13" ht="30" customHeight="1" x14ac:dyDescent="0.2">
      <c r="B26" s="393"/>
      <c r="C26" s="131" t="s">
        <v>115</v>
      </c>
      <c r="D26" s="99"/>
      <c r="E26" s="15"/>
      <c r="F26" s="36"/>
      <c r="G26" s="36"/>
      <c r="H26" s="12">
        <f t="shared" si="2"/>
        <v>0</v>
      </c>
      <c r="I26" s="12">
        <f t="shared" si="3"/>
        <v>0</v>
      </c>
      <c r="J26" s="29"/>
      <c r="L26" s="167"/>
      <c r="M26" s="164"/>
    </row>
    <row r="27" spans="2:13" ht="30" customHeight="1" x14ac:dyDescent="0.2">
      <c r="B27" s="393"/>
      <c r="C27" s="131" t="s">
        <v>116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25.5" x14ac:dyDescent="0.2">
      <c r="B28" s="393"/>
      <c r="C28" s="126" t="s">
        <v>70</v>
      </c>
      <c r="D28" s="230"/>
      <c r="E28" s="231"/>
      <c r="F28" s="232"/>
      <c r="G28" s="232"/>
      <c r="H28" s="12">
        <f>F28*G28</f>
        <v>0</v>
      </c>
      <c r="I28" s="12">
        <f>H28</f>
        <v>0</v>
      </c>
      <c r="J28" s="29"/>
      <c r="L28" s="167"/>
      <c r="M28" s="164"/>
    </row>
    <row r="29" spans="2:13" x14ac:dyDescent="0.2">
      <c r="B29" s="393"/>
      <c r="C29" s="395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x14ac:dyDescent="0.2">
      <c r="B30" s="393"/>
      <c r="C30" s="396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x14ac:dyDescent="0.2">
      <c r="B31" s="393"/>
      <c r="C31" s="396"/>
      <c r="D31" s="100"/>
      <c r="E31" s="38"/>
      <c r="F31" s="39"/>
      <c r="G31" s="39"/>
      <c r="H31" s="12">
        <f t="shared" ref="H31" si="4">F31*G31</f>
        <v>0</v>
      </c>
      <c r="I31" s="30"/>
      <c r="J31" s="29"/>
      <c r="L31" s="167"/>
      <c r="M31" s="164"/>
    </row>
    <row r="32" spans="2:13" x14ac:dyDescent="0.2">
      <c r="B32" s="393"/>
      <c r="C32" s="396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x14ac:dyDescent="0.2">
      <c r="B33" s="393"/>
      <c r="C33" s="397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x14ac:dyDescent="0.2">
      <c r="B34" s="393"/>
      <c r="C34" s="395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x14ac:dyDescent="0.2">
      <c r="B35" s="393"/>
      <c r="C35" s="396"/>
      <c r="D35" s="100"/>
      <c r="E35" s="38"/>
      <c r="F35" s="39"/>
      <c r="G35" s="39"/>
      <c r="H35" s="12">
        <f t="shared" ref="H35" si="5">F35*G35</f>
        <v>0</v>
      </c>
      <c r="I35" s="30"/>
      <c r="L35" s="167"/>
      <c r="M35" s="164"/>
    </row>
    <row r="36" spans="2:13" x14ac:dyDescent="0.2">
      <c r="B36" s="393"/>
      <c r="C36" s="396"/>
      <c r="D36" s="100"/>
      <c r="E36" s="38"/>
      <c r="F36" s="39"/>
      <c r="G36" s="39"/>
      <c r="H36" s="12">
        <f t="shared" ref="H36" si="6">F36*G36</f>
        <v>0</v>
      </c>
      <c r="I36" s="30"/>
      <c r="L36" s="167"/>
      <c r="M36" s="164"/>
    </row>
    <row r="37" spans="2:13" ht="13.5" thickBot="1" x14ac:dyDescent="0.25">
      <c r="B37" s="393"/>
      <c r="C37" s="396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25">
      <c r="B38" s="394"/>
      <c r="C38" s="398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x14ac:dyDescent="0.2">
      <c r="B39" s="378" t="s">
        <v>5</v>
      </c>
      <c r="C39" s="379"/>
      <c r="D39" s="233" t="s">
        <v>174</v>
      </c>
      <c r="E39" s="234"/>
      <c r="F39" s="235"/>
      <c r="G39" s="235"/>
      <c r="H39" s="26">
        <f t="shared" si="0"/>
        <v>0</v>
      </c>
      <c r="I39" s="30"/>
      <c r="J39" s="29"/>
      <c r="L39" s="167"/>
      <c r="M39" s="164"/>
    </row>
    <row r="40" spans="2:13" x14ac:dyDescent="0.2">
      <c r="B40" s="380"/>
      <c r="C40" s="381"/>
      <c r="D40" s="236"/>
      <c r="E40" s="237"/>
      <c r="F40" s="238"/>
      <c r="G40" s="238"/>
      <c r="H40" s="26">
        <f t="shared" si="0"/>
        <v>0</v>
      </c>
      <c r="I40" s="30"/>
      <c r="J40" s="29"/>
      <c r="L40" s="167"/>
      <c r="M40" s="164"/>
    </row>
    <row r="41" spans="2:13" x14ac:dyDescent="0.2">
      <c r="B41" s="380"/>
      <c r="C41" s="381"/>
      <c r="D41" s="236"/>
      <c r="E41" s="237"/>
      <c r="F41" s="238"/>
      <c r="G41" s="238"/>
      <c r="H41" s="26">
        <f t="shared" si="0"/>
        <v>0</v>
      </c>
      <c r="I41" s="30"/>
      <c r="J41" s="29"/>
      <c r="L41" s="167"/>
      <c r="M41" s="164"/>
    </row>
    <row r="42" spans="2:13" x14ac:dyDescent="0.2">
      <c r="B42" s="380"/>
      <c r="C42" s="381"/>
      <c r="D42" s="236"/>
      <c r="E42" s="237"/>
      <c r="F42" s="238"/>
      <c r="G42" s="238"/>
      <c r="H42" s="26">
        <f t="shared" si="0"/>
        <v>0</v>
      </c>
      <c r="I42" s="30"/>
      <c r="J42" s="29"/>
      <c r="L42" s="167"/>
      <c r="M42" s="164"/>
    </row>
    <row r="43" spans="2:13" x14ac:dyDescent="0.2">
      <c r="B43" s="380"/>
      <c r="C43" s="381"/>
      <c r="D43" s="236"/>
      <c r="E43" s="237"/>
      <c r="F43" s="238"/>
      <c r="G43" s="238"/>
      <c r="H43" s="26">
        <f t="shared" si="0"/>
        <v>0</v>
      </c>
      <c r="I43" s="30"/>
      <c r="J43" s="29"/>
      <c r="L43" s="167"/>
      <c r="M43" s="164"/>
    </row>
    <row r="44" spans="2:13" x14ac:dyDescent="0.2">
      <c r="B44" s="380"/>
      <c r="C44" s="381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x14ac:dyDescent="0.2">
      <c r="B45" s="380"/>
      <c r="C45" s="381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x14ac:dyDescent="0.2">
      <c r="B46" s="380"/>
      <c r="C46" s="381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x14ac:dyDescent="0.2">
      <c r="B47" s="380"/>
      <c r="C47" s="381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x14ac:dyDescent="0.2">
      <c r="B48" s="380"/>
      <c r="C48" s="381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x14ac:dyDescent="0.2">
      <c r="B49" s="380"/>
      <c r="C49" s="381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x14ac:dyDescent="0.2">
      <c r="B50" s="380"/>
      <c r="C50" s="381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x14ac:dyDescent="0.2">
      <c r="B51" s="380"/>
      <c r="C51" s="381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x14ac:dyDescent="0.2">
      <c r="B52" s="380"/>
      <c r="C52" s="381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x14ac:dyDescent="0.2">
      <c r="B53" s="380"/>
      <c r="C53" s="381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x14ac:dyDescent="0.2">
      <c r="B54" s="380"/>
      <c r="C54" s="381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x14ac:dyDescent="0.2">
      <c r="B55" s="380"/>
      <c r="C55" s="381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x14ac:dyDescent="0.2">
      <c r="B56" s="380"/>
      <c r="C56" s="381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x14ac:dyDescent="0.2">
      <c r="B57" s="380"/>
      <c r="C57" s="381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x14ac:dyDescent="0.2">
      <c r="B58" s="380"/>
      <c r="C58" s="381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25">
      <c r="B59" s="380"/>
      <c r="C59" s="381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25">
      <c r="B60" s="382"/>
      <c r="C60" s="383"/>
      <c r="D60" s="105"/>
      <c r="E60" s="48"/>
      <c r="F60" s="49"/>
      <c r="G60" s="49"/>
      <c r="H60" s="20">
        <f t="shared" si="0"/>
        <v>0</v>
      </c>
      <c r="I60" s="376">
        <f>SUM(H39:H60)</f>
        <v>0</v>
      </c>
      <c r="J60" s="377"/>
      <c r="L60" s="167"/>
      <c r="M60" s="164"/>
    </row>
    <row r="61" spans="2:13" x14ac:dyDescent="0.2">
      <c r="B61" s="384" t="s">
        <v>6</v>
      </c>
      <c r="C61" s="385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x14ac:dyDescent="0.2">
      <c r="B62" s="386"/>
      <c r="C62" s="387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x14ac:dyDescent="0.2">
      <c r="B63" s="386"/>
      <c r="C63" s="387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x14ac:dyDescent="0.2">
      <c r="B64" s="386"/>
      <c r="C64" s="387"/>
      <c r="D64" s="100"/>
      <c r="E64" s="37"/>
      <c r="F64" s="39"/>
      <c r="G64" s="39"/>
      <c r="H64" s="12">
        <f t="shared" ref="H64" si="7">F64*G64</f>
        <v>0</v>
      </c>
      <c r="I64" s="30"/>
      <c r="J64" s="29"/>
      <c r="L64" s="167"/>
      <c r="M64" s="164"/>
    </row>
    <row r="65" spans="2:13" ht="13.5" thickBot="1" x14ac:dyDescent="0.25">
      <c r="B65" s="386"/>
      <c r="C65" s="387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25">
      <c r="B66" s="388"/>
      <c r="C66" s="389"/>
      <c r="D66" s="101"/>
      <c r="E66" s="40"/>
      <c r="F66" s="41"/>
      <c r="G66" s="41"/>
      <c r="H66" s="20">
        <f t="shared" si="0"/>
        <v>0</v>
      </c>
      <c r="I66" s="376">
        <f>SUM(H61:H66)</f>
        <v>0</v>
      </c>
      <c r="J66" s="377"/>
      <c r="L66" s="167"/>
      <c r="M66" s="165"/>
    </row>
    <row r="67" spans="2:13" x14ac:dyDescent="0.2">
      <c r="B67" s="378" t="s">
        <v>7</v>
      </c>
      <c r="C67" s="379"/>
      <c r="D67" s="236"/>
      <c r="E67" s="237"/>
      <c r="F67" s="238"/>
      <c r="G67" s="238"/>
      <c r="H67" s="26">
        <f t="shared" si="0"/>
        <v>0</v>
      </c>
      <c r="I67" s="30"/>
      <c r="J67" s="29"/>
      <c r="L67" s="167"/>
      <c r="M67" s="164"/>
    </row>
    <row r="68" spans="2:13" x14ac:dyDescent="0.2">
      <c r="B68" s="380"/>
      <c r="C68" s="381"/>
      <c r="D68" s="239"/>
      <c r="E68" s="240"/>
      <c r="F68" s="241"/>
      <c r="G68" s="241"/>
      <c r="H68" s="12">
        <f t="shared" si="0"/>
        <v>0</v>
      </c>
      <c r="I68" s="30"/>
      <c r="J68" s="29"/>
      <c r="L68" s="167"/>
      <c r="M68" s="164"/>
    </row>
    <row r="69" spans="2:13" x14ac:dyDescent="0.2">
      <c r="B69" s="380"/>
      <c r="C69" s="381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x14ac:dyDescent="0.2">
      <c r="B70" s="380"/>
      <c r="C70" s="381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x14ac:dyDescent="0.2">
      <c r="B71" s="380"/>
      <c r="C71" s="381"/>
      <c r="D71" s="104"/>
      <c r="E71" s="46"/>
      <c r="F71" s="47"/>
      <c r="G71" s="47"/>
      <c r="H71" s="12">
        <f t="shared" ref="H71" si="8">F71*G71</f>
        <v>0</v>
      </c>
      <c r="I71" s="30"/>
      <c r="J71" s="29"/>
      <c r="L71" s="167"/>
      <c r="M71" s="164"/>
    </row>
    <row r="72" spans="2:13" x14ac:dyDescent="0.2">
      <c r="B72" s="380"/>
      <c r="C72" s="381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25">
      <c r="B73" s="380"/>
      <c r="C73" s="381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25">
      <c r="B74" s="382"/>
      <c r="C74" s="383"/>
      <c r="D74" s="105"/>
      <c r="E74" s="48"/>
      <c r="F74" s="49"/>
      <c r="G74" s="49"/>
      <c r="H74" s="20">
        <f t="shared" si="0"/>
        <v>0</v>
      </c>
      <c r="I74" s="376">
        <f>SUM(H67:H74)</f>
        <v>0</v>
      </c>
      <c r="J74" s="377"/>
      <c r="L74" s="167"/>
      <c r="M74" s="164"/>
    </row>
    <row r="75" spans="2:13" x14ac:dyDescent="0.2">
      <c r="B75" s="378" t="s">
        <v>8</v>
      </c>
      <c r="C75" s="379"/>
      <c r="D75" s="245"/>
      <c r="E75" s="243"/>
      <c r="F75" s="244"/>
      <c r="G75" s="244"/>
      <c r="H75" s="27">
        <f t="shared" si="0"/>
        <v>0</v>
      </c>
      <c r="I75" s="30"/>
      <c r="J75" s="29"/>
      <c r="L75" s="167"/>
      <c r="M75" s="164"/>
    </row>
    <row r="76" spans="2:13" x14ac:dyDescent="0.2">
      <c r="B76" s="380"/>
      <c r="C76" s="381"/>
      <c r="D76" s="248"/>
      <c r="E76" s="246"/>
      <c r="F76" s="247"/>
      <c r="G76" s="247"/>
      <c r="H76" s="26">
        <f t="shared" si="0"/>
        <v>0</v>
      </c>
      <c r="I76" s="30"/>
      <c r="J76" s="29"/>
      <c r="L76" s="167"/>
      <c r="M76" s="164"/>
    </row>
    <row r="77" spans="2:13" x14ac:dyDescent="0.2">
      <c r="B77" s="380"/>
      <c r="C77" s="381"/>
      <c r="D77" s="248"/>
      <c r="E77" s="246"/>
      <c r="F77" s="247"/>
      <c r="G77" s="247"/>
      <c r="H77" s="26">
        <f t="shared" si="0"/>
        <v>0</v>
      </c>
      <c r="I77" s="30"/>
      <c r="J77" s="29"/>
      <c r="L77" s="167"/>
      <c r="M77" s="164"/>
    </row>
    <row r="78" spans="2:13" x14ac:dyDescent="0.2">
      <c r="B78" s="380"/>
      <c r="C78" s="381"/>
      <c r="D78" s="248"/>
      <c r="E78" s="246"/>
      <c r="F78" s="247"/>
      <c r="G78" s="247"/>
      <c r="H78" s="26">
        <f t="shared" si="0"/>
        <v>0</v>
      </c>
      <c r="I78" s="30"/>
      <c r="J78" s="29"/>
      <c r="L78" s="167"/>
      <c r="M78" s="164"/>
    </row>
    <row r="79" spans="2:13" x14ac:dyDescent="0.2">
      <c r="B79" s="380"/>
      <c r="C79" s="381"/>
      <c r="D79" s="248"/>
      <c r="E79" s="246"/>
      <c r="F79" s="247"/>
      <c r="G79" s="247"/>
      <c r="H79" s="26">
        <f t="shared" si="0"/>
        <v>0</v>
      </c>
      <c r="I79" s="30"/>
      <c r="J79" s="29"/>
      <c r="L79" s="167"/>
      <c r="M79" s="164"/>
    </row>
    <row r="80" spans="2:13" x14ac:dyDescent="0.2">
      <c r="B80" s="380"/>
      <c r="C80" s="381"/>
      <c r="D80" s="248"/>
      <c r="E80" s="246"/>
      <c r="F80" s="247"/>
      <c r="G80" s="247"/>
      <c r="H80" s="26">
        <f t="shared" si="0"/>
        <v>0</v>
      </c>
      <c r="I80" s="30"/>
      <c r="J80" s="29"/>
      <c r="L80" s="167"/>
      <c r="M80" s="164"/>
    </row>
    <row r="81" spans="2:13" x14ac:dyDescent="0.2">
      <c r="B81" s="380"/>
      <c r="C81" s="381"/>
      <c r="D81" s="248"/>
      <c r="E81" s="246"/>
      <c r="F81" s="247"/>
      <c r="G81" s="247"/>
      <c r="H81" s="26">
        <f t="shared" si="0"/>
        <v>0</v>
      </c>
      <c r="I81" s="30"/>
      <c r="J81" s="29"/>
      <c r="L81" s="167"/>
      <c r="M81" s="164"/>
    </row>
    <row r="82" spans="2:13" x14ac:dyDescent="0.2">
      <c r="B82" s="380"/>
      <c r="C82" s="381"/>
      <c r="D82" s="248"/>
      <c r="E82" s="246"/>
      <c r="F82" s="247"/>
      <c r="G82" s="247"/>
      <c r="H82" s="26">
        <f t="shared" si="0"/>
        <v>0</v>
      </c>
      <c r="I82" s="30"/>
      <c r="J82" s="29"/>
      <c r="L82" s="167"/>
      <c r="M82" s="164"/>
    </row>
    <row r="83" spans="2:13" x14ac:dyDescent="0.2">
      <c r="B83" s="380"/>
      <c r="C83" s="381"/>
      <c r="D83" s="248"/>
      <c r="E83" s="246"/>
      <c r="F83" s="247"/>
      <c r="G83" s="247"/>
      <c r="H83" s="26">
        <f t="shared" si="0"/>
        <v>0</v>
      </c>
      <c r="I83" s="30"/>
      <c r="J83" s="29"/>
      <c r="L83" s="167"/>
      <c r="M83" s="164"/>
    </row>
    <row r="84" spans="2:13" x14ac:dyDescent="0.2">
      <c r="B84" s="380"/>
      <c r="C84" s="381"/>
      <c r="D84" s="248"/>
      <c r="E84" s="246"/>
      <c r="F84" s="247"/>
      <c r="G84" s="247"/>
      <c r="H84" s="26">
        <f t="shared" si="0"/>
        <v>0</v>
      </c>
      <c r="I84" s="30"/>
      <c r="J84" s="29"/>
      <c r="L84" s="167"/>
      <c r="M84" s="165"/>
    </row>
    <row r="85" spans="2:13" x14ac:dyDescent="0.2">
      <c r="B85" s="380"/>
      <c r="C85" s="381"/>
      <c r="D85" s="248"/>
      <c r="E85" s="246"/>
      <c r="F85" s="247"/>
      <c r="G85" s="247"/>
      <c r="H85" s="26">
        <f t="shared" si="0"/>
        <v>0</v>
      </c>
      <c r="I85" s="30"/>
      <c r="J85" s="29"/>
      <c r="L85" s="167"/>
      <c r="M85" s="165"/>
    </row>
    <row r="86" spans="2:13" x14ac:dyDescent="0.2">
      <c r="B86" s="380"/>
      <c r="C86" s="381"/>
      <c r="D86" s="249"/>
      <c r="E86" s="250"/>
      <c r="F86" s="251"/>
      <c r="G86" s="251"/>
      <c r="H86" s="12">
        <f t="shared" si="0"/>
        <v>0</v>
      </c>
      <c r="I86" s="30"/>
      <c r="J86" s="29"/>
      <c r="L86" s="167"/>
      <c r="M86" s="164"/>
    </row>
    <row r="87" spans="2:13" x14ac:dyDescent="0.2">
      <c r="B87" s="380"/>
      <c r="C87" s="381"/>
      <c r="D87" s="249"/>
      <c r="E87" s="250"/>
      <c r="F87" s="251"/>
      <c r="G87" s="251"/>
      <c r="H87" s="12">
        <f t="shared" si="0"/>
        <v>0</v>
      </c>
      <c r="I87" s="30"/>
      <c r="J87" s="29"/>
      <c r="L87" s="167"/>
      <c r="M87" s="164"/>
    </row>
    <row r="88" spans="2:13" x14ac:dyDescent="0.2">
      <c r="B88" s="380"/>
      <c r="C88" s="381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x14ac:dyDescent="0.2">
      <c r="B89" s="380"/>
      <c r="C89" s="381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5"/>
    </row>
    <row r="90" spans="2:13" x14ac:dyDescent="0.2">
      <c r="B90" s="380"/>
      <c r="C90" s="381"/>
      <c r="D90" s="109"/>
      <c r="E90" s="56"/>
      <c r="F90" s="57"/>
      <c r="G90" s="57"/>
      <c r="H90" s="12">
        <f t="shared" ref="H90" si="9">F90*G90</f>
        <v>0</v>
      </c>
      <c r="I90" s="30"/>
      <c r="J90" s="29"/>
      <c r="L90" s="167"/>
      <c r="M90" s="165"/>
    </row>
    <row r="91" spans="2:13" x14ac:dyDescent="0.2">
      <c r="B91" s="380"/>
      <c r="C91" s="381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x14ac:dyDescent="0.2">
      <c r="B92" s="380"/>
      <c r="C92" s="381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x14ac:dyDescent="0.2">
      <c r="B93" s="380"/>
      <c r="C93" s="381"/>
      <c r="D93" s="109"/>
      <c r="E93" s="56"/>
      <c r="F93" s="57"/>
      <c r="G93" s="57"/>
      <c r="H93" s="12">
        <f t="shared" si="0"/>
        <v>0</v>
      </c>
      <c r="I93" s="30"/>
      <c r="J93" s="29"/>
      <c r="L93" s="167"/>
      <c r="M93" s="164"/>
    </row>
    <row r="94" spans="2:13" x14ac:dyDescent="0.2">
      <c r="B94" s="380"/>
      <c r="C94" s="381"/>
      <c r="D94" s="109"/>
      <c r="E94" s="56"/>
      <c r="F94" s="56"/>
      <c r="G94" s="57"/>
      <c r="H94" s="12">
        <f t="shared" si="0"/>
        <v>0</v>
      </c>
      <c r="I94" s="30"/>
      <c r="J94" s="29"/>
      <c r="L94" s="167"/>
      <c r="M94" s="164"/>
    </row>
    <row r="95" spans="2:13" x14ac:dyDescent="0.2">
      <c r="B95" s="380"/>
      <c r="C95" s="381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x14ac:dyDescent="0.2">
      <c r="B96" s="380"/>
      <c r="C96" s="381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x14ac:dyDescent="0.2">
      <c r="B97" s="380"/>
      <c r="C97" s="381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x14ac:dyDescent="0.2">
      <c r="B98" s="380"/>
      <c r="C98" s="381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x14ac:dyDescent="0.2">
      <c r="B99" s="380"/>
      <c r="C99" s="381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x14ac:dyDescent="0.2">
      <c r="B100" s="380"/>
      <c r="C100" s="381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25">
      <c r="B101" s="380"/>
      <c r="C101" s="381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25">
      <c r="B102" s="382"/>
      <c r="C102" s="383"/>
      <c r="D102" s="111"/>
      <c r="E102" s="60"/>
      <c r="F102" s="61"/>
      <c r="G102" s="61"/>
      <c r="H102" s="20">
        <f t="shared" si="0"/>
        <v>0</v>
      </c>
      <c r="I102" s="376">
        <f>SUM(H75:H102)</f>
        <v>0</v>
      </c>
      <c r="J102" s="377"/>
      <c r="L102" s="167"/>
      <c r="M102" s="164"/>
    </row>
    <row r="103" spans="2:13" x14ac:dyDescent="0.2">
      <c r="B103" s="384" t="s">
        <v>20</v>
      </c>
      <c r="C103" s="385"/>
      <c r="D103" s="252"/>
      <c r="E103" s="253"/>
      <c r="F103" s="254"/>
      <c r="G103" s="254"/>
      <c r="H103" s="27">
        <f t="shared" si="0"/>
        <v>0</v>
      </c>
      <c r="I103" s="30"/>
      <c r="J103" s="29"/>
      <c r="L103" s="167"/>
      <c r="M103" s="164"/>
    </row>
    <row r="104" spans="2:13" x14ac:dyDescent="0.2">
      <c r="B104" s="386"/>
      <c r="C104" s="387"/>
      <c r="D104" s="239"/>
      <c r="E104" s="240"/>
      <c r="F104" s="241"/>
      <c r="G104" s="241"/>
      <c r="H104" s="12">
        <f t="shared" si="0"/>
        <v>0</v>
      </c>
      <c r="I104" s="30"/>
      <c r="J104" s="29"/>
      <c r="L104" s="167"/>
      <c r="M104" s="164"/>
    </row>
    <row r="105" spans="2:13" x14ac:dyDescent="0.2">
      <c r="B105" s="386"/>
      <c r="C105" s="387"/>
      <c r="D105" s="104"/>
      <c r="E105" s="46"/>
      <c r="F105" s="47"/>
      <c r="G105" s="47"/>
      <c r="H105" s="12">
        <f t="shared" ref="H105:H107" si="10">F105*G105</f>
        <v>0</v>
      </c>
      <c r="I105" s="30"/>
      <c r="J105" s="29"/>
      <c r="L105" s="167"/>
      <c r="M105" s="164"/>
    </row>
    <row r="106" spans="2:13" x14ac:dyDescent="0.2">
      <c r="B106" s="386"/>
      <c r="C106" s="387"/>
      <c r="D106" s="104"/>
      <c r="E106" s="46"/>
      <c r="F106" s="47"/>
      <c r="G106" s="47"/>
      <c r="H106" s="12">
        <f t="shared" si="10"/>
        <v>0</v>
      </c>
      <c r="I106" s="30"/>
      <c r="J106" s="29"/>
      <c r="L106" s="167"/>
      <c r="M106" s="164"/>
    </row>
    <row r="107" spans="2:13" x14ac:dyDescent="0.2">
      <c r="B107" s="386"/>
      <c r="C107" s="387"/>
      <c r="D107" s="104"/>
      <c r="E107" s="46"/>
      <c r="F107" s="47"/>
      <c r="G107" s="47"/>
      <c r="H107" s="12">
        <f t="shared" si="10"/>
        <v>0</v>
      </c>
      <c r="I107" s="30"/>
      <c r="J107" s="29"/>
      <c r="L107" s="167"/>
      <c r="M107" s="164"/>
    </row>
    <row r="108" spans="2:13" x14ac:dyDescent="0.2">
      <c r="B108" s="386"/>
      <c r="C108" s="387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25">
      <c r="B109" s="386"/>
      <c r="C109" s="387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25">
      <c r="B110" s="388"/>
      <c r="C110" s="389"/>
      <c r="D110" s="105"/>
      <c r="E110" s="48"/>
      <c r="F110" s="49"/>
      <c r="G110" s="49"/>
      <c r="H110" s="28">
        <f t="shared" si="0"/>
        <v>0</v>
      </c>
      <c r="I110" s="376">
        <f>SUM(H103:H110)</f>
        <v>0</v>
      </c>
      <c r="J110" s="377"/>
      <c r="L110" s="167"/>
      <c r="M110" s="164"/>
    </row>
    <row r="111" spans="2:13" x14ac:dyDescent="0.2">
      <c r="B111" s="384" t="s">
        <v>9</v>
      </c>
      <c r="C111" s="385"/>
      <c r="D111" s="242"/>
      <c r="E111" s="243"/>
      <c r="F111" s="244"/>
      <c r="G111" s="244"/>
      <c r="H111" s="27">
        <f t="shared" si="0"/>
        <v>0</v>
      </c>
      <c r="I111" s="30"/>
      <c r="J111" s="29"/>
      <c r="L111" s="167"/>
      <c r="M111" s="164"/>
    </row>
    <row r="112" spans="2:13" x14ac:dyDescent="0.2">
      <c r="B112" s="386"/>
      <c r="C112" s="387"/>
      <c r="D112" s="249"/>
      <c r="E112" s="250"/>
      <c r="F112" s="251"/>
      <c r="G112" s="251"/>
      <c r="H112" s="12">
        <f t="shared" si="0"/>
        <v>0</v>
      </c>
      <c r="I112" s="30"/>
      <c r="J112" s="29"/>
      <c r="L112" s="167"/>
      <c r="M112" s="164"/>
    </row>
    <row r="113" spans="2:13" x14ac:dyDescent="0.2">
      <c r="B113" s="386"/>
      <c r="C113" s="387"/>
      <c r="D113" s="249"/>
      <c r="E113" s="250"/>
      <c r="F113" s="251"/>
      <c r="G113" s="251"/>
      <c r="H113" s="12">
        <f t="shared" si="0"/>
        <v>0</v>
      </c>
      <c r="I113" s="30"/>
      <c r="J113" s="29"/>
      <c r="L113" s="167"/>
      <c r="M113" s="164"/>
    </row>
    <row r="114" spans="2:13" x14ac:dyDescent="0.2">
      <c r="B114" s="386"/>
      <c r="C114" s="387"/>
      <c r="D114" s="249"/>
      <c r="E114" s="250"/>
      <c r="F114" s="251"/>
      <c r="G114" s="251"/>
      <c r="H114" s="12">
        <f t="shared" si="0"/>
        <v>0</v>
      </c>
      <c r="I114" s="30"/>
      <c r="J114" s="29"/>
      <c r="L114" s="167"/>
      <c r="M114" s="164"/>
    </row>
    <row r="115" spans="2:13" x14ac:dyDescent="0.2">
      <c r="B115" s="386"/>
      <c r="C115" s="387"/>
      <c r="D115" s="249"/>
      <c r="E115" s="250"/>
      <c r="F115" s="251"/>
      <c r="G115" s="251"/>
      <c r="H115" s="12">
        <f t="shared" si="0"/>
        <v>0</v>
      </c>
      <c r="I115" s="30"/>
      <c r="J115" s="29"/>
      <c r="L115" s="167"/>
      <c r="M115" s="164"/>
    </row>
    <row r="116" spans="2:13" x14ac:dyDescent="0.2">
      <c r="B116" s="386"/>
      <c r="C116" s="387"/>
      <c r="D116" s="249"/>
      <c r="E116" s="250"/>
      <c r="F116" s="251"/>
      <c r="G116" s="251"/>
      <c r="H116" s="12">
        <f t="shared" ref="H116" si="11">F116*G116</f>
        <v>0</v>
      </c>
      <c r="I116" s="30"/>
      <c r="J116" s="29"/>
      <c r="L116" s="167"/>
      <c r="M116" s="164"/>
    </row>
    <row r="117" spans="2:13" ht="13.5" thickBot="1" x14ac:dyDescent="0.25">
      <c r="B117" s="386"/>
      <c r="C117" s="387"/>
      <c r="D117" s="249"/>
      <c r="E117" s="250"/>
      <c r="F117" s="251"/>
      <c r="G117" s="251"/>
      <c r="H117" s="12">
        <f t="shared" si="0"/>
        <v>0</v>
      </c>
      <c r="I117" s="30"/>
      <c r="J117" s="29"/>
      <c r="L117" s="167"/>
      <c r="M117" s="164"/>
    </row>
    <row r="118" spans="2:13" ht="45.6" customHeight="1" thickBot="1" x14ac:dyDescent="0.25">
      <c r="B118" s="388"/>
      <c r="C118" s="389"/>
      <c r="D118" s="255"/>
      <c r="E118" s="250"/>
      <c r="F118" s="256"/>
      <c r="G118" s="256"/>
      <c r="H118" s="28">
        <f t="shared" si="0"/>
        <v>0</v>
      </c>
      <c r="I118" s="376">
        <f>SUM(H111:H118)</f>
        <v>0</v>
      </c>
      <c r="J118" s="377"/>
      <c r="L118" s="167"/>
      <c r="M118" s="164"/>
    </row>
    <row r="119" spans="2:13" x14ac:dyDescent="0.2">
      <c r="B119" s="384" t="s">
        <v>10</v>
      </c>
      <c r="C119" s="385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x14ac:dyDescent="0.2">
      <c r="B120" s="386"/>
      <c r="C120" s="387"/>
      <c r="D120" s="104"/>
      <c r="E120" s="46"/>
      <c r="F120" s="47"/>
      <c r="G120" s="47"/>
      <c r="H120" s="12">
        <f t="shared" ref="H120" si="12">F120*G120</f>
        <v>0</v>
      </c>
      <c r="I120" s="30"/>
      <c r="J120" s="29"/>
      <c r="L120" s="167"/>
      <c r="M120" s="164"/>
    </row>
    <row r="121" spans="2:13" x14ac:dyDescent="0.2">
      <c r="B121" s="386"/>
      <c r="C121" s="387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25">
      <c r="B122" s="386"/>
      <c r="C122" s="387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25">
      <c r="B123" s="388"/>
      <c r="C123" s="389"/>
      <c r="D123" s="105"/>
      <c r="E123" s="48"/>
      <c r="F123" s="49"/>
      <c r="G123" s="49"/>
      <c r="H123" s="28">
        <f t="shared" si="0"/>
        <v>0</v>
      </c>
      <c r="I123" s="376">
        <f>SUM(H119:H123)</f>
        <v>0</v>
      </c>
      <c r="J123" s="377"/>
      <c r="L123" s="167"/>
      <c r="M123" s="164"/>
    </row>
    <row r="124" spans="2:13" x14ac:dyDescent="0.2">
      <c r="B124" s="384" t="s">
        <v>11</v>
      </c>
      <c r="C124" s="385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x14ac:dyDescent="0.2">
      <c r="B125" s="386"/>
      <c r="C125" s="387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x14ac:dyDescent="0.2">
      <c r="B126" s="386"/>
      <c r="C126" s="387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x14ac:dyDescent="0.2">
      <c r="B127" s="386"/>
      <c r="C127" s="387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x14ac:dyDescent="0.2">
      <c r="B128" s="386"/>
      <c r="C128" s="387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x14ac:dyDescent="0.2">
      <c r="B129" s="386"/>
      <c r="C129" s="387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x14ac:dyDescent="0.2">
      <c r="B130" s="386"/>
      <c r="C130" s="387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25">
      <c r="B131" s="386"/>
      <c r="C131" s="387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25">
      <c r="B132" s="388"/>
      <c r="C132" s="389"/>
      <c r="D132" s="111"/>
      <c r="E132" s="60"/>
      <c r="F132" s="61"/>
      <c r="G132" s="61"/>
      <c r="H132" s="28">
        <f t="shared" si="0"/>
        <v>0</v>
      </c>
      <c r="I132" s="376">
        <f>SUM(H124:H132)</f>
        <v>0</v>
      </c>
      <c r="J132" s="377"/>
      <c r="L132" s="167"/>
      <c r="M132" s="164"/>
    </row>
    <row r="133" spans="2:13" x14ac:dyDescent="0.2">
      <c r="B133" s="384" t="s">
        <v>0</v>
      </c>
      <c r="C133" s="385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25">
      <c r="B134" s="386"/>
      <c r="C134" s="387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25">
      <c r="B135" s="388"/>
      <c r="C135" s="389"/>
      <c r="D135" s="105"/>
      <c r="E135" s="48"/>
      <c r="F135" s="49"/>
      <c r="G135" s="49"/>
      <c r="H135" s="28">
        <f t="shared" si="0"/>
        <v>0</v>
      </c>
      <c r="I135" s="376">
        <f>SUM(H133:H135)</f>
        <v>0</v>
      </c>
      <c r="J135" s="377"/>
      <c r="L135" s="167"/>
      <c r="M135" s="164"/>
    </row>
    <row r="136" spans="2:13" x14ac:dyDescent="0.2">
      <c r="B136" s="370" t="s">
        <v>4</v>
      </c>
      <c r="C136" s="371"/>
      <c r="D136" s="242"/>
      <c r="E136" s="243"/>
      <c r="F136" s="257"/>
      <c r="G136" s="244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25">
      <c r="B137" s="372"/>
      <c r="C137" s="373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25">
      <c r="B138" s="374"/>
      <c r="C138" s="375"/>
      <c r="D138" s="111"/>
      <c r="E138" s="60"/>
      <c r="F138" s="61"/>
      <c r="G138" s="61"/>
      <c r="H138" s="28">
        <f>F138*G138</f>
        <v>0</v>
      </c>
      <c r="I138" s="376">
        <f>SUM(H136:H138)</f>
        <v>0</v>
      </c>
      <c r="J138" s="377"/>
      <c r="L138" s="167"/>
      <c r="M138" s="164"/>
    </row>
    <row r="139" spans="2:13" ht="13.5" thickBot="1" x14ac:dyDescent="0.25">
      <c r="F139" s="30"/>
      <c r="G139" s="30"/>
      <c r="H139" s="30"/>
      <c r="I139" s="30"/>
      <c r="J139" s="29"/>
      <c r="L139" s="167"/>
      <c r="M139" s="164"/>
    </row>
    <row r="140" spans="2:13" ht="13.5" thickBot="1" x14ac:dyDescent="0.25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76">
        <f>SUM(J38+I60+I66+I74+I102+I110+I118+I123+I132+I135+I138)</f>
        <v>0</v>
      </c>
      <c r="J140" s="377"/>
      <c r="L140" s="167"/>
      <c r="M140" s="164"/>
    </row>
    <row r="142" spans="2:13" x14ac:dyDescent="0.2">
      <c r="F142" s="30"/>
      <c r="J142" s="31"/>
    </row>
    <row r="143" spans="2:13" x14ac:dyDescent="0.2">
      <c r="F143" s="33"/>
    </row>
    <row r="144" spans="2:13" x14ac:dyDescent="0.2">
      <c r="F144" s="34"/>
    </row>
  </sheetData>
  <sheetProtection algorithmName="SHA-512" hashValue="WIATNDg9L2O7cou9oUC6rnA/WkVEpLHchW0IICUPlA6YvArMKWdI+LMeL4UNOA5c3jKPGfu95l1NrWj/gmx7CQ==" saltValue="dBM9yn/EB4a7ahFF0m1nUw==" spinCount="100000" sheet="1" formatCells="0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2:N144"/>
  <sheetViews>
    <sheetView zoomScale="60" zoomScaleNormal="60" workbookViewId="0">
      <pane ySplit="5" topLeftCell="A6" activePane="bottomLeft" state="frozenSplit"/>
      <selection activeCell="L1" sqref="L1:M1048576"/>
      <selection pane="bottomLeft" activeCell="F6" sqref="F6:G6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42.7109375" style="98" customWidth="1"/>
    <col min="5" max="5" width="16.7109375" style="8" customWidth="1"/>
    <col min="6" max="6" width="13" style="8" customWidth="1"/>
    <col min="7" max="7" width="12.5703125" style="8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8" hidden="1" customWidth="1" outlineLevel="1"/>
    <col min="13" max="13" width="50.7109375" style="161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97" t="s">
        <v>55</v>
      </c>
      <c r="I2" s="97"/>
      <c r="J2" s="8"/>
      <c r="K2" s="98"/>
      <c r="M2" s="8"/>
    </row>
    <row r="3" spans="2:13" ht="15" x14ac:dyDescent="0.2">
      <c r="B3" s="390" t="s">
        <v>146</v>
      </c>
      <c r="C3" s="391"/>
      <c r="D3" s="97" t="s">
        <v>59</v>
      </c>
      <c r="I3" s="368"/>
      <c r="J3" s="369"/>
      <c r="K3" s="97"/>
      <c r="M3" s="8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30" customHeight="1" x14ac:dyDescent="0.2">
      <c r="B6" s="392" t="s">
        <v>51</v>
      </c>
      <c r="C6" s="168" t="str">
        <f>'Memoria Aporte FIA al Ejecutor'!C6</f>
        <v>Coordinador Principal: indicar nombre aquí</v>
      </c>
      <c r="D6" s="99"/>
      <c r="E6" s="15"/>
      <c r="F6" s="36"/>
      <c r="G6" s="36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">
      <c r="B7" s="393"/>
      <c r="C7" s="168" t="str">
        <f>'Memoria Aporte FIA al Ejecutor'!C7</f>
        <v>Coordinador Alterno: indicar nombre aquí</v>
      </c>
      <c r="D7" s="99"/>
      <c r="E7" s="15"/>
      <c r="F7" s="36"/>
      <c r="G7" s="36"/>
      <c r="H7" s="12">
        <f t="shared" si="0"/>
        <v>0</v>
      </c>
      <c r="I7" s="12">
        <f t="shared" ref="I7:I26" si="1">H7</f>
        <v>0</v>
      </c>
      <c r="J7" s="29"/>
      <c r="L7" s="167"/>
      <c r="M7" s="163"/>
    </row>
    <row r="8" spans="2:13" ht="30" customHeight="1" x14ac:dyDescent="0.2">
      <c r="B8" s="393"/>
      <c r="C8" s="168" t="str">
        <f>'Memoria Aporte FIA al Ejecutor'!C8</f>
        <v>Equipo Técnico 1: indicar nombre aquí</v>
      </c>
      <c r="D8" s="99"/>
      <c r="E8" s="15"/>
      <c r="F8" s="36"/>
      <c r="G8" s="36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">
      <c r="B9" s="393"/>
      <c r="C9" s="168" t="str">
        <f>'Memoria Aporte FIA al Ejecutor'!C9</f>
        <v>Equipo Técnico 2: indicar nombre aquí</v>
      </c>
      <c r="D9" s="99"/>
      <c r="E9" s="15"/>
      <c r="F9" s="36"/>
      <c r="G9" s="36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">
      <c r="B10" s="393"/>
      <c r="C10" s="168" t="str">
        <f>'Memoria Aporte FIA al Ejecutor'!C10</f>
        <v>Equipo Técnico 3: indicar nombre aquí</v>
      </c>
      <c r="D10" s="99"/>
      <c r="E10" s="15"/>
      <c r="F10" s="36"/>
      <c r="G10" s="36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">
      <c r="B11" s="393"/>
      <c r="C11" s="168" t="str">
        <f>'Memoria Aporte FIA al Ejecutor'!C11</f>
        <v>Equipo Técnico 4: indicar nombre aquí</v>
      </c>
      <c r="D11" s="99"/>
      <c r="E11" s="15"/>
      <c r="F11" s="36"/>
      <c r="G11" s="36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">
      <c r="B12" s="393"/>
      <c r="C12" s="168" t="str">
        <f>'Memoria Aporte FIA al Ejecutor'!C12</f>
        <v>Equipo Técnico 5: indicar nombre aquí</v>
      </c>
      <c r="D12" s="99"/>
      <c r="E12" s="15"/>
      <c r="F12" s="36"/>
      <c r="G12" s="36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">
      <c r="B13" s="393"/>
      <c r="C13" s="168" t="str">
        <f>'Memoria Aporte FIA al Ejecutor'!C13</f>
        <v>Equipo Técnico 6: indicar nombre aquí</v>
      </c>
      <c r="D13" s="99"/>
      <c r="E13" s="15"/>
      <c r="F13" s="36"/>
      <c r="G13" s="36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">
      <c r="B14" s="393"/>
      <c r="C14" s="168" t="str">
        <f>'Memoria Aporte FIA al Ejecutor'!C14</f>
        <v>Equipo Técnico 7: indicar nombre aquí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">
      <c r="B15" s="393"/>
      <c r="C15" s="168" t="str">
        <f>'Memoria Aporte FIA al Ejecutor'!C15</f>
        <v>Equipo Técnico 8: indicar nombre aquí</v>
      </c>
      <c r="D15" s="99"/>
      <c r="E15" s="15"/>
      <c r="F15" s="36"/>
      <c r="G15" s="36"/>
      <c r="H15" s="12">
        <f t="shared" si="0"/>
        <v>0</v>
      </c>
      <c r="I15" s="12">
        <f t="shared" si="1"/>
        <v>0</v>
      </c>
      <c r="J15" s="29"/>
      <c r="L15" s="167"/>
      <c r="M15" s="163"/>
    </row>
    <row r="16" spans="2:13" ht="30" customHeight="1" x14ac:dyDescent="0.2">
      <c r="B16" s="393"/>
      <c r="C16" s="168" t="str">
        <f>'Memoria Aporte FIA al Ejecutor'!C16</f>
        <v>Equipo Técnico 9: indicar nombre aquí</v>
      </c>
      <c r="D16" s="99"/>
      <c r="E16" s="15"/>
      <c r="F16" s="36"/>
      <c r="G16" s="36"/>
      <c r="H16" s="12">
        <f t="shared" si="0"/>
        <v>0</v>
      </c>
      <c r="I16" s="12">
        <f t="shared" si="1"/>
        <v>0</v>
      </c>
      <c r="J16" s="29"/>
      <c r="L16" s="167"/>
      <c r="M16" s="163"/>
    </row>
    <row r="17" spans="2:13" ht="30" customHeight="1" x14ac:dyDescent="0.2">
      <c r="B17" s="393"/>
      <c r="C17" s="168" t="str">
        <f>'Memoria Aporte FIA al Ejecutor'!C17</f>
        <v>Equipo Técnico 10: indicar nombre aquí</v>
      </c>
      <c r="D17" s="99"/>
      <c r="E17" s="15"/>
      <c r="F17" s="36"/>
      <c r="G17" s="36"/>
      <c r="H17" s="12">
        <f t="shared" si="0"/>
        <v>0</v>
      </c>
      <c r="I17" s="12">
        <f t="shared" si="1"/>
        <v>0</v>
      </c>
      <c r="J17" s="29"/>
      <c r="L17" s="167"/>
      <c r="M17" s="164"/>
    </row>
    <row r="18" spans="2:13" ht="30" customHeight="1" x14ac:dyDescent="0.2">
      <c r="B18" s="393"/>
      <c r="C18" s="168" t="str">
        <f>'Memoria Aporte FIA al Ejecutor'!C18</f>
        <v>Equipo Técnico 11: indicar nombre aquí</v>
      </c>
      <c r="D18" s="99"/>
      <c r="E18" s="15"/>
      <c r="F18" s="36"/>
      <c r="G18" s="36"/>
      <c r="H18" s="12">
        <f t="shared" si="0"/>
        <v>0</v>
      </c>
      <c r="I18" s="12">
        <f t="shared" si="1"/>
        <v>0</v>
      </c>
      <c r="J18" s="29"/>
      <c r="L18" s="167"/>
      <c r="M18" s="164"/>
    </row>
    <row r="19" spans="2:13" ht="30" customHeight="1" x14ac:dyDescent="0.2">
      <c r="B19" s="393"/>
      <c r="C19" s="168" t="str">
        <f>'Memoria Aporte FIA al Ejecutor'!C19</f>
        <v>Equipo Técnico 12: indicar nombre aquí</v>
      </c>
      <c r="D19" s="99"/>
      <c r="E19" s="15"/>
      <c r="F19" s="36"/>
      <c r="G19" s="36"/>
      <c r="H19" s="12">
        <f t="shared" si="0"/>
        <v>0</v>
      </c>
      <c r="I19" s="12">
        <f t="shared" si="1"/>
        <v>0</v>
      </c>
      <c r="J19" s="29"/>
      <c r="L19" s="167"/>
      <c r="M19" s="164"/>
    </row>
    <row r="20" spans="2:13" ht="30" customHeight="1" x14ac:dyDescent="0.2">
      <c r="B20" s="393"/>
      <c r="C20" s="168" t="str">
        <f>'Memoria Aporte FIA al Ejecutor'!C20</f>
        <v>Equipo Técnico 13: indicar nombre aquí</v>
      </c>
      <c r="D20" s="99"/>
      <c r="E20" s="15"/>
      <c r="F20" s="36"/>
      <c r="G20" s="36"/>
      <c r="H20" s="12">
        <f t="shared" si="0"/>
        <v>0</v>
      </c>
      <c r="I20" s="12">
        <f t="shared" si="1"/>
        <v>0</v>
      </c>
      <c r="J20" s="29"/>
      <c r="L20" s="167"/>
      <c r="M20" s="164"/>
    </row>
    <row r="21" spans="2:13" ht="30" customHeight="1" x14ac:dyDescent="0.2">
      <c r="B21" s="393"/>
      <c r="C21" s="168" t="str">
        <f>'Memoria Aporte FIA al Ejecutor'!C21</f>
        <v>Equipo Técnico 14: indicar nombre aquí</v>
      </c>
      <c r="D21" s="99"/>
      <c r="E21" s="15"/>
      <c r="F21" s="36"/>
      <c r="G21" s="36"/>
      <c r="H21" s="12">
        <f t="shared" si="0"/>
        <v>0</v>
      </c>
      <c r="I21" s="12">
        <f t="shared" si="1"/>
        <v>0</v>
      </c>
      <c r="J21" s="29"/>
      <c r="L21" s="167"/>
      <c r="M21" s="164"/>
    </row>
    <row r="22" spans="2:13" ht="30" customHeight="1" x14ac:dyDescent="0.2">
      <c r="B22" s="393"/>
      <c r="C22" s="168" t="str">
        <f>'Memoria Aporte FIA al Ejecutor'!C22</f>
        <v>Equipo Técnico 15: indicar nombre aquí</v>
      </c>
      <c r="D22" s="99"/>
      <c r="E22" s="15"/>
      <c r="F22" s="36"/>
      <c r="G22" s="36"/>
      <c r="H22" s="12">
        <f t="shared" si="0"/>
        <v>0</v>
      </c>
      <c r="I22" s="12">
        <f t="shared" si="1"/>
        <v>0</v>
      </c>
      <c r="J22" s="29"/>
      <c r="L22" s="167"/>
      <c r="M22" s="164"/>
    </row>
    <row r="23" spans="2:13" ht="30" customHeight="1" x14ac:dyDescent="0.2">
      <c r="B23" s="393"/>
      <c r="C23" s="168" t="str">
        <f>'Memoria Aporte FIA al Ejecutor'!C23</f>
        <v>Equipo Técnico 16: indicar nombre aquí</v>
      </c>
      <c r="D23" s="99"/>
      <c r="E23" s="15"/>
      <c r="F23" s="36"/>
      <c r="G23" s="36"/>
      <c r="H23" s="12">
        <f t="shared" si="0"/>
        <v>0</v>
      </c>
      <c r="I23" s="12">
        <f t="shared" si="1"/>
        <v>0</v>
      </c>
      <c r="J23" s="29"/>
      <c r="L23" s="167"/>
      <c r="M23" s="164"/>
    </row>
    <row r="24" spans="2:13" ht="30" customHeight="1" x14ac:dyDescent="0.2">
      <c r="B24" s="393"/>
      <c r="C24" s="168" t="str">
        <f>'Memoria Aporte FIA al Ejecutor'!C24</f>
        <v>Equipo Técnico 17: indicar nombre aquí</v>
      </c>
      <c r="D24" s="99"/>
      <c r="E24" s="15"/>
      <c r="F24" s="36"/>
      <c r="G24" s="36"/>
      <c r="H24" s="12">
        <f t="shared" si="0"/>
        <v>0</v>
      </c>
      <c r="I24" s="12">
        <f t="shared" si="1"/>
        <v>0</v>
      </c>
      <c r="J24" s="29"/>
      <c r="L24" s="167"/>
      <c r="M24" s="164"/>
    </row>
    <row r="25" spans="2:13" ht="30" customHeight="1" x14ac:dyDescent="0.2">
      <c r="B25" s="393"/>
      <c r="C25" s="168" t="str">
        <f>'Memoria Aporte FIA al Ejecutor'!C25</f>
        <v>Equipo Técnico 18: indicar nombre aquí</v>
      </c>
      <c r="D25" s="99"/>
      <c r="E25" s="15"/>
      <c r="F25" s="36"/>
      <c r="G25" s="36"/>
      <c r="H25" s="12">
        <f t="shared" si="0"/>
        <v>0</v>
      </c>
      <c r="I25" s="12">
        <f t="shared" si="1"/>
        <v>0</v>
      </c>
      <c r="J25" s="29"/>
      <c r="L25" s="167"/>
      <c r="M25" s="164"/>
    </row>
    <row r="26" spans="2:13" ht="30" customHeight="1" x14ac:dyDescent="0.2">
      <c r="B26" s="393"/>
      <c r="C26" s="168" t="str">
        <f>'Memoria Aporte FIA al Ejecutor'!C26</f>
        <v>Equipo Técnico 19: indicar nombre aquí</v>
      </c>
      <c r="D26" s="99"/>
      <c r="E26" s="15"/>
      <c r="F26" s="36"/>
      <c r="G26" s="36"/>
      <c r="H26" s="12">
        <f t="shared" si="0"/>
        <v>0</v>
      </c>
      <c r="I26" s="12">
        <f t="shared" si="1"/>
        <v>0</v>
      </c>
      <c r="J26" s="29"/>
      <c r="L26" s="167"/>
      <c r="M26" s="164"/>
    </row>
    <row r="27" spans="2:13" ht="30" customHeight="1" x14ac:dyDescent="0.2">
      <c r="B27" s="393"/>
      <c r="C27" s="168" t="str">
        <f>'Memoria Aporte FIA al Ejecutor'!C27</f>
        <v>Equipo Técnico 20: indicar nombre aquí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30" customHeight="1" x14ac:dyDescent="0.2">
      <c r="B28" s="393"/>
      <c r="C28" s="126" t="s">
        <v>70</v>
      </c>
      <c r="D28" s="99"/>
      <c r="E28" s="15"/>
      <c r="F28" s="36"/>
      <c r="G28" s="36"/>
      <c r="H28" s="12">
        <f>F28*G28</f>
        <v>0</v>
      </c>
      <c r="I28" s="12">
        <f>H28</f>
        <v>0</v>
      </c>
      <c r="J28" s="29"/>
      <c r="L28" s="167"/>
      <c r="M28" s="164"/>
    </row>
    <row r="29" spans="2:13" x14ac:dyDescent="0.2">
      <c r="B29" s="393"/>
      <c r="C29" s="395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x14ac:dyDescent="0.2">
      <c r="B30" s="393"/>
      <c r="C30" s="396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x14ac:dyDescent="0.2">
      <c r="B31" s="393"/>
      <c r="C31" s="396"/>
      <c r="D31" s="100"/>
      <c r="E31" s="38"/>
      <c r="F31" s="39"/>
      <c r="G31" s="39"/>
      <c r="H31" s="12">
        <f t="shared" si="0"/>
        <v>0</v>
      </c>
      <c r="I31" s="30"/>
      <c r="J31" s="29"/>
      <c r="L31" s="167"/>
      <c r="M31" s="164"/>
    </row>
    <row r="32" spans="2:13" x14ac:dyDescent="0.2">
      <c r="B32" s="393"/>
      <c r="C32" s="396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x14ac:dyDescent="0.2">
      <c r="B33" s="393"/>
      <c r="C33" s="397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x14ac:dyDescent="0.2">
      <c r="B34" s="393"/>
      <c r="C34" s="395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x14ac:dyDescent="0.2">
      <c r="B35" s="393"/>
      <c r="C35" s="396"/>
      <c r="D35" s="100"/>
      <c r="E35" s="38"/>
      <c r="F35" s="39"/>
      <c r="G35" s="39"/>
      <c r="H35" s="12">
        <f t="shared" si="0"/>
        <v>0</v>
      </c>
      <c r="I35" s="30"/>
      <c r="L35" s="167"/>
      <c r="M35" s="164"/>
    </row>
    <row r="36" spans="2:13" x14ac:dyDescent="0.2">
      <c r="B36" s="393"/>
      <c r="C36" s="396"/>
      <c r="D36" s="100"/>
      <c r="E36" s="38"/>
      <c r="F36" s="39"/>
      <c r="G36" s="39"/>
      <c r="H36" s="12">
        <f t="shared" si="0"/>
        <v>0</v>
      </c>
      <c r="I36" s="30"/>
      <c r="L36" s="167"/>
      <c r="M36" s="164"/>
    </row>
    <row r="37" spans="2:13" ht="13.5" thickBot="1" x14ac:dyDescent="0.25">
      <c r="B37" s="393"/>
      <c r="C37" s="396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25">
      <c r="B38" s="394"/>
      <c r="C38" s="398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x14ac:dyDescent="0.2">
      <c r="B39" s="378" t="s">
        <v>5</v>
      </c>
      <c r="C39" s="379"/>
      <c r="D39" s="102"/>
      <c r="E39" s="42"/>
      <c r="F39" s="43"/>
      <c r="G39" s="43"/>
      <c r="H39" s="26">
        <f t="shared" si="0"/>
        <v>0</v>
      </c>
      <c r="I39" s="30"/>
      <c r="J39" s="29"/>
      <c r="L39" s="167"/>
      <c r="M39" s="164"/>
    </row>
    <row r="40" spans="2:13" x14ac:dyDescent="0.2">
      <c r="B40" s="380"/>
      <c r="C40" s="381"/>
      <c r="D40" s="103"/>
      <c r="E40" s="44"/>
      <c r="F40" s="45"/>
      <c r="G40" s="45"/>
      <c r="H40" s="26">
        <f t="shared" si="0"/>
        <v>0</v>
      </c>
      <c r="I40" s="30"/>
      <c r="J40" s="29"/>
      <c r="L40" s="167"/>
      <c r="M40" s="164"/>
    </row>
    <row r="41" spans="2:13" x14ac:dyDescent="0.2">
      <c r="B41" s="380"/>
      <c r="C41" s="381"/>
      <c r="D41" s="103"/>
      <c r="E41" s="44"/>
      <c r="F41" s="45"/>
      <c r="G41" s="45"/>
      <c r="H41" s="26">
        <f t="shared" si="0"/>
        <v>0</v>
      </c>
      <c r="I41" s="30"/>
      <c r="J41" s="29"/>
      <c r="L41" s="167"/>
      <c r="M41" s="164"/>
    </row>
    <row r="42" spans="2:13" x14ac:dyDescent="0.2">
      <c r="B42" s="380"/>
      <c r="C42" s="381"/>
      <c r="D42" s="103"/>
      <c r="E42" s="44"/>
      <c r="F42" s="45"/>
      <c r="G42" s="45"/>
      <c r="H42" s="26">
        <f t="shared" si="0"/>
        <v>0</v>
      </c>
      <c r="I42" s="30"/>
      <c r="J42" s="29"/>
      <c r="L42" s="167"/>
      <c r="M42" s="164"/>
    </row>
    <row r="43" spans="2:13" x14ac:dyDescent="0.2">
      <c r="B43" s="380"/>
      <c r="C43" s="381"/>
      <c r="D43" s="103"/>
      <c r="E43" s="44"/>
      <c r="F43" s="45"/>
      <c r="G43" s="45"/>
      <c r="H43" s="26">
        <f t="shared" si="0"/>
        <v>0</v>
      </c>
      <c r="I43" s="30"/>
      <c r="J43" s="29"/>
      <c r="L43" s="167"/>
      <c r="M43" s="164"/>
    </row>
    <row r="44" spans="2:13" x14ac:dyDescent="0.2">
      <c r="B44" s="380"/>
      <c r="C44" s="381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x14ac:dyDescent="0.2">
      <c r="B45" s="380"/>
      <c r="C45" s="381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x14ac:dyDescent="0.2">
      <c r="B46" s="380"/>
      <c r="C46" s="381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x14ac:dyDescent="0.2">
      <c r="B47" s="380"/>
      <c r="C47" s="381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x14ac:dyDescent="0.2">
      <c r="B48" s="380"/>
      <c r="C48" s="381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x14ac:dyDescent="0.2">
      <c r="B49" s="380"/>
      <c r="C49" s="381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x14ac:dyDescent="0.2">
      <c r="B50" s="380"/>
      <c r="C50" s="381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x14ac:dyDescent="0.2">
      <c r="B51" s="380"/>
      <c r="C51" s="381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x14ac:dyDescent="0.2">
      <c r="B52" s="380"/>
      <c r="C52" s="381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x14ac:dyDescent="0.2">
      <c r="B53" s="380"/>
      <c r="C53" s="381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x14ac:dyDescent="0.2">
      <c r="B54" s="380"/>
      <c r="C54" s="381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x14ac:dyDescent="0.2">
      <c r="B55" s="380"/>
      <c r="C55" s="381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x14ac:dyDescent="0.2">
      <c r="B56" s="380"/>
      <c r="C56" s="381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x14ac:dyDescent="0.2">
      <c r="B57" s="380"/>
      <c r="C57" s="381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x14ac:dyDescent="0.2">
      <c r="B58" s="380"/>
      <c r="C58" s="381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25">
      <c r="B59" s="380"/>
      <c r="C59" s="381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25">
      <c r="B60" s="382"/>
      <c r="C60" s="383"/>
      <c r="D60" s="105"/>
      <c r="E60" s="48"/>
      <c r="F60" s="49"/>
      <c r="G60" s="49"/>
      <c r="H60" s="20">
        <f t="shared" si="0"/>
        <v>0</v>
      </c>
      <c r="I60" s="376">
        <f>SUM(H39:H60)</f>
        <v>0</v>
      </c>
      <c r="J60" s="377"/>
      <c r="L60" s="167"/>
      <c r="M60" s="164"/>
    </row>
    <row r="61" spans="2:13" x14ac:dyDescent="0.2">
      <c r="B61" s="384" t="s">
        <v>6</v>
      </c>
      <c r="C61" s="385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x14ac:dyDescent="0.2">
      <c r="B62" s="386"/>
      <c r="C62" s="387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x14ac:dyDescent="0.2">
      <c r="B63" s="386"/>
      <c r="C63" s="387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x14ac:dyDescent="0.2">
      <c r="B64" s="386"/>
      <c r="C64" s="387"/>
      <c r="D64" s="100"/>
      <c r="E64" s="37"/>
      <c r="F64" s="39"/>
      <c r="G64" s="39"/>
      <c r="H64" s="12">
        <f t="shared" si="0"/>
        <v>0</v>
      </c>
      <c r="I64" s="30"/>
      <c r="J64" s="29"/>
      <c r="L64" s="167"/>
      <c r="M64" s="164"/>
    </row>
    <row r="65" spans="2:13" ht="13.5" thickBot="1" x14ac:dyDescent="0.25">
      <c r="B65" s="386"/>
      <c r="C65" s="387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25">
      <c r="B66" s="388"/>
      <c r="C66" s="389"/>
      <c r="D66" s="101"/>
      <c r="E66" s="40"/>
      <c r="F66" s="41"/>
      <c r="G66" s="41"/>
      <c r="H66" s="20">
        <f t="shared" si="0"/>
        <v>0</v>
      </c>
      <c r="I66" s="376">
        <f>SUM(H61:H66)</f>
        <v>0</v>
      </c>
      <c r="J66" s="377"/>
      <c r="L66" s="167"/>
      <c r="M66" s="165"/>
    </row>
    <row r="67" spans="2:13" x14ac:dyDescent="0.2">
      <c r="B67" s="378" t="s">
        <v>7</v>
      </c>
      <c r="C67" s="379"/>
      <c r="D67" s="103"/>
      <c r="E67" s="44"/>
      <c r="F67" s="45"/>
      <c r="G67" s="45"/>
      <c r="H67" s="26">
        <f t="shared" si="0"/>
        <v>0</v>
      </c>
      <c r="I67" s="30"/>
      <c r="J67" s="29"/>
      <c r="L67" s="167"/>
      <c r="M67" s="164"/>
    </row>
    <row r="68" spans="2:13" x14ac:dyDescent="0.2">
      <c r="B68" s="380"/>
      <c r="C68" s="381"/>
      <c r="D68" s="104"/>
      <c r="E68" s="46"/>
      <c r="F68" s="47"/>
      <c r="G68" s="47"/>
      <c r="H68" s="12">
        <f t="shared" si="0"/>
        <v>0</v>
      </c>
      <c r="I68" s="30"/>
      <c r="J68" s="29"/>
      <c r="L68" s="167"/>
      <c r="M68" s="164"/>
    </row>
    <row r="69" spans="2:13" x14ac:dyDescent="0.2">
      <c r="B69" s="380"/>
      <c r="C69" s="381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x14ac:dyDescent="0.2">
      <c r="B70" s="380"/>
      <c r="C70" s="381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x14ac:dyDescent="0.2">
      <c r="B71" s="380"/>
      <c r="C71" s="381"/>
      <c r="D71" s="104"/>
      <c r="E71" s="46"/>
      <c r="F71" s="47"/>
      <c r="G71" s="47"/>
      <c r="H71" s="12">
        <f t="shared" si="0"/>
        <v>0</v>
      </c>
      <c r="I71" s="30"/>
      <c r="J71" s="29"/>
      <c r="L71" s="167"/>
      <c r="M71" s="164"/>
    </row>
    <row r="72" spans="2:13" x14ac:dyDescent="0.2">
      <c r="B72" s="380"/>
      <c r="C72" s="381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25">
      <c r="B73" s="380"/>
      <c r="C73" s="381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25">
      <c r="B74" s="382"/>
      <c r="C74" s="383"/>
      <c r="D74" s="105"/>
      <c r="E74" s="48"/>
      <c r="F74" s="49"/>
      <c r="G74" s="49"/>
      <c r="H74" s="20">
        <f t="shared" si="0"/>
        <v>0</v>
      </c>
      <c r="I74" s="376">
        <f>SUM(H67:H74)</f>
        <v>0</v>
      </c>
      <c r="J74" s="377"/>
      <c r="L74" s="167"/>
      <c r="M74" s="164"/>
    </row>
    <row r="75" spans="2:13" x14ac:dyDescent="0.2">
      <c r="B75" s="378" t="s">
        <v>8</v>
      </c>
      <c r="C75" s="379"/>
      <c r="D75" s="107"/>
      <c r="E75" s="52"/>
      <c r="F75" s="53"/>
      <c r="G75" s="53"/>
      <c r="H75" s="27">
        <f t="shared" si="0"/>
        <v>0</v>
      </c>
      <c r="I75" s="30"/>
      <c r="J75" s="29"/>
      <c r="L75" s="167"/>
      <c r="M75" s="164"/>
    </row>
    <row r="76" spans="2:13" x14ac:dyDescent="0.2">
      <c r="B76" s="380"/>
      <c r="C76" s="381"/>
      <c r="D76" s="108"/>
      <c r="E76" s="54"/>
      <c r="F76" s="55"/>
      <c r="G76" s="55"/>
      <c r="H76" s="26">
        <f t="shared" si="0"/>
        <v>0</v>
      </c>
      <c r="I76" s="30"/>
      <c r="J76" s="29"/>
      <c r="L76" s="167"/>
      <c r="M76" s="164"/>
    </row>
    <row r="77" spans="2:13" x14ac:dyDescent="0.2">
      <c r="B77" s="380"/>
      <c r="C77" s="381"/>
      <c r="D77" s="108"/>
      <c r="E77" s="54"/>
      <c r="F77" s="55"/>
      <c r="G77" s="55"/>
      <c r="H77" s="26">
        <f t="shared" si="0"/>
        <v>0</v>
      </c>
      <c r="I77" s="30"/>
      <c r="J77" s="29"/>
      <c r="L77" s="167"/>
      <c r="M77" s="164"/>
    </row>
    <row r="78" spans="2:13" x14ac:dyDescent="0.2">
      <c r="B78" s="380"/>
      <c r="C78" s="381"/>
      <c r="D78" s="108"/>
      <c r="E78" s="54"/>
      <c r="F78" s="55"/>
      <c r="G78" s="55"/>
      <c r="H78" s="26">
        <f t="shared" si="0"/>
        <v>0</v>
      </c>
      <c r="I78" s="30"/>
      <c r="J78" s="29"/>
      <c r="L78" s="167"/>
      <c r="M78" s="164"/>
    </row>
    <row r="79" spans="2:13" x14ac:dyDescent="0.2">
      <c r="B79" s="380"/>
      <c r="C79" s="381"/>
      <c r="D79" s="108"/>
      <c r="E79" s="54"/>
      <c r="F79" s="55"/>
      <c r="G79" s="55"/>
      <c r="H79" s="26">
        <f t="shared" si="0"/>
        <v>0</v>
      </c>
      <c r="I79" s="30"/>
      <c r="J79" s="29"/>
      <c r="L79" s="167"/>
      <c r="M79" s="164"/>
    </row>
    <row r="80" spans="2:13" x14ac:dyDescent="0.2">
      <c r="B80" s="380"/>
      <c r="C80" s="381"/>
      <c r="D80" s="108"/>
      <c r="E80" s="54"/>
      <c r="F80" s="55"/>
      <c r="G80" s="55"/>
      <c r="H80" s="26">
        <f t="shared" si="0"/>
        <v>0</v>
      </c>
      <c r="I80" s="30"/>
      <c r="J80" s="29"/>
      <c r="L80" s="167"/>
      <c r="M80" s="164"/>
    </row>
    <row r="81" spans="2:13" x14ac:dyDescent="0.2">
      <c r="B81" s="380"/>
      <c r="C81" s="381"/>
      <c r="D81" s="108"/>
      <c r="E81" s="54"/>
      <c r="F81" s="55"/>
      <c r="G81" s="55"/>
      <c r="H81" s="26">
        <f t="shared" ref="H81" si="2">F81*G81</f>
        <v>0</v>
      </c>
      <c r="I81" s="30"/>
      <c r="J81" s="29"/>
      <c r="L81" s="167"/>
      <c r="M81" s="164"/>
    </row>
    <row r="82" spans="2:13" x14ac:dyDescent="0.2">
      <c r="B82" s="380"/>
      <c r="C82" s="381"/>
      <c r="D82" s="108"/>
      <c r="E82" s="54"/>
      <c r="F82" s="55"/>
      <c r="G82" s="55"/>
      <c r="H82" s="26">
        <f t="shared" si="0"/>
        <v>0</v>
      </c>
      <c r="I82" s="30"/>
      <c r="J82" s="29"/>
      <c r="L82" s="167"/>
      <c r="M82" s="164"/>
    </row>
    <row r="83" spans="2:13" x14ac:dyDescent="0.2">
      <c r="B83" s="380"/>
      <c r="C83" s="381"/>
      <c r="D83" s="108"/>
      <c r="E83" s="54"/>
      <c r="F83" s="55"/>
      <c r="G83" s="55"/>
      <c r="H83" s="26">
        <f t="shared" si="0"/>
        <v>0</v>
      </c>
      <c r="I83" s="30"/>
      <c r="J83" s="29"/>
      <c r="L83" s="167"/>
      <c r="M83" s="164"/>
    </row>
    <row r="84" spans="2:13" x14ac:dyDescent="0.2">
      <c r="B84" s="380"/>
      <c r="C84" s="381"/>
      <c r="D84" s="108"/>
      <c r="E84" s="54"/>
      <c r="F84" s="55"/>
      <c r="G84" s="55"/>
      <c r="H84" s="26">
        <f t="shared" si="0"/>
        <v>0</v>
      </c>
      <c r="I84" s="30"/>
      <c r="J84" s="29"/>
      <c r="L84" s="167"/>
      <c r="M84" s="164"/>
    </row>
    <row r="85" spans="2:13" x14ac:dyDescent="0.2">
      <c r="B85" s="380"/>
      <c r="C85" s="381"/>
      <c r="D85" s="108"/>
      <c r="E85" s="54"/>
      <c r="F85" s="55"/>
      <c r="G85" s="55"/>
      <c r="H85" s="26">
        <f t="shared" si="0"/>
        <v>0</v>
      </c>
      <c r="I85" s="30"/>
      <c r="J85" s="29"/>
      <c r="L85" s="167"/>
      <c r="M85" s="165"/>
    </row>
    <row r="86" spans="2:13" x14ac:dyDescent="0.2">
      <c r="B86" s="380"/>
      <c r="C86" s="381"/>
      <c r="D86" s="108"/>
      <c r="E86" s="54"/>
      <c r="F86" s="55"/>
      <c r="G86" s="55"/>
      <c r="H86" s="26">
        <f t="shared" si="0"/>
        <v>0</v>
      </c>
      <c r="I86" s="30"/>
      <c r="J86" s="29"/>
      <c r="L86" s="167"/>
      <c r="M86" s="165"/>
    </row>
    <row r="87" spans="2:13" x14ac:dyDescent="0.2">
      <c r="B87" s="380"/>
      <c r="C87" s="381"/>
      <c r="D87" s="109"/>
      <c r="E87" s="56"/>
      <c r="F87" s="57"/>
      <c r="G87" s="57"/>
      <c r="H87" s="12">
        <f t="shared" si="0"/>
        <v>0</v>
      </c>
      <c r="I87" s="30"/>
      <c r="J87" s="29"/>
      <c r="L87" s="167"/>
      <c r="M87" s="164"/>
    </row>
    <row r="88" spans="2:13" x14ac:dyDescent="0.2">
      <c r="B88" s="380"/>
      <c r="C88" s="381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x14ac:dyDescent="0.2">
      <c r="B89" s="380"/>
      <c r="C89" s="381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4"/>
    </row>
    <row r="90" spans="2:13" x14ac:dyDescent="0.2">
      <c r="B90" s="380"/>
      <c r="C90" s="381"/>
      <c r="D90" s="109"/>
      <c r="E90" s="56"/>
      <c r="F90" s="57"/>
      <c r="G90" s="57"/>
      <c r="H90" s="12">
        <f t="shared" si="0"/>
        <v>0</v>
      </c>
      <c r="I90" s="30"/>
      <c r="J90" s="29"/>
      <c r="L90" s="167"/>
      <c r="M90" s="165"/>
    </row>
    <row r="91" spans="2:13" x14ac:dyDescent="0.2">
      <c r="B91" s="380"/>
      <c r="C91" s="381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x14ac:dyDescent="0.2">
      <c r="B92" s="380"/>
      <c r="C92" s="381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x14ac:dyDescent="0.2">
      <c r="B93" s="380"/>
      <c r="C93" s="381"/>
      <c r="D93" s="109"/>
      <c r="E93" s="56"/>
      <c r="F93" s="57"/>
      <c r="G93" s="57"/>
      <c r="H93" s="12">
        <f t="shared" si="0"/>
        <v>0</v>
      </c>
      <c r="I93" s="30"/>
      <c r="J93" s="29"/>
      <c r="L93" s="167"/>
      <c r="M93" s="164"/>
    </row>
    <row r="94" spans="2:13" x14ac:dyDescent="0.2">
      <c r="B94" s="380"/>
      <c r="C94" s="381"/>
      <c r="D94" s="109"/>
      <c r="E94" s="56"/>
      <c r="F94" s="56"/>
      <c r="G94" s="57"/>
      <c r="H94" s="12">
        <f t="shared" si="0"/>
        <v>0</v>
      </c>
      <c r="I94" s="30"/>
      <c r="J94" s="29"/>
      <c r="L94" s="167"/>
      <c r="M94" s="164"/>
    </row>
    <row r="95" spans="2:13" x14ac:dyDescent="0.2">
      <c r="B95" s="380"/>
      <c r="C95" s="381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x14ac:dyDescent="0.2">
      <c r="B96" s="380"/>
      <c r="C96" s="381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x14ac:dyDescent="0.2">
      <c r="B97" s="380"/>
      <c r="C97" s="381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x14ac:dyDescent="0.2">
      <c r="B98" s="380"/>
      <c r="C98" s="381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x14ac:dyDescent="0.2">
      <c r="B99" s="380"/>
      <c r="C99" s="381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x14ac:dyDescent="0.2">
      <c r="B100" s="380"/>
      <c r="C100" s="381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25">
      <c r="B101" s="380"/>
      <c r="C101" s="381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25">
      <c r="B102" s="382"/>
      <c r="C102" s="383"/>
      <c r="D102" s="111"/>
      <c r="E102" s="60"/>
      <c r="F102" s="61"/>
      <c r="G102" s="61"/>
      <c r="H102" s="20">
        <f t="shared" si="0"/>
        <v>0</v>
      </c>
      <c r="I102" s="376">
        <f>SUM(H75:H102)</f>
        <v>0</v>
      </c>
      <c r="J102" s="377"/>
      <c r="L102" s="167"/>
      <c r="M102" s="164"/>
    </row>
    <row r="103" spans="2:13" x14ac:dyDescent="0.2">
      <c r="B103" s="384" t="s">
        <v>20</v>
      </c>
      <c r="C103" s="385"/>
      <c r="D103" s="112"/>
      <c r="E103" s="63"/>
      <c r="F103" s="64"/>
      <c r="G103" s="64"/>
      <c r="H103" s="27">
        <f t="shared" si="0"/>
        <v>0</v>
      </c>
      <c r="I103" s="30"/>
      <c r="J103" s="29"/>
      <c r="L103" s="167"/>
      <c r="M103" s="164"/>
    </row>
    <row r="104" spans="2:13" x14ac:dyDescent="0.2">
      <c r="B104" s="386"/>
      <c r="C104" s="387"/>
      <c r="D104" s="104"/>
      <c r="E104" s="65"/>
      <c r="F104" s="47"/>
      <c r="G104" s="47"/>
      <c r="H104" s="12">
        <f t="shared" ref="H104:H106" si="3">F104*G104</f>
        <v>0</v>
      </c>
      <c r="I104" s="30"/>
      <c r="J104" s="29"/>
      <c r="L104" s="167"/>
      <c r="M104" s="164"/>
    </row>
    <row r="105" spans="2:13" x14ac:dyDescent="0.2">
      <c r="B105" s="386"/>
      <c r="C105" s="387"/>
      <c r="D105" s="104"/>
      <c r="E105" s="65"/>
      <c r="F105" s="47"/>
      <c r="G105" s="47"/>
      <c r="H105" s="12">
        <f t="shared" si="3"/>
        <v>0</v>
      </c>
      <c r="I105" s="30"/>
      <c r="J105" s="29"/>
      <c r="L105" s="167"/>
      <c r="M105" s="164"/>
    </row>
    <row r="106" spans="2:13" x14ac:dyDescent="0.2">
      <c r="B106" s="386"/>
      <c r="C106" s="387"/>
      <c r="D106" s="104"/>
      <c r="E106" s="65"/>
      <c r="F106" s="47"/>
      <c r="G106" s="47"/>
      <c r="H106" s="12">
        <f t="shared" si="3"/>
        <v>0</v>
      </c>
      <c r="I106" s="30"/>
      <c r="J106" s="29"/>
      <c r="L106" s="167"/>
      <c r="M106" s="164"/>
    </row>
    <row r="107" spans="2:13" x14ac:dyDescent="0.2">
      <c r="B107" s="386"/>
      <c r="C107" s="387"/>
      <c r="D107" s="104"/>
      <c r="E107" s="65"/>
      <c r="F107" s="47"/>
      <c r="G107" s="47"/>
      <c r="H107" s="12">
        <f t="shared" si="0"/>
        <v>0</v>
      </c>
      <c r="I107" s="30"/>
      <c r="J107" s="29"/>
      <c r="L107" s="167"/>
      <c r="M107" s="164"/>
    </row>
    <row r="108" spans="2:13" x14ac:dyDescent="0.2">
      <c r="B108" s="386"/>
      <c r="C108" s="387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25">
      <c r="B109" s="386"/>
      <c r="C109" s="387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25">
      <c r="B110" s="388"/>
      <c r="C110" s="389"/>
      <c r="D110" s="105"/>
      <c r="E110" s="48"/>
      <c r="F110" s="49"/>
      <c r="G110" s="49"/>
      <c r="H110" s="28">
        <f t="shared" si="0"/>
        <v>0</v>
      </c>
      <c r="I110" s="376">
        <f>SUM(H103:H110)</f>
        <v>0</v>
      </c>
      <c r="J110" s="377"/>
      <c r="L110" s="167"/>
      <c r="M110" s="164"/>
    </row>
    <row r="111" spans="2:13" x14ac:dyDescent="0.2">
      <c r="B111" s="384" t="s">
        <v>9</v>
      </c>
      <c r="C111" s="385"/>
      <c r="D111" s="107"/>
      <c r="E111" s="52"/>
      <c r="F111" s="53"/>
      <c r="G111" s="53"/>
      <c r="H111" s="27">
        <f t="shared" si="0"/>
        <v>0</v>
      </c>
      <c r="I111" s="30"/>
      <c r="J111" s="29"/>
      <c r="L111" s="167"/>
      <c r="M111" s="164"/>
    </row>
    <row r="112" spans="2:13" x14ac:dyDescent="0.2">
      <c r="B112" s="386"/>
      <c r="C112" s="387"/>
      <c r="D112" s="109"/>
      <c r="E112" s="56"/>
      <c r="F112" s="57"/>
      <c r="G112" s="57"/>
      <c r="H112" s="12">
        <f t="shared" si="0"/>
        <v>0</v>
      </c>
      <c r="I112" s="30"/>
      <c r="J112" s="29"/>
      <c r="L112" s="167"/>
      <c r="M112" s="164"/>
    </row>
    <row r="113" spans="2:13" x14ac:dyDescent="0.2">
      <c r="B113" s="386"/>
      <c r="C113" s="387"/>
      <c r="D113" s="109"/>
      <c r="E113" s="56"/>
      <c r="F113" s="57"/>
      <c r="G113" s="57"/>
      <c r="H113" s="12">
        <f t="shared" ref="H113:H115" si="4">F113*G113</f>
        <v>0</v>
      </c>
      <c r="I113" s="30"/>
      <c r="J113" s="29"/>
      <c r="L113" s="167"/>
      <c r="M113" s="164"/>
    </row>
    <row r="114" spans="2:13" x14ac:dyDescent="0.2">
      <c r="B114" s="386"/>
      <c r="C114" s="387"/>
      <c r="D114" s="109"/>
      <c r="E114" s="56"/>
      <c r="F114" s="57"/>
      <c r="G114" s="57"/>
      <c r="H114" s="12">
        <f t="shared" si="4"/>
        <v>0</v>
      </c>
      <c r="I114" s="30"/>
      <c r="J114" s="29"/>
      <c r="L114" s="167"/>
      <c r="M114" s="164"/>
    </row>
    <row r="115" spans="2:13" x14ac:dyDescent="0.2">
      <c r="B115" s="386"/>
      <c r="C115" s="387"/>
      <c r="D115" s="109"/>
      <c r="E115" s="56"/>
      <c r="F115" s="57"/>
      <c r="G115" s="57"/>
      <c r="H115" s="12">
        <f t="shared" si="4"/>
        <v>0</v>
      </c>
      <c r="I115" s="30"/>
      <c r="J115" s="29"/>
      <c r="L115" s="167"/>
      <c r="M115" s="164"/>
    </row>
    <row r="116" spans="2:13" x14ac:dyDescent="0.2">
      <c r="B116" s="386"/>
      <c r="C116" s="387"/>
      <c r="D116" s="109"/>
      <c r="E116" s="56"/>
      <c r="F116" s="57"/>
      <c r="G116" s="57"/>
      <c r="H116" s="12">
        <f t="shared" si="0"/>
        <v>0</v>
      </c>
      <c r="I116" s="30"/>
      <c r="J116" s="29"/>
      <c r="L116" s="167"/>
      <c r="M116" s="164"/>
    </row>
    <row r="117" spans="2:13" ht="13.5" thickBot="1" x14ac:dyDescent="0.25">
      <c r="B117" s="386"/>
      <c r="C117" s="387"/>
      <c r="D117" s="109"/>
      <c r="E117" s="56"/>
      <c r="F117" s="57"/>
      <c r="G117" s="57"/>
      <c r="H117" s="12">
        <f t="shared" si="0"/>
        <v>0</v>
      </c>
      <c r="I117" s="30"/>
      <c r="J117" s="29"/>
      <c r="L117" s="167"/>
      <c r="M117" s="164"/>
    </row>
    <row r="118" spans="2:13" ht="13.5" thickBot="1" x14ac:dyDescent="0.25">
      <c r="B118" s="388"/>
      <c r="C118" s="389"/>
      <c r="D118" s="111"/>
      <c r="E118" s="66"/>
      <c r="F118" s="61"/>
      <c r="G118" s="61"/>
      <c r="H118" s="28">
        <f t="shared" si="0"/>
        <v>0</v>
      </c>
      <c r="I118" s="376">
        <f>SUM(H111:H118)</f>
        <v>0</v>
      </c>
      <c r="J118" s="377"/>
      <c r="L118" s="167"/>
      <c r="M118" s="164"/>
    </row>
    <row r="119" spans="2:13" x14ac:dyDescent="0.2">
      <c r="B119" s="384" t="s">
        <v>10</v>
      </c>
      <c r="C119" s="385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x14ac:dyDescent="0.2">
      <c r="B120" s="386"/>
      <c r="C120" s="387"/>
      <c r="D120" s="104"/>
      <c r="E120" s="46"/>
      <c r="F120" s="47"/>
      <c r="G120" s="47"/>
      <c r="H120" s="12">
        <f t="shared" si="0"/>
        <v>0</v>
      </c>
      <c r="I120" s="30"/>
      <c r="J120" s="29"/>
      <c r="L120" s="167"/>
      <c r="M120" s="164"/>
    </row>
    <row r="121" spans="2:13" x14ac:dyDescent="0.2">
      <c r="B121" s="386"/>
      <c r="C121" s="387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25">
      <c r="B122" s="386"/>
      <c r="C122" s="387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25">
      <c r="B123" s="388"/>
      <c r="C123" s="389"/>
      <c r="D123" s="105"/>
      <c r="E123" s="48"/>
      <c r="F123" s="49"/>
      <c r="G123" s="49"/>
      <c r="H123" s="28">
        <f t="shared" si="0"/>
        <v>0</v>
      </c>
      <c r="I123" s="376">
        <f>SUM(H119:H123)</f>
        <v>0</v>
      </c>
      <c r="J123" s="377"/>
      <c r="L123" s="167"/>
      <c r="M123" s="164"/>
    </row>
    <row r="124" spans="2:13" x14ac:dyDescent="0.2">
      <c r="B124" s="384" t="s">
        <v>11</v>
      </c>
      <c r="C124" s="385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x14ac:dyDescent="0.2">
      <c r="B125" s="386"/>
      <c r="C125" s="387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x14ac:dyDescent="0.2">
      <c r="B126" s="386"/>
      <c r="C126" s="387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x14ac:dyDescent="0.2">
      <c r="B127" s="386"/>
      <c r="C127" s="387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x14ac:dyDescent="0.2">
      <c r="B128" s="386"/>
      <c r="C128" s="387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x14ac:dyDescent="0.2">
      <c r="B129" s="386"/>
      <c r="C129" s="387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x14ac:dyDescent="0.2">
      <c r="B130" s="386"/>
      <c r="C130" s="387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25">
      <c r="B131" s="386"/>
      <c r="C131" s="387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25">
      <c r="B132" s="388"/>
      <c r="C132" s="389"/>
      <c r="D132" s="111"/>
      <c r="E132" s="60"/>
      <c r="F132" s="61"/>
      <c r="G132" s="61"/>
      <c r="H132" s="28">
        <f t="shared" si="0"/>
        <v>0</v>
      </c>
      <c r="I132" s="376">
        <f>SUM(H124:H132)</f>
        <v>0</v>
      </c>
      <c r="J132" s="377"/>
      <c r="L132" s="167"/>
      <c r="M132" s="164"/>
    </row>
    <row r="133" spans="2:13" x14ac:dyDescent="0.2">
      <c r="B133" s="384" t="s">
        <v>0</v>
      </c>
      <c r="C133" s="385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25">
      <c r="B134" s="386"/>
      <c r="C134" s="387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25">
      <c r="B135" s="388"/>
      <c r="C135" s="389"/>
      <c r="D135" s="105"/>
      <c r="E135" s="48"/>
      <c r="F135" s="49"/>
      <c r="G135" s="49"/>
      <c r="H135" s="28">
        <f t="shared" si="0"/>
        <v>0</v>
      </c>
      <c r="I135" s="376">
        <f>SUM(H133:H135)</f>
        <v>0</v>
      </c>
      <c r="J135" s="377"/>
      <c r="L135" s="167"/>
      <c r="M135" s="164"/>
    </row>
    <row r="136" spans="2:13" x14ac:dyDescent="0.2">
      <c r="B136" s="370" t="s">
        <v>4</v>
      </c>
      <c r="C136" s="371"/>
      <c r="D136" s="107"/>
      <c r="E136" s="52"/>
      <c r="F136" s="51"/>
      <c r="G136" s="53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25">
      <c r="B137" s="372"/>
      <c r="C137" s="373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25">
      <c r="B138" s="374"/>
      <c r="C138" s="375"/>
      <c r="D138" s="111"/>
      <c r="E138" s="60"/>
      <c r="F138" s="61"/>
      <c r="G138" s="61"/>
      <c r="H138" s="28">
        <f>F138*G138</f>
        <v>0</v>
      </c>
      <c r="I138" s="376">
        <f>SUM(H136:H138)</f>
        <v>0</v>
      </c>
      <c r="J138" s="377"/>
      <c r="L138" s="167"/>
      <c r="M138" s="164"/>
    </row>
    <row r="139" spans="2:13" ht="13.5" thickBot="1" x14ac:dyDescent="0.25">
      <c r="F139" s="30"/>
      <c r="G139" s="30"/>
      <c r="H139" s="30"/>
      <c r="I139" s="30"/>
      <c r="J139" s="29"/>
      <c r="L139" s="167"/>
      <c r="M139" s="164"/>
    </row>
    <row r="140" spans="2:13" ht="13.5" thickBot="1" x14ac:dyDescent="0.25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76">
        <f>SUM(J38+I60+I66+I74+I102+I110+I118+I123+I132+I135+I138)</f>
        <v>0</v>
      </c>
      <c r="J140" s="377"/>
      <c r="L140" s="167"/>
      <c r="M140" s="164"/>
    </row>
    <row r="142" spans="2:13" x14ac:dyDescent="0.2">
      <c r="F142" s="30"/>
      <c r="J142" s="31"/>
    </row>
    <row r="143" spans="2:13" x14ac:dyDescent="0.2">
      <c r="F143" s="33"/>
    </row>
    <row r="144" spans="2:13" x14ac:dyDescent="0.2">
      <c r="F144" s="34"/>
    </row>
  </sheetData>
  <sheetProtection algorithmName="SHA-512" hashValue="7GrUsjA/VzdcOQXHCkqJ9DP4TBslJoCcKpR6LXjzHuVQpTwtkGtXYUeppduwoQIQtXdDwiLvMVv/DjHuuZ70OQ==" saltValue="poSLNmAlM5TbW/vcuCYZ/A==" spinCount="100000" sheet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B2:N144"/>
  <sheetViews>
    <sheetView zoomScale="70" zoomScaleNormal="70" workbookViewId="0">
      <pane ySplit="5" topLeftCell="A6" activePane="bottomLeft" state="frozenSplit"/>
      <selection pane="bottomLeft" activeCell="F6" sqref="F6:G6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42.7109375" style="98" customWidth="1"/>
    <col min="5" max="5" width="16.7109375" style="8" customWidth="1"/>
    <col min="6" max="6" width="13" style="8" customWidth="1"/>
    <col min="7" max="7" width="12.5703125" style="8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8" hidden="1" customWidth="1" outlineLevel="1"/>
    <col min="13" max="13" width="50.7109375" style="161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97" t="s">
        <v>54</v>
      </c>
      <c r="I2" s="97"/>
      <c r="J2" s="8"/>
      <c r="K2" s="98"/>
      <c r="M2" s="8"/>
    </row>
    <row r="3" spans="2:13" ht="15" x14ac:dyDescent="0.2">
      <c r="B3" s="390" t="s">
        <v>145</v>
      </c>
      <c r="C3" s="391"/>
      <c r="D3" s="97" t="s">
        <v>59</v>
      </c>
      <c r="I3" s="368"/>
      <c r="J3" s="369"/>
      <c r="K3" s="97"/>
      <c r="M3" s="8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30" customHeight="1" x14ac:dyDescent="0.2">
      <c r="B6" s="392" t="s">
        <v>51</v>
      </c>
      <c r="C6" s="168" t="str">
        <f>'Memoria Aporte FIA al Ejecutor'!C6</f>
        <v>Coordinador Principal: indicar nombre aquí</v>
      </c>
      <c r="D6" s="99"/>
      <c r="E6" s="15"/>
      <c r="F6" s="36"/>
      <c r="G6" s="36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">
      <c r="B7" s="393"/>
      <c r="C7" s="168" t="str">
        <f>'Memoria Aporte FIA al Ejecutor'!C7</f>
        <v>Coordinador Alterno: indicar nombre aquí</v>
      </c>
      <c r="D7" s="99"/>
      <c r="E7" s="15"/>
      <c r="F7" s="36"/>
      <c r="G7" s="36"/>
      <c r="H7" s="12">
        <f t="shared" si="0"/>
        <v>0</v>
      </c>
      <c r="I7" s="12">
        <f t="shared" ref="I7:I26" si="1">H7</f>
        <v>0</v>
      </c>
      <c r="J7" s="29"/>
      <c r="L7" s="167"/>
      <c r="M7" s="163"/>
    </row>
    <row r="8" spans="2:13" ht="30" customHeight="1" x14ac:dyDescent="0.2">
      <c r="B8" s="393"/>
      <c r="C8" s="168" t="str">
        <f>'Memoria Aporte FIA al Ejecutor'!C8</f>
        <v>Equipo Técnico 1: indicar nombre aquí</v>
      </c>
      <c r="D8" s="99"/>
      <c r="E8" s="15"/>
      <c r="F8" s="36"/>
      <c r="G8" s="36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">
      <c r="B9" s="393"/>
      <c r="C9" s="168" t="str">
        <f>'Memoria Aporte FIA al Ejecutor'!C9</f>
        <v>Equipo Técnico 2: indicar nombre aquí</v>
      </c>
      <c r="D9" s="99"/>
      <c r="E9" s="15"/>
      <c r="F9" s="36"/>
      <c r="G9" s="36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">
      <c r="B10" s="393"/>
      <c r="C10" s="168" t="str">
        <f>'Memoria Aporte FIA al Ejecutor'!C10</f>
        <v>Equipo Técnico 3: indicar nombre aquí</v>
      </c>
      <c r="D10" s="99"/>
      <c r="E10" s="15"/>
      <c r="F10" s="36"/>
      <c r="G10" s="36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">
      <c r="B11" s="393"/>
      <c r="C11" s="168" t="str">
        <f>'Memoria Aporte FIA al Ejecutor'!C11</f>
        <v>Equipo Técnico 4: indicar nombre aquí</v>
      </c>
      <c r="D11" s="99"/>
      <c r="E11" s="15"/>
      <c r="F11" s="36"/>
      <c r="G11" s="36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">
      <c r="B12" s="393"/>
      <c r="C12" s="168" t="str">
        <f>'Memoria Aporte FIA al Ejecutor'!C12</f>
        <v>Equipo Técnico 5: indicar nombre aquí</v>
      </c>
      <c r="D12" s="99"/>
      <c r="E12" s="15"/>
      <c r="F12" s="36"/>
      <c r="G12" s="36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">
      <c r="B13" s="393"/>
      <c r="C13" s="168" t="str">
        <f>'Memoria Aporte FIA al Ejecutor'!C13</f>
        <v>Equipo Técnico 6: indicar nombre aquí</v>
      </c>
      <c r="D13" s="99"/>
      <c r="E13" s="15"/>
      <c r="F13" s="36"/>
      <c r="G13" s="36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">
      <c r="B14" s="393"/>
      <c r="C14" s="168" t="str">
        <f>'Memoria Aporte FIA al Ejecutor'!C14</f>
        <v>Equipo Técnico 7: indicar nombre aquí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">
      <c r="B15" s="393"/>
      <c r="C15" s="168" t="str">
        <f>'Memoria Aporte FIA al Ejecutor'!C15</f>
        <v>Equipo Técnico 8: indicar nombre aquí</v>
      </c>
      <c r="D15" s="99"/>
      <c r="E15" s="15"/>
      <c r="F15" s="36"/>
      <c r="G15" s="36"/>
      <c r="H15" s="12">
        <f t="shared" si="0"/>
        <v>0</v>
      </c>
      <c r="I15" s="12">
        <f t="shared" si="1"/>
        <v>0</v>
      </c>
      <c r="J15" s="29"/>
      <c r="L15" s="167"/>
      <c r="M15" s="163"/>
    </row>
    <row r="16" spans="2:13" ht="30" customHeight="1" x14ac:dyDescent="0.2">
      <c r="B16" s="393"/>
      <c r="C16" s="168" t="str">
        <f>'Memoria Aporte FIA al Ejecutor'!C16</f>
        <v>Equipo Técnico 9: indicar nombre aquí</v>
      </c>
      <c r="D16" s="99"/>
      <c r="E16" s="15"/>
      <c r="F16" s="36"/>
      <c r="G16" s="36"/>
      <c r="H16" s="12">
        <f t="shared" si="0"/>
        <v>0</v>
      </c>
      <c r="I16" s="12">
        <f t="shared" si="1"/>
        <v>0</v>
      </c>
      <c r="J16" s="29"/>
      <c r="L16" s="167"/>
      <c r="M16" s="163"/>
    </row>
    <row r="17" spans="2:13" ht="30" customHeight="1" x14ac:dyDescent="0.2">
      <c r="B17" s="393"/>
      <c r="C17" s="168" t="str">
        <f>'Memoria Aporte FIA al Ejecutor'!C17</f>
        <v>Equipo Técnico 10: indicar nombre aquí</v>
      </c>
      <c r="D17" s="99"/>
      <c r="E17" s="15"/>
      <c r="F17" s="36"/>
      <c r="G17" s="36"/>
      <c r="H17" s="12">
        <f t="shared" si="0"/>
        <v>0</v>
      </c>
      <c r="I17" s="12">
        <f t="shared" si="1"/>
        <v>0</v>
      </c>
      <c r="J17" s="29"/>
      <c r="L17" s="167"/>
      <c r="M17" s="164"/>
    </row>
    <row r="18" spans="2:13" ht="30" customHeight="1" x14ac:dyDescent="0.2">
      <c r="B18" s="393"/>
      <c r="C18" s="168" t="str">
        <f>'Memoria Aporte FIA al Ejecutor'!C18</f>
        <v>Equipo Técnico 11: indicar nombre aquí</v>
      </c>
      <c r="D18" s="99"/>
      <c r="E18" s="15"/>
      <c r="F18" s="36"/>
      <c r="G18" s="36"/>
      <c r="H18" s="12">
        <f t="shared" si="0"/>
        <v>0</v>
      </c>
      <c r="I18" s="12">
        <f t="shared" si="1"/>
        <v>0</v>
      </c>
      <c r="J18" s="29"/>
      <c r="L18" s="167"/>
      <c r="M18" s="164"/>
    </row>
    <row r="19" spans="2:13" ht="30" customHeight="1" x14ac:dyDescent="0.2">
      <c r="B19" s="393"/>
      <c r="C19" s="168" t="str">
        <f>'Memoria Aporte FIA al Ejecutor'!C19</f>
        <v>Equipo Técnico 12: indicar nombre aquí</v>
      </c>
      <c r="D19" s="99"/>
      <c r="E19" s="15"/>
      <c r="F19" s="36"/>
      <c r="G19" s="36"/>
      <c r="H19" s="12">
        <f t="shared" si="0"/>
        <v>0</v>
      </c>
      <c r="I19" s="12">
        <f t="shared" si="1"/>
        <v>0</v>
      </c>
      <c r="J19" s="29"/>
      <c r="L19" s="167"/>
      <c r="M19" s="164"/>
    </row>
    <row r="20" spans="2:13" ht="30" customHeight="1" x14ac:dyDescent="0.2">
      <c r="B20" s="393"/>
      <c r="C20" s="168" t="str">
        <f>'Memoria Aporte FIA al Ejecutor'!C20</f>
        <v>Equipo Técnico 13: indicar nombre aquí</v>
      </c>
      <c r="D20" s="99"/>
      <c r="E20" s="15"/>
      <c r="F20" s="36"/>
      <c r="G20" s="36"/>
      <c r="H20" s="12">
        <f t="shared" si="0"/>
        <v>0</v>
      </c>
      <c r="I20" s="12">
        <f t="shared" si="1"/>
        <v>0</v>
      </c>
      <c r="J20" s="29"/>
      <c r="L20" s="167"/>
      <c r="M20" s="164"/>
    </row>
    <row r="21" spans="2:13" ht="30" customHeight="1" x14ac:dyDescent="0.2">
      <c r="B21" s="393"/>
      <c r="C21" s="168" t="str">
        <f>'Memoria Aporte FIA al Ejecutor'!C21</f>
        <v>Equipo Técnico 14: indicar nombre aquí</v>
      </c>
      <c r="D21" s="99"/>
      <c r="E21" s="15"/>
      <c r="F21" s="36"/>
      <c r="G21" s="36"/>
      <c r="H21" s="12">
        <f t="shared" si="0"/>
        <v>0</v>
      </c>
      <c r="I21" s="12">
        <f t="shared" si="1"/>
        <v>0</v>
      </c>
      <c r="J21" s="29"/>
      <c r="L21" s="167"/>
      <c r="M21" s="164"/>
    </row>
    <row r="22" spans="2:13" ht="30" customHeight="1" x14ac:dyDescent="0.2">
      <c r="B22" s="393"/>
      <c r="C22" s="168" t="str">
        <f>'Memoria Aporte FIA al Ejecutor'!C22</f>
        <v>Equipo Técnico 15: indicar nombre aquí</v>
      </c>
      <c r="D22" s="99"/>
      <c r="E22" s="15"/>
      <c r="F22" s="36"/>
      <c r="G22" s="36"/>
      <c r="H22" s="12">
        <f t="shared" si="0"/>
        <v>0</v>
      </c>
      <c r="I22" s="12">
        <f t="shared" si="1"/>
        <v>0</v>
      </c>
      <c r="J22" s="29"/>
      <c r="L22" s="167"/>
      <c r="M22" s="164"/>
    </row>
    <row r="23" spans="2:13" ht="30" customHeight="1" x14ac:dyDescent="0.2">
      <c r="B23" s="393"/>
      <c r="C23" s="168" t="str">
        <f>'Memoria Aporte FIA al Ejecutor'!C23</f>
        <v>Equipo Técnico 16: indicar nombre aquí</v>
      </c>
      <c r="D23" s="99"/>
      <c r="E23" s="15"/>
      <c r="F23" s="36"/>
      <c r="G23" s="36"/>
      <c r="H23" s="12">
        <f t="shared" si="0"/>
        <v>0</v>
      </c>
      <c r="I23" s="12">
        <f t="shared" si="1"/>
        <v>0</v>
      </c>
      <c r="J23" s="29"/>
      <c r="L23" s="167"/>
      <c r="M23" s="164"/>
    </row>
    <row r="24" spans="2:13" ht="30" customHeight="1" x14ac:dyDescent="0.2">
      <c r="B24" s="393"/>
      <c r="C24" s="168" t="str">
        <f>'Memoria Aporte FIA al Ejecutor'!C24</f>
        <v>Equipo Técnico 17: indicar nombre aquí</v>
      </c>
      <c r="D24" s="99"/>
      <c r="E24" s="15"/>
      <c r="F24" s="36"/>
      <c r="G24" s="36"/>
      <c r="H24" s="12">
        <f t="shared" si="0"/>
        <v>0</v>
      </c>
      <c r="I24" s="12">
        <f t="shared" si="1"/>
        <v>0</v>
      </c>
      <c r="J24" s="29"/>
      <c r="L24" s="167"/>
      <c r="M24" s="164"/>
    </row>
    <row r="25" spans="2:13" ht="30" customHeight="1" x14ac:dyDescent="0.2">
      <c r="B25" s="393"/>
      <c r="C25" s="168" t="str">
        <f>'Memoria Aporte FIA al Ejecutor'!C25</f>
        <v>Equipo Técnico 18: indicar nombre aquí</v>
      </c>
      <c r="D25" s="99"/>
      <c r="E25" s="15"/>
      <c r="F25" s="36"/>
      <c r="G25" s="36"/>
      <c r="H25" s="12">
        <f t="shared" si="0"/>
        <v>0</v>
      </c>
      <c r="I25" s="12">
        <f t="shared" si="1"/>
        <v>0</v>
      </c>
      <c r="J25" s="29"/>
      <c r="L25" s="167"/>
      <c r="M25" s="164"/>
    </row>
    <row r="26" spans="2:13" ht="30" customHeight="1" x14ac:dyDescent="0.2">
      <c r="B26" s="393"/>
      <c r="C26" s="168" t="str">
        <f>'Memoria Aporte FIA al Ejecutor'!C26</f>
        <v>Equipo Técnico 19: indicar nombre aquí</v>
      </c>
      <c r="D26" s="99"/>
      <c r="E26" s="15"/>
      <c r="F26" s="36"/>
      <c r="G26" s="36"/>
      <c r="H26" s="12">
        <f t="shared" si="0"/>
        <v>0</v>
      </c>
      <c r="I26" s="12">
        <f t="shared" si="1"/>
        <v>0</v>
      </c>
      <c r="J26" s="29"/>
      <c r="L26" s="167"/>
      <c r="M26" s="164"/>
    </row>
    <row r="27" spans="2:13" ht="30" customHeight="1" x14ac:dyDescent="0.2">
      <c r="B27" s="393"/>
      <c r="C27" s="168" t="str">
        <f>'Memoria Aporte FIA al Ejecutor'!C27</f>
        <v>Equipo Técnico 20: indicar nombre aquí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30" customHeight="1" x14ac:dyDescent="0.2">
      <c r="B28" s="393"/>
      <c r="C28" s="126" t="s">
        <v>70</v>
      </c>
      <c r="D28" s="99"/>
      <c r="E28" s="15"/>
      <c r="F28" s="36"/>
      <c r="G28" s="36"/>
      <c r="H28" s="12">
        <f>F28*G28</f>
        <v>0</v>
      </c>
      <c r="I28" s="12">
        <f>H28</f>
        <v>0</v>
      </c>
      <c r="J28" s="29"/>
      <c r="L28" s="167"/>
      <c r="M28" s="164"/>
    </row>
    <row r="29" spans="2:13" x14ac:dyDescent="0.2">
      <c r="B29" s="393"/>
      <c r="C29" s="395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x14ac:dyDescent="0.2">
      <c r="B30" s="393"/>
      <c r="C30" s="396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x14ac:dyDescent="0.2">
      <c r="B31" s="393"/>
      <c r="C31" s="396"/>
      <c r="D31" s="100"/>
      <c r="E31" s="38"/>
      <c r="F31" s="39"/>
      <c r="G31" s="39"/>
      <c r="H31" s="12">
        <f t="shared" si="0"/>
        <v>0</v>
      </c>
      <c r="I31" s="30"/>
      <c r="J31" s="29"/>
      <c r="L31" s="167"/>
      <c r="M31" s="164"/>
    </row>
    <row r="32" spans="2:13" x14ac:dyDescent="0.2">
      <c r="B32" s="393"/>
      <c r="C32" s="396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x14ac:dyDescent="0.2">
      <c r="B33" s="393"/>
      <c r="C33" s="397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x14ac:dyDescent="0.2">
      <c r="B34" s="393"/>
      <c r="C34" s="395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x14ac:dyDescent="0.2">
      <c r="B35" s="393"/>
      <c r="C35" s="396"/>
      <c r="D35" s="100"/>
      <c r="E35" s="38"/>
      <c r="F35" s="39"/>
      <c r="G35" s="39"/>
      <c r="H35" s="12">
        <f t="shared" si="0"/>
        <v>0</v>
      </c>
      <c r="I35" s="30"/>
      <c r="L35" s="167"/>
      <c r="M35" s="164"/>
    </row>
    <row r="36" spans="2:13" x14ac:dyDescent="0.2">
      <c r="B36" s="393"/>
      <c r="C36" s="396"/>
      <c r="D36" s="100"/>
      <c r="E36" s="38"/>
      <c r="F36" s="39"/>
      <c r="G36" s="39"/>
      <c r="H36" s="12">
        <f t="shared" si="0"/>
        <v>0</v>
      </c>
      <c r="I36" s="30"/>
      <c r="L36" s="167"/>
      <c r="M36" s="164"/>
    </row>
    <row r="37" spans="2:13" ht="13.5" thickBot="1" x14ac:dyDescent="0.25">
      <c r="B37" s="393"/>
      <c r="C37" s="396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25">
      <c r="B38" s="394"/>
      <c r="C38" s="398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x14ac:dyDescent="0.2">
      <c r="B39" s="378" t="s">
        <v>5</v>
      </c>
      <c r="C39" s="379"/>
      <c r="D39" s="102"/>
      <c r="E39" s="42"/>
      <c r="F39" s="43"/>
      <c r="G39" s="43"/>
      <c r="H39" s="26">
        <f t="shared" si="0"/>
        <v>0</v>
      </c>
      <c r="I39" s="30"/>
      <c r="J39" s="29"/>
      <c r="L39" s="167"/>
      <c r="M39" s="164"/>
    </row>
    <row r="40" spans="2:13" x14ac:dyDescent="0.2">
      <c r="B40" s="380"/>
      <c r="C40" s="381"/>
      <c r="D40" s="103"/>
      <c r="E40" s="44"/>
      <c r="F40" s="45"/>
      <c r="G40" s="45"/>
      <c r="H40" s="26">
        <f t="shared" si="0"/>
        <v>0</v>
      </c>
      <c r="I40" s="30"/>
      <c r="J40" s="29"/>
      <c r="L40" s="167"/>
      <c r="M40" s="164"/>
    </row>
    <row r="41" spans="2:13" x14ac:dyDescent="0.2">
      <c r="B41" s="380"/>
      <c r="C41" s="381"/>
      <c r="D41" s="103"/>
      <c r="E41" s="44"/>
      <c r="F41" s="45"/>
      <c r="G41" s="45"/>
      <c r="H41" s="26">
        <f t="shared" si="0"/>
        <v>0</v>
      </c>
      <c r="I41" s="30"/>
      <c r="J41" s="29"/>
      <c r="L41" s="167"/>
      <c r="M41" s="164"/>
    </row>
    <row r="42" spans="2:13" x14ac:dyDescent="0.2">
      <c r="B42" s="380"/>
      <c r="C42" s="381"/>
      <c r="D42" s="103"/>
      <c r="E42" s="44"/>
      <c r="F42" s="45"/>
      <c r="G42" s="45"/>
      <c r="H42" s="26">
        <f t="shared" si="0"/>
        <v>0</v>
      </c>
      <c r="I42" s="30"/>
      <c r="J42" s="29"/>
      <c r="L42" s="167"/>
      <c r="M42" s="164"/>
    </row>
    <row r="43" spans="2:13" x14ac:dyDescent="0.2">
      <c r="B43" s="380"/>
      <c r="C43" s="381"/>
      <c r="D43" s="103"/>
      <c r="E43" s="44"/>
      <c r="F43" s="45"/>
      <c r="G43" s="45"/>
      <c r="H43" s="26">
        <f t="shared" si="0"/>
        <v>0</v>
      </c>
      <c r="I43" s="30"/>
      <c r="J43" s="29"/>
      <c r="L43" s="167"/>
      <c r="M43" s="164"/>
    </row>
    <row r="44" spans="2:13" x14ac:dyDescent="0.2">
      <c r="B44" s="380"/>
      <c r="C44" s="381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x14ac:dyDescent="0.2">
      <c r="B45" s="380"/>
      <c r="C45" s="381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x14ac:dyDescent="0.2">
      <c r="B46" s="380"/>
      <c r="C46" s="381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x14ac:dyDescent="0.2">
      <c r="B47" s="380"/>
      <c r="C47" s="381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x14ac:dyDescent="0.2">
      <c r="B48" s="380"/>
      <c r="C48" s="381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x14ac:dyDescent="0.2">
      <c r="B49" s="380"/>
      <c r="C49" s="381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x14ac:dyDescent="0.2">
      <c r="B50" s="380"/>
      <c r="C50" s="381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x14ac:dyDescent="0.2">
      <c r="B51" s="380"/>
      <c r="C51" s="381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x14ac:dyDescent="0.2">
      <c r="B52" s="380"/>
      <c r="C52" s="381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x14ac:dyDescent="0.2">
      <c r="B53" s="380"/>
      <c r="C53" s="381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x14ac:dyDescent="0.2">
      <c r="B54" s="380"/>
      <c r="C54" s="381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x14ac:dyDescent="0.2">
      <c r="B55" s="380"/>
      <c r="C55" s="381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x14ac:dyDescent="0.2">
      <c r="B56" s="380"/>
      <c r="C56" s="381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x14ac:dyDescent="0.2">
      <c r="B57" s="380"/>
      <c r="C57" s="381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x14ac:dyDescent="0.2">
      <c r="B58" s="380"/>
      <c r="C58" s="381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25">
      <c r="B59" s="380"/>
      <c r="C59" s="381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25">
      <c r="B60" s="382"/>
      <c r="C60" s="383"/>
      <c r="D60" s="105"/>
      <c r="E60" s="48"/>
      <c r="F60" s="49"/>
      <c r="G60" s="49"/>
      <c r="H60" s="20">
        <f t="shared" si="0"/>
        <v>0</v>
      </c>
      <c r="I60" s="376">
        <f>SUM(H39:H60)</f>
        <v>0</v>
      </c>
      <c r="J60" s="377"/>
      <c r="L60" s="167"/>
      <c r="M60" s="164"/>
    </row>
    <row r="61" spans="2:13" x14ac:dyDescent="0.2">
      <c r="B61" s="384" t="s">
        <v>6</v>
      </c>
      <c r="C61" s="385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x14ac:dyDescent="0.2">
      <c r="B62" s="386"/>
      <c r="C62" s="387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x14ac:dyDescent="0.2">
      <c r="B63" s="386"/>
      <c r="C63" s="387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x14ac:dyDescent="0.2">
      <c r="B64" s="386"/>
      <c r="C64" s="387"/>
      <c r="D64" s="100"/>
      <c r="E64" s="37"/>
      <c r="F64" s="39"/>
      <c r="G64" s="39"/>
      <c r="H64" s="12">
        <f t="shared" si="0"/>
        <v>0</v>
      </c>
      <c r="I64" s="30"/>
      <c r="J64" s="29"/>
      <c r="L64" s="167"/>
      <c r="M64" s="164"/>
    </row>
    <row r="65" spans="2:13" ht="13.5" thickBot="1" x14ac:dyDescent="0.25">
      <c r="B65" s="386"/>
      <c r="C65" s="387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25">
      <c r="B66" s="388"/>
      <c r="C66" s="389"/>
      <c r="D66" s="101"/>
      <c r="E66" s="40"/>
      <c r="F66" s="41"/>
      <c r="G66" s="41"/>
      <c r="H66" s="20">
        <f t="shared" si="0"/>
        <v>0</v>
      </c>
      <c r="I66" s="376">
        <f>SUM(H61:H66)</f>
        <v>0</v>
      </c>
      <c r="J66" s="377"/>
      <c r="L66" s="167"/>
      <c r="M66" s="165"/>
    </row>
    <row r="67" spans="2:13" x14ac:dyDescent="0.2">
      <c r="B67" s="378" t="s">
        <v>7</v>
      </c>
      <c r="C67" s="379"/>
      <c r="D67" s="103"/>
      <c r="E67" s="44"/>
      <c r="F67" s="45"/>
      <c r="G67" s="45"/>
      <c r="H67" s="26">
        <f t="shared" si="0"/>
        <v>0</v>
      </c>
      <c r="I67" s="30"/>
      <c r="J67" s="29"/>
      <c r="L67" s="167"/>
      <c r="M67" s="164"/>
    </row>
    <row r="68" spans="2:13" x14ac:dyDescent="0.2">
      <c r="B68" s="380"/>
      <c r="C68" s="381"/>
      <c r="D68" s="104"/>
      <c r="E68" s="46"/>
      <c r="F68" s="47"/>
      <c r="G68" s="47"/>
      <c r="H68" s="12">
        <f t="shared" si="0"/>
        <v>0</v>
      </c>
      <c r="I68" s="30"/>
      <c r="J68" s="29"/>
      <c r="L68" s="167"/>
      <c r="M68" s="164"/>
    </row>
    <row r="69" spans="2:13" x14ac:dyDescent="0.2">
      <c r="B69" s="380"/>
      <c r="C69" s="381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x14ac:dyDescent="0.2">
      <c r="B70" s="380"/>
      <c r="C70" s="381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x14ac:dyDescent="0.2">
      <c r="B71" s="380"/>
      <c r="C71" s="381"/>
      <c r="D71" s="104"/>
      <c r="E71" s="46"/>
      <c r="F71" s="47"/>
      <c r="G71" s="47"/>
      <c r="H71" s="12">
        <f t="shared" si="0"/>
        <v>0</v>
      </c>
      <c r="I71" s="30"/>
      <c r="J71" s="29"/>
      <c r="L71" s="167"/>
      <c r="M71" s="164"/>
    </row>
    <row r="72" spans="2:13" x14ac:dyDescent="0.2">
      <c r="B72" s="380"/>
      <c r="C72" s="381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25">
      <c r="B73" s="380"/>
      <c r="C73" s="381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25">
      <c r="B74" s="382"/>
      <c r="C74" s="383"/>
      <c r="D74" s="105"/>
      <c r="E74" s="48"/>
      <c r="F74" s="49"/>
      <c r="G74" s="49"/>
      <c r="H74" s="20">
        <f t="shared" si="0"/>
        <v>0</v>
      </c>
      <c r="I74" s="376">
        <f>SUM(H67:H74)</f>
        <v>0</v>
      </c>
      <c r="J74" s="377"/>
      <c r="L74" s="167"/>
      <c r="M74" s="164"/>
    </row>
    <row r="75" spans="2:13" x14ac:dyDescent="0.2">
      <c r="B75" s="378" t="s">
        <v>8</v>
      </c>
      <c r="C75" s="379"/>
      <c r="D75" s="107"/>
      <c r="E75" s="52"/>
      <c r="F75" s="53"/>
      <c r="G75" s="53"/>
      <c r="H75" s="27">
        <f t="shared" si="0"/>
        <v>0</v>
      </c>
      <c r="I75" s="30"/>
      <c r="J75" s="29"/>
      <c r="L75" s="167"/>
      <c r="M75" s="164"/>
    </row>
    <row r="76" spans="2:13" x14ac:dyDescent="0.2">
      <c r="B76" s="380"/>
      <c r="C76" s="381"/>
      <c r="D76" s="108"/>
      <c r="E76" s="54"/>
      <c r="F76" s="55"/>
      <c r="G76" s="55"/>
      <c r="H76" s="26">
        <f t="shared" si="0"/>
        <v>0</v>
      </c>
      <c r="I76" s="30"/>
      <c r="J76" s="29"/>
      <c r="L76" s="167"/>
      <c r="M76" s="164"/>
    </row>
    <row r="77" spans="2:13" x14ac:dyDescent="0.2">
      <c r="B77" s="380"/>
      <c r="C77" s="381"/>
      <c r="D77" s="108"/>
      <c r="E77" s="54"/>
      <c r="F77" s="55"/>
      <c r="G77" s="55"/>
      <c r="H77" s="26">
        <f t="shared" si="0"/>
        <v>0</v>
      </c>
      <c r="I77" s="30"/>
      <c r="J77" s="29"/>
      <c r="L77" s="167"/>
      <c r="M77" s="164"/>
    </row>
    <row r="78" spans="2:13" x14ac:dyDescent="0.2">
      <c r="B78" s="380"/>
      <c r="C78" s="381"/>
      <c r="D78" s="108"/>
      <c r="E78" s="54"/>
      <c r="F78" s="55"/>
      <c r="G78" s="55"/>
      <c r="H78" s="26">
        <f t="shared" si="0"/>
        <v>0</v>
      </c>
      <c r="I78" s="30"/>
      <c r="J78" s="29"/>
      <c r="L78" s="167"/>
      <c r="M78" s="164"/>
    </row>
    <row r="79" spans="2:13" x14ac:dyDescent="0.2">
      <c r="B79" s="380"/>
      <c r="C79" s="381"/>
      <c r="D79" s="108"/>
      <c r="E79" s="54"/>
      <c r="F79" s="55"/>
      <c r="G79" s="55"/>
      <c r="H79" s="26">
        <f t="shared" si="0"/>
        <v>0</v>
      </c>
      <c r="I79" s="30"/>
      <c r="J79" s="29"/>
      <c r="L79" s="167"/>
      <c r="M79" s="164"/>
    </row>
    <row r="80" spans="2:13" x14ac:dyDescent="0.2">
      <c r="B80" s="380"/>
      <c r="C80" s="381"/>
      <c r="D80" s="108"/>
      <c r="E80" s="54"/>
      <c r="F80" s="55"/>
      <c r="G80" s="55"/>
      <c r="H80" s="26">
        <f t="shared" si="0"/>
        <v>0</v>
      </c>
      <c r="I80" s="30"/>
      <c r="J80" s="29"/>
      <c r="L80" s="167"/>
      <c r="M80" s="164"/>
    </row>
    <row r="81" spans="2:13" x14ac:dyDescent="0.2">
      <c r="B81" s="380"/>
      <c r="C81" s="381"/>
      <c r="D81" s="108"/>
      <c r="E81" s="54"/>
      <c r="F81" s="55"/>
      <c r="G81" s="55"/>
      <c r="H81" s="26">
        <f t="shared" si="0"/>
        <v>0</v>
      </c>
      <c r="I81" s="30"/>
      <c r="J81" s="29"/>
      <c r="L81" s="167"/>
      <c r="M81" s="164"/>
    </row>
    <row r="82" spans="2:13" x14ac:dyDescent="0.2">
      <c r="B82" s="380"/>
      <c r="C82" s="381"/>
      <c r="D82" s="108"/>
      <c r="E82" s="54"/>
      <c r="F82" s="55"/>
      <c r="G82" s="55"/>
      <c r="H82" s="26">
        <f t="shared" si="0"/>
        <v>0</v>
      </c>
      <c r="I82" s="30"/>
      <c r="J82" s="29"/>
      <c r="L82" s="167"/>
      <c r="M82" s="164"/>
    </row>
    <row r="83" spans="2:13" x14ac:dyDescent="0.2">
      <c r="B83" s="380"/>
      <c r="C83" s="381"/>
      <c r="D83" s="108"/>
      <c r="E83" s="54"/>
      <c r="F83" s="55"/>
      <c r="G83" s="55"/>
      <c r="H83" s="26">
        <f t="shared" si="0"/>
        <v>0</v>
      </c>
      <c r="I83" s="30"/>
      <c r="J83" s="29"/>
      <c r="L83" s="167"/>
      <c r="M83" s="164"/>
    </row>
    <row r="84" spans="2:13" x14ac:dyDescent="0.2">
      <c r="B84" s="380"/>
      <c r="C84" s="381"/>
      <c r="D84" s="108"/>
      <c r="E84" s="54"/>
      <c r="F84" s="55"/>
      <c r="G84" s="55"/>
      <c r="H84" s="26">
        <f t="shared" si="0"/>
        <v>0</v>
      </c>
      <c r="I84" s="30"/>
      <c r="J84" s="29"/>
      <c r="L84" s="167"/>
      <c r="M84" s="165"/>
    </row>
    <row r="85" spans="2:13" x14ac:dyDescent="0.2">
      <c r="B85" s="380"/>
      <c r="C85" s="381"/>
      <c r="D85" s="108"/>
      <c r="E85" s="54"/>
      <c r="F85" s="55"/>
      <c r="G85" s="55"/>
      <c r="H85" s="26">
        <f t="shared" si="0"/>
        <v>0</v>
      </c>
      <c r="I85" s="30"/>
      <c r="J85" s="29"/>
      <c r="L85" s="167"/>
      <c r="M85" s="165"/>
    </row>
    <row r="86" spans="2:13" x14ac:dyDescent="0.2">
      <c r="B86" s="380"/>
      <c r="C86" s="381"/>
      <c r="D86" s="109"/>
      <c r="E86" s="56"/>
      <c r="F86" s="57"/>
      <c r="G86" s="57"/>
      <c r="H86" s="12">
        <f t="shared" si="0"/>
        <v>0</v>
      </c>
      <c r="I86" s="30"/>
      <c r="J86" s="29"/>
      <c r="L86" s="167"/>
      <c r="M86" s="164"/>
    </row>
    <row r="87" spans="2:13" x14ac:dyDescent="0.2">
      <c r="B87" s="380"/>
      <c r="C87" s="381"/>
      <c r="D87" s="109"/>
      <c r="E87" s="56"/>
      <c r="F87" s="57"/>
      <c r="G87" s="57"/>
      <c r="H87" s="12">
        <f t="shared" si="0"/>
        <v>0</v>
      </c>
      <c r="I87" s="30"/>
      <c r="J87" s="29"/>
      <c r="L87" s="167"/>
      <c r="M87" s="164"/>
    </row>
    <row r="88" spans="2:13" x14ac:dyDescent="0.2">
      <c r="B88" s="380"/>
      <c r="C88" s="381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x14ac:dyDescent="0.2">
      <c r="B89" s="380"/>
      <c r="C89" s="381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5"/>
    </row>
    <row r="90" spans="2:13" x14ac:dyDescent="0.2">
      <c r="B90" s="380"/>
      <c r="C90" s="381"/>
      <c r="D90" s="109"/>
      <c r="E90" s="56"/>
      <c r="F90" s="57"/>
      <c r="G90" s="57"/>
      <c r="H90" s="12">
        <f t="shared" si="0"/>
        <v>0</v>
      </c>
      <c r="I90" s="30"/>
      <c r="J90" s="29"/>
      <c r="L90" s="167"/>
      <c r="M90" s="164"/>
    </row>
    <row r="91" spans="2:13" x14ac:dyDescent="0.2">
      <c r="B91" s="380"/>
      <c r="C91" s="381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x14ac:dyDescent="0.2">
      <c r="B92" s="380"/>
      <c r="C92" s="381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x14ac:dyDescent="0.2">
      <c r="B93" s="380"/>
      <c r="C93" s="381"/>
      <c r="D93" s="109"/>
      <c r="E93" s="56"/>
      <c r="F93" s="56"/>
      <c r="G93" s="57"/>
      <c r="H93" s="12">
        <f t="shared" si="0"/>
        <v>0</v>
      </c>
      <c r="I93" s="30"/>
      <c r="J93" s="29"/>
      <c r="L93" s="167"/>
      <c r="M93" s="164"/>
    </row>
    <row r="94" spans="2:13" x14ac:dyDescent="0.2">
      <c r="B94" s="380"/>
      <c r="C94" s="381"/>
      <c r="D94" s="110"/>
      <c r="E94" s="58"/>
      <c r="F94" s="59"/>
      <c r="G94" s="59"/>
      <c r="H94" s="12">
        <f t="shared" ref="H94" si="2">F94*G94</f>
        <v>0</v>
      </c>
      <c r="I94" s="30"/>
      <c r="J94" s="29"/>
      <c r="L94" s="167"/>
      <c r="M94" s="164"/>
    </row>
    <row r="95" spans="2:13" x14ac:dyDescent="0.2">
      <c r="B95" s="380"/>
      <c r="C95" s="381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x14ac:dyDescent="0.2">
      <c r="B96" s="380"/>
      <c r="C96" s="381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x14ac:dyDescent="0.2">
      <c r="B97" s="380"/>
      <c r="C97" s="381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x14ac:dyDescent="0.2">
      <c r="B98" s="380"/>
      <c r="C98" s="381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x14ac:dyDescent="0.2">
      <c r="B99" s="380"/>
      <c r="C99" s="381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x14ac:dyDescent="0.2">
      <c r="B100" s="380"/>
      <c r="C100" s="381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25">
      <c r="B101" s="380"/>
      <c r="C101" s="381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25">
      <c r="B102" s="382"/>
      <c r="C102" s="383"/>
      <c r="D102" s="111"/>
      <c r="E102" s="60"/>
      <c r="F102" s="61"/>
      <c r="G102" s="61"/>
      <c r="H102" s="20">
        <f t="shared" si="0"/>
        <v>0</v>
      </c>
      <c r="I102" s="376">
        <f>SUM(H75:H102)</f>
        <v>0</v>
      </c>
      <c r="J102" s="377"/>
      <c r="L102" s="167"/>
      <c r="M102" s="164"/>
    </row>
    <row r="103" spans="2:13" x14ac:dyDescent="0.2">
      <c r="B103" s="384" t="s">
        <v>20</v>
      </c>
      <c r="C103" s="385"/>
      <c r="D103" s="112"/>
      <c r="E103" s="63"/>
      <c r="F103" s="64"/>
      <c r="G103" s="64"/>
      <c r="H103" s="27">
        <f t="shared" si="0"/>
        <v>0</v>
      </c>
      <c r="I103" s="30"/>
      <c r="J103" s="29"/>
      <c r="L103" s="167"/>
      <c r="M103" s="164"/>
    </row>
    <row r="104" spans="2:13" x14ac:dyDescent="0.2">
      <c r="B104" s="386"/>
      <c r="C104" s="387"/>
      <c r="D104" s="104"/>
      <c r="E104" s="65"/>
      <c r="F104" s="47"/>
      <c r="G104" s="47"/>
      <c r="H104" s="12">
        <f t="shared" ref="H104:H107" si="3">F104*G104</f>
        <v>0</v>
      </c>
      <c r="I104" s="30"/>
      <c r="J104" s="29"/>
      <c r="L104" s="167"/>
      <c r="M104" s="164"/>
    </row>
    <row r="105" spans="2:13" x14ac:dyDescent="0.2">
      <c r="B105" s="386"/>
      <c r="C105" s="387"/>
      <c r="D105" s="104"/>
      <c r="E105" s="46"/>
      <c r="F105" s="47"/>
      <c r="G105" s="47"/>
      <c r="H105" s="12">
        <f t="shared" si="3"/>
        <v>0</v>
      </c>
      <c r="I105" s="30"/>
      <c r="J105" s="29"/>
      <c r="L105" s="167"/>
      <c r="M105" s="164"/>
    </row>
    <row r="106" spans="2:13" x14ac:dyDescent="0.2">
      <c r="B106" s="386"/>
      <c r="C106" s="387"/>
      <c r="D106" s="104"/>
      <c r="E106" s="65"/>
      <c r="F106" s="47"/>
      <c r="G106" s="47"/>
      <c r="H106" s="12">
        <f t="shared" si="3"/>
        <v>0</v>
      </c>
      <c r="I106" s="30"/>
      <c r="J106" s="29"/>
      <c r="L106" s="167"/>
      <c r="M106" s="164"/>
    </row>
    <row r="107" spans="2:13" x14ac:dyDescent="0.2">
      <c r="B107" s="386"/>
      <c r="C107" s="387"/>
      <c r="D107" s="104"/>
      <c r="E107" s="46"/>
      <c r="F107" s="47"/>
      <c r="G107" s="47"/>
      <c r="H107" s="12">
        <f t="shared" si="3"/>
        <v>0</v>
      </c>
      <c r="I107" s="30"/>
      <c r="J107" s="29"/>
      <c r="L107" s="167"/>
      <c r="M107" s="164"/>
    </row>
    <row r="108" spans="2:13" x14ac:dyDescent="0.2">
      <c r="B108" s="386"/>
      <c r="C108" s="387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25">
      <c r="B109" s="386"/>
      <c r="C109" s="387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25">
      <c r="B110" s="388"/>
      <c r="C110" s="389"/>
      <c r="D110" s="105"/>
      <c r="E110" s="48"/>
      <c r="F110" s="49"/>
      <c r="G110" s="49"/>
      <c r="H110" s="28">
        <f t="shared" si="0"/>
        <v>0</v>
      </c>
      <c r="I110" s="376">
        <f>SUM(H103:H110)</f>
        <v>0</v>
      </c>
      <c r="J110" s="377"/>
      <c r="L110" s="167"/>
      <c r="M110" s="164"/>
    </row>
    <row r="111" spans="2:13" x14ac:dyDescent="0.2">
      <c r="B111" s="384" t="s">
        <v>9</v>
      </c>
      <c r="C111" s="385"/>
      <c r="D111" s="107"/>
      <c r="E111" s="52"/>
      <c r="F111" s="53"/>
      <c r="G111" s="53"/>
      <c r="H111" s="27">
        <f t="shared" si="0"/>
        <v>0</v>
      </c>
      <c r="I111" s="30"/>
      <c r="J111" s="29"/>
      <c r="L111" s="167"/>
      <c r="M111" s="164"/>
    </row>
    <row r="112" spans="2:13" x14ac:dyDescent="0.2">
      <c r="B112" s="386"/>
      <c r="C112" s="387"/>
      <c r="D112" s="109"/>
      <c r="E112" s="56"/>
      <c r="F112" s="57"/>
      <c r="G112" s="57"/>
      <c r="H112" s="12">
        <f t="shared" si="0"/>
        <v>0</v>
      </c>
      <c r="I112" s="30"/>
      <c r="J112" s="29"/>
      <c r="L112" s="167"/>
      <c r="M112" s="164"/>
    </row>
    <row r="113" spans="2:13" x14ac:dyDescent="0.2">
      <c r="B113" s="386"/>
      <c r="C113" s="387"/>
      <c r="D113" s="109"/>
      <c r="E113" s="56"/>
      <c r="F113" s="57"/>
      <c r="G113" s="57"/>
      <c r="H113" s="12">
        <f t="shared" ref="H113:H115" si="4">F113*G113</f>
        <v>0</v>
      </c>
      <c r="I113" s="30"/>
      <c r="J113" s="29"/>
      <c r="L113" s="167"/>
      <c r="M113" s="164"/>
    </row>
    <row r="114" spans="2:13" x14ac:dyDescent="0.2">
      <c r="B114" s="386"/>
      <c r="C114" s="387"/>
      <c r="D114" s="109"/>
      <c r="E114" s="56"/>
      <c r="F114" s="57"/>
      <c r="G114" s="57"/>
      <c r="H114" s="12">
        <f t="shared" si="4"/>
        <v>0</v>
      </c>
      <c r="I114" s="30"/>
      <c r="J114" s="29"/>
      <c r="L114" s="167"/>
      <c r="M114" s="164"/>
    </row>
    <row r="115" spans="2:13" x14ac:dyDescent="0.2">
      <c r="B115" s="386"/>
      <c r="C115" s="387"/>
      <c r="D115" s="109"/>
      <c r="E115" s="56"/>
      <c r="F115" s="57"/>
      <c r="G115" s="57"/>
      <c r="H115" s="12">
        <f t="shared" si="4"/>
        <v>0</v>
      </c>
      <c r="I115" s="30"/>
      <c r="J115" s="29"/>
      <c r="L115" s="167"/>
      <c r="M115" s="164"/>
    </row>
    <row r="116" spans="2:13" x14ac:dyDescent="0.2">
      <c r="B116" s="386"/>
      <c r="C116" s="387"/>
      <c r="D116" s="109"/>
      <c r="E116" s="56"/>
      <c r="F116" s="57"/>
      <c r="G116" s="57"/>
      <c r="H116" s="12">
        <f t="shared" si="0"/>
        <v>0</v>
      </c>
      <c r="I116" s="30"/>
      <c r="J116" s="29"/>
      <c r="L116" s="167"/>
      <c r="M116" s="164"/>
    </row>
    <row r="117" spans="2:13" ht="13.5" thickBot="1" x14ac:dyDescent="0.25">
      <c r="B117" s="386"/>
      <c r="C117" s="387"/>
      <c r="D117" s="109"/>
      <c r="E117" s="56"/>
      <c r="F117" s="57"/>
      <c r="G117" s="57"/>
      <c r="H117" s="12">
        <f t="shared" si="0"/>
        <v>0</v>
      </c>
      <c r="I117" s="30"/>
      <c r="J117" s="29"/>
      <c r="L117" s="167"/>
      <c r="M117" s="164"/>
    </row>
    <row r="118" spans="2:13" ht="13.5" thickBot="1" x14ac:dyDescent="0.25">
      <c r="B118" s="388"/>
      <c r="C118" s="389"/>
      <c r="D118" s="111"/>
      <c r="E118" s="66"/>
      <c r="F118" s="61"/>
      <c r="G118" s="61"/>
      <c r="H118" s="28">
        <f t="shared" si="0"/>
        <v>0</v>
      </c>
      <c r="I118" s="376">
        <f>SUM(H111:H118)</f>
        <v>0</v>
      </c>
      <c r="J118" s="377"/>
      <c r="L118" s="167"/>
      <c r="M118" s="164"/>
    </row>
    <row r="119" spans="2:13" x14ac:dyDescent="0.2">
      <c r="B119" s="384" t="s">
        <v>10</v>
      </c>
      <c r="C119" s="385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x14ac:dyDescent="0.2">
      <c r="B120" s="386"/>
      <c r="C120" s="387"/>
      <c r="D120" s="104"/>
      <c r="E120" s="46"/>
      <c r="F120" s="47"/>
      <c r="G120" s="47"/>
      <c r="H120" s="12">
        <f t="shared" si="0"/>
        <v>0</v>
      </c>
      <c r="I120" s="30"/>
      <c r="J120" s="29"/>
      <c r="L120" s="167"/>
      <c r="M120" s="164"/>
    </row>
    <row r="121" spans="2:13" x14ac:dyDescent="0.2">
      <c r="B121" s="386"/>
      <c r="C121" s="387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25">
      <c r="B122" s="386"/>
      <c r="C122" s="387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25">
      <c r="B123" s="388"/>
      <c r="C123" s="389"/>
      <c r="D123" s="105"/>
      <c r="E123" s="48"/>
      <c r="F123" s="49"/>
      <c r="G123" s="49"/>
      <c r="H123" s="28">
        <f t="shared" si="0"/>
        <v>0</v>
      </c>
      <c r="I123" s="376">
        <f>SUM(H119:H123)</f>
        <v>0</v>
      </c>
      <c r="J123" s="377"/>
      <c r="L123" s="167"/>
      <c r="M123" s="164"/>
    </row>
    <row r="124" spans="2:13" x14ac:dyDescent="0.2">
      <c r="B124" s="384" t="s">
        <v>11</v>
      </c>
      <c r="C124" s="385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x14ac:dyDescent="0.2">
      <c r="B125" s="386"/>
      <c r="C125" s="387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x14ac:dyDescent="0.2">
      <c r="B126" s="386"/>
      <c r="C126" s="387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x14ac:dyDescent="0.2">
      <c r="B127" s="386"/>
      <c r="C127" s="387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x14ac:dyDescent="0.2">
      <c r="B128" s="386"/>
      <c r="C128" s="387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x14ac:dyDescent="0.2">
      <c r="B129" s="386"/>
      <c r="C129" s="387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x14ac:dyDescent="0.2">
      <c r="B130" s="386"/>
      <c r="C130" s="387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25">
      <c r="B131" s="386"/>
      <c r="C131" s="387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25">
      <c r="B132" s="388"/>
      <c r="C132" s="389"/>
      <c r="D132" s="111"/>
      <c r="E132" s="60"/>
      <c r="F132" s="61"/>
      <c r="G132" s="61"/>
      <c r="H132" s="28">
        <f t="shared" si="0"/>
        <v>0</v>
      </c>
      <c r="I132" s="376">
        <f>SUM(H124:H132)</f>
        <v>0</v>
      </c>
      <c r="J132" s="377"/>
      <c r="L132" s="167"/>
      <c r="M132" s="164"/>
    </row>
    <row r="133" spans="2:13" x14ac:dyDescent="0.2">
      <c r="B133" s="384" t="s">
        <v>0</v>
      </c>
      <c r="C133" s="385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25">
      <c r="B134" s="386"/>
      <c r="C134" s="387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25">
      <c r="B135" s="388"/>
      <c r="C135" s="389"/>
      <c r="D135" s="105"/>
      <c r="E135" s="48"/>
      <c r="F135" s="49"/>
      <c r="G135" s="49"/>
      <c r="H135" s="28">
        <f t="shared" si="0"/>
        <v>0</v>
      </c>
      <c r="I135" s="376">
        <f>SUM(H133:H135)</f>
        <v>0</v>
      </c>
      <c r="J135" s="377"/>
      <c r="L135" s="167"/>
      <c r="M135" s="164"/>
    </row>
    <row r="136" spans="2:13" x14ac:dyDescent="0.2">
      <c r="B136" s="370" t="s">
        <v>4</v>
      </c>
      <c r="C136" s="371"/>
      <c r="D136" s="107"/>
      <c r="E136" s="52"/>
      <c r="F136" s="51"/>
      <c r="G136" s="53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25">
      <c r="B137" s="372"/>
      <c r="C137" s="373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25">
      <c r="B138" s="374"/>
      <c r="C138" s="375"/>
      <c r="D138" s="111"/>
      <c r="E138" s="60"/>
      <c r="F138" s="61"/>
      <c r="G138" s="61"/>
      <c r="H138" s="28">
        <f>F138*G138</f>
        <v>0</v>
      </c>
      <c r="I138" s="376">
        <f>SUM(H136:H138)</f>
        <v>0</v>
      </c>
      <c r="J138" s="377"/>
      <c r="L138" s="167"/>
      <c r="M138" s="164"/>
    </row>
    <row r="139" spans="2:13" ht="13.5" thickBot="1" x14ac:dyDescent="0.25">
      <c r="F139" s="30"/>
      <c r="G139" s="30"/>
      <c r="H139" s="30"/>
      <c r="I139" s="30"/>
      <c r="J139" s="29"/>
      <c r="L139" s="167"/>
      <c r="M139" s="164"/>
    </row>
    <row r="140" spans="2:13" ht="13.5" thickBot="1" x14ac:dyDescent="0.25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76">
        <f>SUM(J38+I60+I66+I74+I102+I110+I118+I123+I132+I135+I138)</f>
        <v>0</v>
      </c>
      <c r="J140" s="377"/>
      <c r="L140" s="167"/>
      <c r="M140" s="164"/>
    </row>
    <row r="142" spans="2:13" x14ac:dyDescent="0.2">
      <c r="F142" s="30"/>
      <c r="J142" s="31"/>
    </row>
    <row r="143" spans="2:13" x14ac:dyDescent="0.2">
      <c r="F143" s="33"/>
    </row>
    <row r="144" spans="2:13" x14ac:dyDescent="0.2">
      <c r="F144" s="34"/>
    </row>
  </sheetData>
  <sheetProtection algorithmName="SHA-512" hashValue="EqNyIrxW3554BcHfsxeHhDNBkNQWU2ZYETqrePRoAoEoFQwp4deBTWXE0ZvkHFqHGYhN9keGHuTk/xliue6CgQ==" saltValue="aO8bU6COUu15Yh4ZkzhAjA==" spinCount="100000" sheet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B2:N251"/>
  <sheetViews>
    <sheetView zoomScale="60" zoomScaleNormal="60" workbookViewId="0">
      <pane ySplit="5" topLeftCell="A6" activePane="bottomLeft" state="frozenSplit"/>
      <selection activeCell="L1" sqref="L1:M1048576"/>
      <selection pane="bottomLeft" activeCell="F10" sqref="F10:G10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5.570312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60</v>
      </c>
    </row>
    <row r="3" spans="2:13" ht="15" x14ac:dyDescent="0.2">
      <c r="B3" s="400" t="str">
        <f>'Memoria Aporte FIA al Ejecutor'!B3</f>
        <v>INDICAR AQUÍ NOMBRE EJECUTOR</v>
      </c>
      <c r="C3" s="40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x14ac:dyDescent="0.2">
      <c r="B8" s="2"/>
    </row>
    <row r="9" spans="2:13" ht="25.5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7.9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16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ref="I17:I32" si="2">H17</f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2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2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2"/>
        <v>0</v>
      </c>
      <c r="J20" s="29"/>
      <c r="K20" s="31"/>
      <c r="L20" s="167"/>
      <c r="M20" s="217"/>
    </row>
    <row r="21" spans="2:13" ht="30" customHeight="1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3">F21*G21</f>
        <v>0</v>
      </c>
      <c r="I21" s="12">
        <f t="shared" ref="I21:I30" si="4">H21</f>
        <v>0</v>
      </c>
      <c r="J21" s="29"/>
      <c r="K21" s="31"/>
      <c r="L21" s="167"/>
      <c r="M21" s="217"/>
    </row>
    <row r="22" spans="2:13" ht="30" customHeight="1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3"/>
        <v>0</v>
      </c>
      <c r="I22" s="12">
        <f t="shared" si="4"/>
        <v>0</v>
      </c>
      <c r="J22" s="29"/>
      <c r="K22" s="31"/>
      <c r="L22" s="167"/>
      <c r="M22" s="217"/>
    </row>
    <row r="23" spans="2:13" ht="30" customHeight="1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3"/>
        <v>0</v>
      </c>
      <c r="I23" s="12">
        <f t="shared" si="4"/>
        <v>0</v>
      </c>
      <c r="J23" s="29"/>
      <c r="K23" s="31"/>
      <c r="L23" s="167"/>
      <c r="M23" s="217"/>
    </row>
    <row r="24" spans="2:13" ht="30" customHeight="1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3"/>
        <v>0</v>
      </c>
      <c r="I24" s="12">
        <f t="shared" si="4"/>
        <v>0</v>
      </c>
      <c r="J24" s="29"/>
      <c r="K24" s="31"/>
      <c r="L24" s="167"/>
      <c r="M24" s="217"/>
    </row>
    <row r="25" spans="2:13" ht="30" customHeight="1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3"/>
        <v>0</v>
      </c>
      <c r="I25" s="12">
        <f t="shared" si="4"/>
        <v>0</v>
      </c>
      <c r="J25" s="29"/>
      <c r="K25" s="31"/>
      <c r="L25" s="167"/>
      <c r="M25" s="217"/>
    </row>
    <row r="26" spans="2:13" ht="30" customHeight="1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3"/>
        <v>0</v>
      </c>
      <c r="I26" s="12">
        <f t="shared" si="4"/>
        <v>0</v>
      </c>
      <c r="J26" s="29"/>
      <c r="K26" s="31"/>
      <c r="L26" s="167"/>
      <c r="M26" s="217"/>
    </row>
    <row r="27" spans="2:13" ht="30" customHeight="1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3"/>
        <v>0</v>
      </c>
      <c r="I27" s="12">
        <f t="shared" si="4"/>
        <v>0</v>
      </c>
      <c r="J27" s="29"/>
      <c r="K27" s="31"/>
      <c r="L27" s="167"/>
      <c r="M27" s="217"/>
    </row>
    <row r="28" spans="2:13" ht="30" customHeight="1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3"/>
        <v>0</v>
      </c>
      <c r="I28" s="12">
        <f t="shared" si="4"/>
        <v>0</v>
      </c>
      <c r="J28" s="29"/>
      <c r="K28" s="31"/>
      <c r="L28" s="167"/>
      <c r="M28" s="217"/>
    </row>
    <row r="29" spans="2:13" ht="30" customHeight="1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3"/>
        <v>0</v>
      </c>
      <c r="I29" s="12">
        <f t="shared" si="4"/>
        <v>0</v>
      </c>
      <c r="J29" s="29"/>
      <c r="K29" s="31"/>
      <c r="L29" s="167"/>
      <c r="M29" s="217"/>
    </row>
    <row r="30" spans="2:13" ht="30" customHeight="1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3"/>
        <v>0</v>
      </c>
      <c r="I30" s="12">
        <f t="shared" si="4"/>
        <v>0</v>
      </c>
      <c r="J30" s="29"/>
      <c r="K30" s="31"/>
      <c r="L30" s="167"/>
      <c r="M30" s="217"/>
    </row>
    <row r="31" spans="2:13" ht="30" customHeight="1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2"/>
        <v>0</v>
      </c>
      <c r="J31" s="29"/>
      <c r="K31" s="31"/>
      <c r="L31" s="167"/>
      <c r="M31" s="217"/>
    </row>
    <row r="32" spans="2:13" ht="30" customHeight="1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2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ref="H34:H35" si="5">F34*G34</f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5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ref="H39" si="6">F39*G39</f>
        <v>0</v>
      </c>
      <c r="I39" s="30"/>
      <c r="J39" s="29"/>
      <c r="K39" s="31"/>
      <c r="L39" s="167"/>
      <c r="M39" s="217"/>
    </row>
    <row r="40" spans="2:13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258"/>
      <c r="E43" s="259"/>
      <c r="F43" s="260"/>
      <c r="G43" s="260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261"/>
      <c r="E44" s="262"/>
      <c r="F44" s="263"/>
      <c r="G44" s="263"/>
      <c r="H44" s="12">
        <f t="shared" ref="H44:H56" si="7">F44*G44</f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7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7"/>
        <v>0</v>
      </c>
      <c r="I46" s="30"/>
      <c r="J46" s="29"/>
      <c r="K46" s="31"/>
      <c r="L46" s="167"/>
      <c r="M46" s="217"/>
    </row>
    <row r="47" spans="2:13" x14ac:dyDescent="0.2">
      <c r="B47" s="380"/>
      <c r="C47" s="381"/>
      <c r="D47" s="114"/>
      <c r="E47" s="71"/>
      <c r="F47" s="83"/>
      <c r="G47" s="83"/>
      <c r="H47" s="12">
        <f t="shared" si="7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7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7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7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7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ref="H52:H53" si="8">F52*G52</f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8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7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7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7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ht="15.6" customHeight="1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ref="H67:H68" si="9">F67*G67</f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9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236"/>
      <c r="E71" s="264"/>
      <c r="F71" s="238"/>
      <c r="G71" s="265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239"/>
      <c r="E72" s="262"/>
      <c r="F72" s="263"/>
      <c r="G72" s="26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ref="H74" si="10">F74*G74</f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258"/>
      <c r="E89" s="268"/>
      <c r="F89" s="269"/>
      <c r="G89" s="269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ref="H90:H92" si="11">F90*G90</f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11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11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245"/>
      <c r="E97" s="266"/>
      <c r="F97" s="267"/>
      <c r="G97" s="26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ref="H99:H101" si="12">F99*G99</f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12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12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x14ac:dyDescent="0.2">
      <c r="B107" s="386"/>
      <c r="C107" s="387"/>
      <c r="D107" s="114"/>
      <c r="E107" s="71"/>
      <c r="F107" s="83"/>
      <c r="G107" s="83"/>
      <c r="H107" s="12">
        <f t="shared" ref="H107" si="13">F107*G107</f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ref="H114:H116" si="14">F114*G114</f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14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14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258"/>
      <c r="E119" s="268"/>
      <c r="F119" s="269"/>
      <c r="G119" s="269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242"/>
      <c r="E122" s="266"/>
      <c r="F122" s="88"/>
      <c r="G122" s="26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4.25" customHeight="1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3.5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EJECUTOR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281"/>
      <c r="E135" s="279"/>
      <c r="F135" s="280"/>
      <c r="G135" s="280"/>
      <c r="H135" s="12">
        <f t="shared" ref="H135:H161" si="15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281"/>
      <c r="E136" s="279"/>
      <c r="F136" s="280"/>
      <c r="G136" s="280"/>
      <c r="H136" s="12">
        <f t="shared" si="15"/>
        <v>0</v>
      </c>
      <c r="I136" s="12">
        <f t="shared" ref="I136:I141" si="16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281"/>
      <c r="E137" s="279"/>
      <c r="F137" s="280"/>
      <c r="G137" s="280"/>
      <c r="H137" s="12">
        <f t="shared" si="15"/>
        <v>0</v>
      </c>
      <c r="I137" s="12">
        <f t="shared" si="16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281"/>
      <c r="E138" s="279"/>
      <c r="F138" s="280"/>
      <c r="G138" s="280"/>
      <c r="H138" s="12">
        <f t="shared" si="15"/>
        <v>0</v>
      </c>
      <c r="I138" s="12">
        <f t="shared" si="16"/>
        <v>0</v>
      </c>
      <c r="J138" s="29"/>
      <c r="L138" s="167"/>
      <c r="M138" s="217"/>
    </row>
    <row r="139" spans="2:13" ht="30" customHeight="1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15"/>
        <v>0</v>
      </c>
      <c r="I139" s="12">
        <f t="shared" si="16"/>
        <v>0</v>
      </c>
      <c r="J139" s="29"/>
      <c r="L139" s="167"/>
      <c r="M139" s="217"/>
    </row>
    <row r="140" spans="2:13" ht="30" customHeight="1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15"/>
        <v>0</v>
      </c>
      <c r="I140" s="12">
        <f t="shared" si="16"/>
        <v>0</v>
      </c>
      <c r="J140" s="29"/>
      <c r="L140" s="167"/>
      <c r="M140" s="217"/>
    </row>
    <row r="141" spans="2:13" ht="30" customHeight="1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15"/>
        <v>0</v>
      </c>
      <c r="I141" s="12">
        <f t="shared" si="16"/>
        <v>0</v>
      </c>
      <c r="J141" s="29"/>
      <c r="L141" s="167"/>
      <c r="M141" s="217"/>
    </row>
    <row r="142" spans="2:13" ht="30" customHeight="1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15"/>
        <v>0</v>
      </c>
      <c r="I142" s="12">
        <f t="shared" ref="I142:I157" si="17">H142</f>
        <v>0</v>
      </c>
      <c r="J142" s="29"/>
      <c r="L142" s="167"/>
      <c r="M142" s="217"/>
    </row>
    <row r="143" spans="2:13" ht="30" customHeight="1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15"/>
        <v>0</v>
      </c>
      <c r="I143" s="12">
        <f t="shared" si="17"/>
        <v>0</v>
      </c>
      <c r="J143" s="29"/>
      <c r="L143" s="167"/>
      <c r="M143" s="217"/>
    </row>
    <row r="144" spans="2:13" ht="30" customHeight="1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15"/>
        <v>0</v>
      </c>
      <c r="I144" s="12">
        <f t="shared" si="17"/>
        <v>0</v>
      </c>
      <c r="J144" s="29"/>
      <c r="L144" s="167"/>
      <c r="M144" s="217"/>
    </row>
    <row r="145" spans="2:13" ht="30" customHeight="1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15"/>
        <v>0</v>
      </c>
      <c r="I145" s="12">
        <f t="shared" si="17"/>
        <v>0</v>
      </c>
      <c r="J145" s="29"/>
      <c r="L145" s="167"/>
      <c r="M145" s="217"/>
    </row>
    <row r="146" spans="2:13" ht="30" customHeight="1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ref="H146:H155" si="18">F146*G146</f>
        <v>0</v>
      </c>
      <c r="I146" s="12">
        <f t="shared" ref="I146:I155" si="19">H146</f>
        <v>0</v>
      </c>
      <c r="J146" s="29"/>
      <c r="L146" s="167"/>
      <c r="M146" s="217"/>
    </row>
    <row r="147" spans="2:13" ht="30" customHeight="1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18"/>
        <v>0</v>
      </c>
      <c r="I147" s="12">
        <f t="shared" si="19"/>
        <v>0</v>
      </c>
      <c r="J147" s="29"/>
      <c r="L147" s="167"/>
      <c r="M147" s="217"/>
    </row>
    <row r="148" spans="2:13" ht="30" customHeight="1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18"/>
        <v>0</v>
      </c>
      <c r="I148" s="12">
        <f t="shared" si="19"/>
        <v>0</v>
      </c>
      <c r="J148" s="29"/>
      <c r="L148" s="167"/>
      <c r="M148" s="217"/>
    </row>
    <row r="149" spans="2:13" ht="30" customHeight="1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18"/>
        <v>0</v>
      </c>
      <c r="I149" s="12">
        <f t="shared" si="19"/>
        <v>0</v>
      </c>
      <c r="J149" s="29"/>
      <c r="L149" s="167"/>
      <c r="M149" s="217"/>
    </row>
    <row r="150" spans="2:13" ht="30" customHeight="1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18"/>
        <v>0</v>
      </c>
      <c r="I150" s="12">
        <f t="shared" si="19"/>
        <v>0</v>
      </c>
      <c r="J150" s="29"/>
      <c r="L150" s="167"/>
      <c r="M150" s="217"/>
    </row>
    <row r="151" spans="2:13" ht="30" customHeight="1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18"/>
        <v>0</v>
      </c>
      <c r="I151" s="12">
        <f t="shared" si="19"/>
        <v>0</v>
      </c>
      <c r="J151" s="29"/>
      <c r="L151" s="167"/>
      <c r="M151" s="217"/>
    </row>
    <row r="152" spans="2:13" ht="30" customHeight="1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18"/>
        <v>0</v>
      </c>
      <c r="I152" s="12">
        <f t="shared" si="19"/>
        <v>0</v>
      </c>
      <c r="J152" s="29"/>
      <c r="L152" s="167"/>
      <c r="M152" s="217"/>
    </row>
    <row r="153" spans="2:13" ht="30" customHeight="1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18"/>
        <v>0</v>
      </c>
      <c r="I153" s="12">
        <f t="shared" si="19"/>
        <v>0</v>
      </c>
      <c r="J153" s="29"/>
      <c r="L153" s="167"/>
      <c r="M153" s="217"/>
    </row>
    <row r="154" spans="2:13" ht="30" customHeight="1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18"/>
        <v>0</v>
      </c>
      <c r="I154" s="12">
        <f t="shared" si="19"/>
        <v>0</v>
      </c>
      <c r="J154" s="29"/>
      <c r="L154" s="167"/>
      <c r="M154" s="217"/>
    </row>
    <row r="155" spans="2:13" ht="30" customHeight="1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18"/>
        <v>0</v>
      </c>
      <c r="I155" s="12">
        <f t="shared" si="19"/>
        <v>0</v>
      </c>
      <c r="J155" s="29"/>
      <c r="L155" s="167"/>
      <c r="M155" s="217"/>
    </row>
    <row r="156" spans="2:13" ht="30" customHeight="1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15"/>
        <v>0</v>
      </c>
      <c r="I156" s="12">
        <f t="shared" si="17"/>
        <v>0</v>
      </c>
      <c r="J156" s="29"/>
      <c r="L156" s="167"/>
      <c r="M156" s="217"/>
    </row>
    <row r="157" spans="2:13" ht="30" customHeight="1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17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15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ref="H159:H160" si="20">F159*G159</f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273"/>
      <c r="E160" s="271"/>
      <c r="F160" s="274"/>
      <c r="G160" s="274"/>
      <c r="H160" s="216">
        <f t="shared" si="20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273"/>
      <c r="E161" s="271"/>
      <c r="F161" s="274"/>
      <c r="G161" s="274"/>
      <c r="H161" s="216">
        <f t="shared" si="15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184"/>
      <c r="E162" s="186"/>
      <c r="F162" s="185"/>
      <c r="G162" s="185"/>
      <c r="H162" s="12">
        <f t="shared" ref="H162:H247" si="21">F162*G162</f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21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ref="H164:H165" si="22">F164*G164</f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22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21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21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281"/>
      <c r="E168" s="282"/>
      <c r="F168" s="283"/>
      <c r="G168" s="283"/>
      <c r="H168" s="27">
        <f t="shared" si="21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281"/>
      <c r="E169" s="279"/>
      <c r="F169" s="280"/>
      <c r="G169" s="280"/>
      <c r="H169" s="12">
        <f t="shared" ref="H169:H181" si="23">F169*G169</f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281"/>
      <c r="E170" s="279"/>
      <c r="F170" s="280"/>
      <c r="G170" s="280"/>
      <c r="H170" s="12">
        <f t="shared" si="2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281"/>
      <c r="E171" s="279"/>
      <c r="F171" s="280"/>
      <c r="G171" s="280"/>
      <c r="H171" s="12">
        <f t="shared" si="2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281"/>
      <c r="E172" s="279"/>
      <c r="F172" s="280"/>
      <c r="G172" s="280"/>
      <c r="H172" s="12">
        <f t="shared" si="2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2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2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2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ref="H176" si="24">F176*G176</f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2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2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2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2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2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21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21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21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21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21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21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21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21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21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ref="H191" si="25">F191*G191</f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ref="H192" si="26">F192*G192</f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21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21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21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284"/>
      <c r="E196" s="285"/>
      <c r="F196" s="286"/>
      <c r="G196" s="286"/>
      <c r="H196" s="26">
        <f t="shared" si="21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ref="H197:H202" si="27">F197*G197</f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27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si="27"/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27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27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27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si="21"/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21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ref="H205:H211" si="28">F205*G205</f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28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28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28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28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274"/>
      <c r="H210" s="12">
        <f t="shared" si="28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28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21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21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21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21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ref="H216:H217" si="29">F216*G216</f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29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ref="H218" si="30">F218*G218</f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21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21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21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21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ref="H223:H227" si="31">F223*G223</f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31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31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31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31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21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21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21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21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ref="H232" si="32">F232*G232</f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21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21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273"/>
      <c r="E235" s="278"/>
      <c r="F235" s="274"/>
      <c r="G235" s="274"/>
      <c r="H235" s="12">
        <f t="shared" si="21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21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21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21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21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21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21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21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21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21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21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21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oqI/CEevn7uXQyTwoXmAIps951XGbd3rwbQYDa7/7MT4VYD2Nrp7P8vak918O3fWCsALj7nk+H+n9fGhz0UDkg==" saltValue="teDzqtBfWRjqNTLU9Qvm7A==" spinCount="100000" sheet="1" formatCells="0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B2:N251"/>
  <sheetViews>
    <sheetView topLeftCell="D1" zoomScale="80" zoomScaleNormal="80" workbookViewId="0">
      <pane ySplit="5" topLeftCell="A6" activePane="bottomLeft" state="frozenSplit"/>
      <selection pane="bottomLeft" activeCell="B3" sqref="B3:C3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58</v>
      </c>
    </row>
    <row r="3" spans="2:13" ht="15" x14ac:dyDescent="0.2">
      <c r="B3" s="400" t="str">
        <f>'Memoria Aporte FIA a Asociado 1'!B3</f>
        <v>INDICAR AQUÍ NOMBRE ASOCIADO 1</v>
      </c>
      <c r="C3" s="40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273"/>
      <c r="E160" s="271"/>
      <c r="F160" s="274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ref="H203:H247" si="6">F203*G203</f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6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6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6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6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6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6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UhLDQQSmnWiA/fsNMKbCA1hoP7erF43HpkjDR9Qc238pOYcqhxN/rNE6Hj0xo+ss5e2CdgdWGdTVijmBr+8rAw==" saltValue="XavPmsPUCLIej94wyC8WIQ==" spinCount="100000" sheet="1" formatCells="0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B2:N251"/>
  <sheetViews>
    <sheetView zoomScale="60" zoomScaleNormal="60" workbookViewId="0">
      <pane ySplit="5" topLeftCell="A6" activePane="bottomLeft" state="frozenSplit"/>
      <selection pane="bottomLeft" activeCell="D248" sqref="D248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56</v>
      </c>
    </row>
    <row r="3" spans="2:13" ht="15" x14ac:dyDescent="0.2">
      <c r="B3" s="400" t="str">
        <f>'Memoria Aporte FIA a Asociado 2'!B3:C3</f>
        <v>INDICAR AQUÍ NOMBRE ASOCIADO 2</v>
      </c>
      <c r="C3" s="40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2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ref="H203:H247" si="6">F203*G203</f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6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6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6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6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6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6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5az95EL0ACykbZ4BNPoRYQ3PqCd/e/dwkG/d/lNjtszK2I+YLwmhPkLMEH0+6nEmTNvPY3aJUjFXNIocQoACGw==" saltValue="KIM76c7GjiZo+/iMNYVjZA==" spinCount="100000" sheet="1" formatCells="0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B2:N251"/>
  <sheetViews>
    <sheetView zoomScale="60" zoomScaleNormal="6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61</v>
      </c>
    </row>
    <row r="3" spans="2:13" ht="15" x14ac:dyDescent="0.2">
      <c r="B3" s="403" t="s">
        <v>129</v>
      </c>
      <c r="C3" s="391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2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3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3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3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3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3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3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3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3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3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3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3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3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3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3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3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3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3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3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3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3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3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3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3"/>
      <c r="C33" s="395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3"/>
      <c r="C34" s="396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3"/>
      <c r="C35" s="396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3"/>
      <c r="C36" s="396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3"/>
      <c r="C37" s="397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3"/>
      <c r="C38" s="395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3"/>
      <c r="C39" s="396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3"/>
      <c r="C40" s="396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3"/>
      <c r="C41" s="396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4"/>
      <c r="C42" s="398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8" t="s">
        <v>5</v>
      </c>
      <c r="C43" s="379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80"/>
      <c r="C44" s="381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80"/>
      <c r="C45" s="381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80"/>
      <c r="C46" s="381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80"/>
      <c r="C47" s="381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80"/>
      <c r="C48" s="381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80"/>
      <c r="C49" s="381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80"/>
      <c r="C50" s="381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80"/>
      <c r="C51" s="381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80"/>
      <c r="C52" s="381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80"/>
      <c r="C53" s="381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80"/>
      <c r="C54" s="381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80"/>
      <c r="C55" s="381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80"/>
      <c r="C56" s="381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80"/>
      <c r="C57" s="381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80"/>
      <c r="C58" s="381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80"/>
      <c r="C59" s="381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80"/>
      <c r="C60" s="381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80"/>
      <c r="C61" s="381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80"/>
      <c r="C62" s="381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80"/>
      <c r="C63" s="381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2"/>
      <c r="C64" s="383"/>
      <c r="D64" s="118"/>
      <c r="E64" s="72"/>
      <c r="F64" s="84"/>
      <c r="G64" s="84"/>
      <c r="H64" s="20">
        <f t="shared" si="0"/>
        <v>0</v>
      </c>
      <c r="I64" s="376">
        <f>SUM(H43:H64)</f>
        <v>0</v>
      </c>
      <c r="J64" s="399"/>
      <c r="K64" s="202"/>
      <c r="L64" s="167"/>
      <c r="M64" s="217"/>
    </row>
    <row r="65" spans="2:13" x14ac:dyDescent="0.2">
      <c r="B65" s="384" t="s">
        <v>6</v>
      </c>
      <c r="C65" s="385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6"/>
      <c r="C66" s="387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6"/>
      <c r="C67" s="387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6"/>
      <c r="C68" s="387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6"/>
      <c r="C69" s="387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8"/>
      <c r="C70" s="389"/>
      <c r="D70" s="116"/>
      <c r="E70" s="69"/>
      <c r="F70" s="81"/>
      <c r="G70" s="81"/>
      <c r="H70" s="20">
        <f t="shared" si="0"/>
        <v>0</v>
      </c>
      <c r="I70" s="376">
        <f>SUM(H65:H70)</f>
        <v>0</v>
      </c>
      <c r="J70" s="399"/>
      <c r="K70" s="202"/>
      <c r="L70" s="167"/>
      <c r="M70" s="217"/>
    </row>
    <row r="71" spans="2:13" x14ac:dyDescent="0.2">
      <c r="B71" s="378" t="s">
        <v>7</v>
      </c>
      <c r="C71" s="379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80"/>
      <c r="C72" s="381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80"/>
      <c r="C73" s="381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80"/>
      <c r="C74" s="381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80"/>
      <c r="C75" s="381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80"/>
      <c r="C76" s="381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80"/>
      <c r="C77" s="381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2"/>
      <c r="C78" s="383"/>
      <c r="D78" s="118"/>
      <c r="E78" s="72"/>
      <c r="F78" s="84"/>
      <c r="G78" s="84"/>
      <c r="H78" s="20">
        <f t="shared" si="0"/>
        <v>0</v>
      </c>
      <c r="I78" s="376">
        <f>SUM(H71:H78)</f>
        <v>0</v>
      </c>
      <c r="J78" s="399"/>
      <c r="K78" s="202"/>
      <c r="L78" s="167"/>
      <c r="M78" s="217"/>
    </row>
    <row r="79" spans="2:13" x14ac:dyDescent="0.2">
      <c r="B79" s="378" t="s">
        <v>8</v>
      </c>
      <c r="C79" s="379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80"/>
      <c r="C80" s="381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80"/>
      <c r="C81" s="381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80"/>
      <c r="C82" s="381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80"/>
      <c r="C83" s="381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80"/>
      <c r="C84" s="381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80"/>
      <c r="C85" s="381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80"/>
      <c r="C86" s="381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80"/>
      <c r="C87" s="381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2"/>
      <c r="C88" s="383"/>
      <c r="D88" s="123"/>
      <c r="E88" s="76"/>
      <c r="F88" s="89"/>
      <c r="G88" s="89"/>
      <c r="H88" s="20">
        <f t="shared" si="0"/>
        <v>0</v>
      </c>
      <c r="I88" s="376">
        <f>SUM(H79:H88)</f>
        <v>0</v>
      </c>
      <c r="J88" s="399"/>
      <c r="K88" s="202"/>
      <c r="L88" s="167"/>
      <c r="M88" s="217"/>
    </row>
    <row r="89" spans="2:13" x14ac:dyDescent="0.2">
      <c r="B89" s="384" t="s">
        <v>20</v>
      </c>
      <c r="C89" s="385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6"/>
      <c r="C90" s="387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6"/>
      <c r="C91" s="387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6"/>
      <c r="C92" s="387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6"/>
      <c r="C93" s="387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6"/>
      <c r="C94" s="387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6"/>
      <c r="C95" s="387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8"/>
      <c r="C96" s="389"/>
      <c r="D96" s="118"/>
      <c r="E96" s="72"/>
      <c r="F96" s="84"/>
      <c r="G96" s="84"/>
      <c r="H96" s="28">
        <f t="shared" si="0"/>
        <v>0</v>
      </c>
      <c r="I96" s="376">
        <f>SUM(H89:H96)</f>
        <v>0</v>
      </c>
      <c r="J96" s="399"/>
      <c r="K96" s="202"/>
      <c r="L96" s="167"/>
      <c r="M96" s="217"/>
    </row>
    <row r="97" spans="2:13" x14ac:dyDescent="0.2">
      <c r="B97" s="384" t="s">
        <v>9</v>
      </c>
      <c r="C97" s="385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6"/>
      <c r="C98" s="387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6"/>
      <c r="C99" s="387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6"/>
      <c r="C100" s="387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6"/>
      <c r="C101" s="387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6"/>
      <c r="C102" s="387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6"/>
      <c r="C103" s="387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8"/>
      <c r="C104" s="389"/>
      <c r="D104" s="123"/>
      <c r="E104" s="76"/>
      <c r="F104" s="89"/>
      <c r="G104" s="89"/>
      <c r="H104" s="28">
        <f t="shared" si="0"/>
        <v>0</v>
      </c>
      <c r="I104" s="376">
        <f>SUM(H97:H104)</f>
        <v>0</v>
      </c>
      <c r="J104" s="399"/>
      <c r="K104" s="202"/>
      <c r="L104" s="167"/>
      <c r="M104" s="217"/>
    </row>
    <row r="105" spans="2:13" x14ac:dyDescent="0.2">
      <c r="B105" s="384" t="s">
        <v>10</v>
      </c>
      <c r="C105" s="385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6"/>
      <c r="C106" s="387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x14ac:dyDescent="0.2">
      <c r="B107" s="386"/>
      <c r="C107" s="387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6"/>
      <c r="C108" s="387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8"/>
      <c r="C109" s="389"/>
      <c r="D109" s="118"/>
      <c r="E109" s="72"/>
      <c r="F109" s="84"/>
      <c r="G109" s="84"/>
      <c r="H109" s="28">
        <f t="shared" si="0"/>
        <v>0</v>
      </c>
      <c r="I109" s="376">
        <f>SUM(H105:H109)</f>
        <v>0</v>
      </c>
      <c r="J109" s="399"/>
      <c r="K109" s="202"/>
      <c r="L109" s="167"/>
      <c r="M109" s="217"/>
    </row>
    <row r="110" spans="2:13" x14ac:dyDescent="0.2">
      <c r="B110" s="384" t="s">
        <v>11</v>
      </c>
      <c r="C110" s="385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6"/>
      <c r="C111" s="387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6"/>
      <c r="C112" s="387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6"/>
      <c r="C113" s="387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6"/>
      <c r="C114" s="387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6"/>
      <c r="C115" s="387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6"/>
      <c r="C116" s="387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6"/>
      <c r="C117" s="387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8"/>
      <c r="C118" s="389"/>
      <c r="D118" s="123"/>
      <c r="E118" s="76"/>
      <c r="F118" s="89"/>
      <c r="G118" s="89"/>
      <c r="H118" s="28">
        <f t="shared" si="0"/>
        <v>0</v>
      </c>
      <c r="I118" s="376">
        <f>SUM(H110:H118)</f>
        <v>0</v>
      </c>
      <c r="J118" s="399"/>
      <c r="K118" s="202"/>
      <c r="L118" s="167"/>
      <c r="M118" s="217"/>
    </row>
    <row r="119" spans="2:13" x14ac:dyDescent="0.2">
      <c r="B119" s="384" t="s">
        <v>0</v>
      </c>
      <c r="C119" s="385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6"/>
      <c r="C120" s="387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8"/>
      <c r="C121" s="389"/>
      <c r="D121" s="118"/>
      <c r="E121" s="72"/>
      <c r="F121" s="84"/>
      <c r="G121" s="84"/>
      <c r="H121" s="28">
        <f t="shared" si="0"/>
        <v>0</v>
      </c>
      <c r="I121" s="376">
        <f>SUM(H119:H121)</f>
        <v>0</v>
      </c>
      <c r="J121" s="399"/>
      <c r="K121" s="202"/>
      <c r="L121" s="167"/>
      <c r="M121" s="217"/>
    </row>
    <row r="122" spans="2:13" x14ac:dyDescent="0.2">
      <c r="B122" s="370" t="s">
        <v>4</v>
      </c>
      <c r="C122" s="371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2"/>
      <c r="C123" s="373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4"/>
      <c r="C124" s="375"/>
      <c r="D124" s="123"/>
      <c r="E124" s="76"/>
      <c r="F124" s="89"/>
      <c r="G124" s="89"/>
      <c r="H124" s="28">
        <f>F124*G124</f>
        <v>0</v>
      </c>
      <c r="I124" s="376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2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3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2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3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3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3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3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3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3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3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3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3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3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3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3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3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3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3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3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3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3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3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3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3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3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3"/>
      <c r="C158" s="395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3"/>
      <c r="C159" s="396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3"/>
      <c r="C160" s="396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3"/>
      <c r="C161" s="396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3"/>
      <c r="C162" s="397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3"/>
      <c r="C163" s="395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3"/>
      <c r="C164" s="396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3"/>
      <c r="C165" s="396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3"/>
      <c r="C166" s="396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4"/>
      <c r="C167" s="398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8" t="s">
        <v>5</v>
      </c>
      <c r="C168" s="379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80"/>
      <c r="C169" s="381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80"/>
      <c r="C170" s="381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80"/>
      <c r="C171" s="381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80"/>
      <c r="C172" s="381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80"/>
      <c r="C173" s="381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80"/>
      <c r="C174" s="381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80"/>
      <c r="C175" s="381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80"/>
      <c r="C176" s="381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80"/>
      <c r="C177" s="381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80"/>
      <c r="C178" s="381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80"/>
      <c r="C179" s="381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80"/>
      <c r="C180" s="381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80"/>
      <c r="C181" s="381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80"/>
      <c r="C182" s="381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80"/>
      <c r="C183" s="381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80"/>
      <c r="C184" s="381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80"/>
      <c r="C185" s="381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80"/>
      <c r="C186" s="381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80"/>
      <c r="C187" s="381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80"/>
      <c r="C188" s="381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2"/>
      <c r="C189" s="383"/>
      <c r="D189" s="175"/>
      <c r="E189" s="176"/>
      <c r="F189" s="177"/>
      <c r="G189" s="177"/>
      <c r="H189" s="20">
        <f t="shared" si="3"/>
        <v>0</v>
      </c>
      <c r="I189" s="376">
        <f>SUM(H168:H189)</f>
        <v>0</v>
      </c>
      <c r="J189" s="399"/>
      <c r="L189" s="167"/>
      <c r="M189" s="217"/>
    </row>
    <row r="190" spans="2:13" x14ac:dyDescent="0.2">
      <c r="B190" s="384" t="s">
        <v>6</v>
      </c>
      <c r="C190" s="385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6"/>
      <c r="C191" s="387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6"/>
      <c r="C192" s="387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6"/>
      <c r="C193" s="387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6"/>
      <c r="C194" s="387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8"/>
      <c r="C195" s="389"/>
      <c r="D195" s="187"/>
      <c r="E195" s="188"/>
      <c r="F195" s="189"/>
      <c r="G195" s="189"/>
      <c r="H195" s="20">
        <f t="shared" si="3"/>
        <v>0</v>
      </c>
      <c r="I195" s="376">
        <f>SUM(H190:H195)</f>
        <v>0</v>
      </c>
      <c r="J195" s="399"/>
      <c r="L195" s="167"/>
      <c r="M195" s="217"/>
    </row>
    <row r="196" spans="2:13" x14ac:dyDescent="0.2">
      <c r="B196" s="378" t="s">
        <v>7</v>
      </c>
      <c r="C196" s="379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80"/>
      <c r="C197" s="381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80"/>
      <c r="C198" s="381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80"/>
      <c r="C199" s="381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80"/>
      <c r="C200" s="381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80"/>
      <c r="C201" s="381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80"/>
      <c r="C202" s="381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2"/>
      <c r="C203" s="383"/>
      <c r="D203" s="175"/>
      <c r="E203" s="176"/>
      <c r="F203" s="177"/>
      <c r="G203" s="177"/>
      <c r="H203" s="20">
        <f t="shared" ref="H203:H247" si="6">F203*G203</f>
        <v>0</v>
      </c>
      <c r="I203" s="376">
        <f>SUM(H196:H203)</f>
        <v>0</v>
      </c>
      <c r="J203" s="399"/>
      <c r="L203" s="167"/>
      <c r="M203" s="217"/>
    </row>
    <row r="204" spans="2:13" x14ac:dyDescent="0.2">
      <c r="B204" s="378" t="s">
        <v>8</v>
      </c>
      <c r="C204" s="379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80"/>
      <c r="C205" s="381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80"/>
      <c r="C206" s="381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80"/>
      <c r="C207" s="381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80"/>
      <c r="C208" s="381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80"/>
      <c r="C209" s="381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80"/>
      <c r="C210" s="381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80"/>
      <c r="C211" s="381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80"/>
      <c r="C212" s="381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2"/>
      <c r="C213" s="383"/>
      <c r="D213" s="187"/>
      <c r="E213" s="188"/>
      <c r="F213" s="189"/>
      <c r="G213" s="189"/>
      <c r="H213" s="20">
        <f t="shared" si="6"/>
        <v>0</v>
      </c>
      <c r="I213" s="376">
        <f>SUM(H204:H213)</f>
        <v>0</v>
      </c>
      <c r="J213" s="399"/>
      <c r="L213" s="167"/>
      <c r="M213" s="217"/>
    </row>
    <row r="214" spans="2:13" x14ac:dyDescent="0.2">
      <c r="B214" s="384" t="s">
        <v>20</v>
      </c>
      <c r="C214" s="385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6"/>
      <c r="C215" s="387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6"/>
      <c r="C216" s="387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6"/>
      <c r="C217" s="387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6"/>
      <c r="C218" s="387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6"/>
      <c r="C219" s="387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6"/>
      <c r="C220" s="387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8"/>
      <c r="C221" s="389"/>
      <c r="D221" s="175"/>
      <c r="E221" s="176"/>
      <c r="F221" s="177"/>
      <c r="G221" s="177"/>
      <c r="H221" s="28">
        <f t="shared" si="6"/>
        <v>0</v>
      </c>
      <c r="I221" s="376">
        <f>SUM(H214:H221)</f>
        <v>0</v>
      </c>
      <c r="J221" s="399"/>
      <c r="L221" s="167"/>
      <c r="M221" s="217"/>
    </row>
    <row r="222" spans="2:13" x14ac:dyDescent="0.2">
      <c r="B222" s="384" t="s">
        <v>9</v>
      </c>
      <c r="C222" s="385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6"/>
      <c r="C223" s="387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6"/>
      <c r="C224" s="387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6"/>
      <c r="C225" s="387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6"/>
      <c r="C226" s="387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6"/>
      <c r="C227" s="387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6"/>
      <c r="C228" s="387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8"/>
      <c r="C229" s="389"/>
      <c r="D229" s="187"/>
      <c r="E229" s="188"/>
      <c r="F229" s="189"/>
      <c r="G229" s="189"/>
      <c r="H229" s="28">
        <f t="shared" si="6"/>
        <v>0</v>
      </c>
      <c r="I229" s="376">
        <f>SUM(H222:H229)</f>
        <v>0</v>
      </c>
      <c r="J229" s="399"/>
      <c r="L229" s="167"/>
      <c r="M229" s="217"/>
    </row>
    <row r="230" spans="2:13" x14ac:dyDescent="0.2">
      <c r="B230" s="384" t="s">
        <v>10</v>
      </c>
      <c r="C230" s="385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6"/>
      <c r="C231" s="387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6"/>
      <c r="C232" s="387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6"/>
      <c r="C233" s="387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8"/>
      <c r="C234" s="389"/>
      <c r="D234" s="175"/>
      <c r="E234" s="176"/>
      <c r="F234" s="177"/>
      <c r="G234" s="177"/>
      <c r="H234" s="28">
        <f t="shared" si="6"/>
        <v>0</v>
      </c>
      <c r="I234" s="376">
        <f>SUM(H230:H234)</f>
        <v>0</v>
      </c>
      <c r="J234" s="399"/>
      <c r="L234" s="167"/>
      <c r="M234" s="217"/>
    </row>
    <row r="235" spans="2:13" x14ac:dyDescent="0.2">
      <c r="B235" s="384" t="s">
        <v>11</v>
      </c>
      <c r="C235" s="385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6"/>
      <c r="C236" s="387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6"/>
      <c r="C237" s="387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6"/>
      <c r="C238" s="387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6"/>
      <c r="C239" s="387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6"/>
      <c r="C240" s="387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6"/>
      <c r="C241" s="387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6"/>
      <c r="C242" s="387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8"/>
      <c r="C243" s="389"/>
      <c r="D243" s="187"/>
      <c r="E243" s="188"/>
      <c r="F243" s="189"/>
      <c r="G243" s="189"/>
      <c r="H243" s="28">
        <f t="shared" si="6"/>
        <v>0</v>
      </c>
      <c r="I243" s="376">
        <f>SUM(H235:H243)</f>
        <v>0</v>
      </c>
      <c r="J243" s="399"/>
      <c r="L243" s="167"/>
      <c r="M243" s="217"/>
    </row>
    <row r="244" spans="2:13" x14ac:dyDescent="0.2">
      <c r="B244" s="384" t="s">
        <v>0</v>
      </c>
      <c r="C244" s="385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6"/>
      <c r="C245" s="387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8"/>
      <c r="C246" s="389"/>
      <c r="D246" s="175"/>
      <c r="E246" s="176"/>
      <c r="F246" s="177"/>
      <c r="G246" s="177"/>
      <c r="H246" s="28">
        <f t="shared" si="6"/>
        <v>0</v>
      </c>
      <c r="I246" s="376">
        <f>SUM(H244:H246)</f>
        <v>0</v>
      </c>
      <c r="J246" s="399"/>
      <c r="L246" s="167"/>
      <c r="M246" s="217"/>
    </row>
    <row r="247" spans="2:13" x14ac:dyDescent="0.2">
      <c r="B247" s="370" t="s">
        <v>4</v>
      </c>
      <c r="C247" s="371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2"/>
      <c r="C248" s="373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4"/>
      <c r="C249" s="375"/>
      <c r="D249" s="187"/>
      <c r="E249" s="188"/>
      <c r="F249" s="189"/>
      <c r="G249" s="189"/>
      <c r="H249" s="28">
        <f>F249*G249</f>
        <v>0</v>
      </c>
      <c r="I249" s="376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2">
        <f>SUM(J167+I189+I195+I203+I213+I221+I229+I234+I243+I246+I249)</f>
        <v>0</v>
      </c>
      <c r="J251" s="399"/>
      <c r="L251" s="167"/>
      <c r="M251" s="217"/>
    </row>
  </sheetData>
  <sheetProtection algorithmName="SHA-512" hashValue="BLxjbffiu2cZpfoH5yt7QvjdcEOWGknv7HJ3j4I07kKFty9xAipZcUnxk688LhZtJUHsStzuhUGaSHSADiUwnQ==" saltValue="Rzbh8BkHhcjZA3vR5XCHjg==" spinCount="100000" sheet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</vt:i4>
      </vt:variant>
    </vt:vector>
  </HeadingPairs>
  <TitlesOfParts>
    <vt:vector size="31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Eugenio Matilla</cp:lastModifiedBy>
  <cp:lastPrinted>2022-12-20T16:04:27Z</cp:lastPrinted>
  <dcterms:created xsi:type="dcterms:W3CDTF">2007-07-31T21:27:49Z</dcterms:created>
  <dcterms:modified xsi:type="dcterms:W3CDTF">2023-01-17T20:12:27Z</dcterms:modified>
</cp:coreProperties>
</file>