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15" tabRatio="811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45621" concurrentCalc="0"/>
</workbook>
</file>

<file path=xl/calcChain.xml><?xml version="1.0" encoding="utf-8"?>
<calcChain xmlns="http://schemas.openxmlformats.org/spreadsheetml/2006/main">
  <c r="F140" i="70" l="1"/>
  <c r="F141" i="70"/>
  <c r="F142" i="70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F139" i="70"/>
  <c r="E140" i="70"/>
  <c r="E141" i="70"/>
  <c r="E142" i="70"/>
  <c r="E143" i="70"/>
  <c r="E144" i="70"/>
  <c r="E145" i="70"/>
  <c r="E146" i="70"/>
  <c r="E147" i="70"/>
  <c r="E148" i="70"/>
  <c r="E149" i="70"/>
  <c r="E150" i="70"/>
  <c r="E151" i="70"/>
  <c r="E152" i="70"/>
  <c r="E153" i="70"/>
  <c r="E154" i="70"/>
  <c r="E155" i="70"/>
  <c r="V75" i="70"/>
  <c r="E156" i="70"/>
  <c r="E157" i="70"/>
  <c r="E158" i="70"/>
  <c r="E159" i="70"/>
  <c r="E160" i="70"/>
  <c r="X4" i="70"/>
  <c r="E139" i="70"/>
  <c r="F108" i="70"/>
  <c r="G107" i="70"/>
  <c r="G108" i="70"/>
  <c r="H107" i="70"/>
  <c r="H108" i="70"/>
  <c r="I107" i="70"/>
  <c r="I108" i="70"/>
  <c r="J107" i="70"/>
  <c r="J108" i="70"/>
  <c r="K107" i="70"/>
  <c r="K108" i="70"/>
  <c r="L107" i="70"/>
  <c r="L108" i="70"/>
  <c r="M107" i="70"/>
  <c r="M108" i="70"/>
  <c r="N107" i="70"/>
  <c r="N108" i="70"/>
  <c r="O107" i="70"/>
  <c r="O108" i="70"/>
  <c r="P107" i="70"/>
  <c r="P108" i="70"/>
  <c r="Q107" i="70"/>
  <c r="Q108" i="70"/>
  <c r="F134" i="70"/>
  <c r="F135" i="70"/>
  <c r="G134" i="70"/>
  <c r="G135" i="70"/>
  <c r="H134" i="70"/>
  <c r="H135" i="70"/>
  <c r="I134" i="70"/>
  <c r="I135" i="70"/>
  <c r="J134" i="70"/>
  <c r="J135" i="70"/>
  <c r="K134" i="70"/>
  <c r="K135" i="70"/>
  <c r="L134" i="70"/>
  <c r="L135" i="70"/>
  <c r="M134" i="70"/>
  <c r="M135" i="70"/>
  <c r="N134" i="70"/>
  <c r="N135" i="70"/>
  <c r="O134" i="70"/>
  <c r="O135" i="70"/>
  <c r="P134" i="70"/>
  <c r="P135" i="70"/>
  <c r="Q134" i="70"/>
  <c r="AG134" i="70"/>
  <c r="AF134" i="70"/>
  <c r="AE134" i="70"/>
  <c r="AD134" i="70"/>
  <c r="AC134" i="70"/>
  <c r="AB134" i="70"/>
  <c r="AA134" i="70"/>
  <c r="Z134" i="70"/>
  <c r="Y134" i="70"/>
  <c r="X134" i="70"/>
  <c r="W134" i="70"/>
  <c r="V134" i="70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F81" i="70"/>
  <c r="G80" i="70"/>
  <c r="G81" i="70"/>
  <c r="H80" i="70"/>
  <c r="H81" i="70"/>
  <c r="I80" i="70"/>
  <c r="I81" i="70"/>
  <c r="J80" i="70"/>
  <c r="J81" i="70"/>
  <c r="K80" i="70"/>
  <c r="K81" i="70"/>
  <c r="L80" i="70"/>
  <c r="L81" i="70"/>
  <c r="M80" i="70"/>
  <c r="M81" i="70"/>
  <c r="N80" i="70"/>
  <c r="N81" i="70"/>
  <c r="O80" i="70"/>
  <c r="O81" i="70"/>
  <c r="P80" i="70"/>
  <c r="P81" i="70"/>
  <c r="Q80" i="70"/>
  <c r="Q81" i="70"/>
  <c r="F107" i="70"/>
  <c r="Q135" i="70"/>
  <c r="D139" i="70"/>
  <c r="H139" i="70"/>
  <c r="D140" i="70"/>
  <c r="D141" i="70"/>
  <c r="D142" i="70"/>
  <c r="D143" i="70"/>
  <c r="D144" i="70"/>
  <c r="D145" i="70"/>
  <c r="D146" i="70"/>
  <c r="D147" i="70"/>
  <c r="D148" i="70"/>
  <c r="D149" i="70"/>
  <c r="D150" i="70"/>
  <c r="D151" i="70"/>
  <c r="D152" i="70"/>
  <c r="D153" i="70"/>
  <c r="D154" i="70"/>
  <c r="D155" i="70"/>
  <c r="D156" i="70"/>
  <c r="D157" i="70"/>
  <c r="D158" i="70"/>
  <c r="D159" i="70"/>
  <c r="D160" i="70"/>
  <c r="B133" i="70"/>
  <c r="B86" i="70"/>
  <c r="B113" i="70"/>
  <c r="B87" i="70"/>
  <c r="B114" i="70"/>
  <c r="B88" i="70"/>
  <c r="B115" i="70"/>
  <c r="B89" i="70"/>
  <c r="B116" i="70"/>
  <c r="B90" i="70"/>
  <c r="B117" i="70"/>
  <c r="B91" i="70"/>
  <c r="B118" i="70"/>
  <c r="B92" i="70"/>
  <c r="B119" i="70"/>
  <c r="B93" i="70"/>
  <c r="B120" i="70"/>
  <c r="B94" i="70"/>
  <c r="B121" i="70"/>
  <c r="B95" i="70"/>
  <c r="B122" i="70"/>
  <c r="B96" i="70"/>
  <c r="B123" i="70"/>
  <c r="B97" i="70"/>
  <c r="B124" i="70"/>
  <c r="B98" i="70"/>
  <c r="B125" i="70"/>
  <c r="B99" i="70"/>
  <c r="B126" i="70"/>
  <c r="B100" i="70"/>
  <c r="B127" i="70"/>
  <c r="B101" i="70"/>
  <c r="B128" i="70"/>
  <c r="B102" i="70"/>
  <c r="B129" i="70"/>
  <c r="B103" i="70"/>
  <c r="B130" i="70"/>
  <c r="B104" i="70"/>
  <c r="B131" i="70"/>
  <c r="B105" i="70"/>
  <c r="B132" i="70"/>
  <c r="B85" i="70"/>
  <c r="B112" i="70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111" i="70"/>
  <c r="H6" i="33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F26" i="70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I195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6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I88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I42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I195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I167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I118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I167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I249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I246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106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H160" i="70"/>
  <c r="F27" i="70"/>
  <c r="G26" i="70"/>
  <c r="G27" i="70"/>
  <c r="H26" i="70"/>
  <c r="Z79" i="70"/>
  <c r="H159" i="70"/>
  <c r="Z78" i="70"/>
  <c r="H158" i="70"/>
  <c r="Z77" i="70"/>
  <c r="H157" i="70"/>
  <c r="Z76" i="70"/>
  <c r="H156" i="70"/>
  <c r="Z75" i="70"/>
  <c r="H155" i="70"/>
  <c r="Z74" i="70"/>
  <c r="H154" i="70"/>
  <c r="Z73" i="70"/>
  <c r="H153" i="70"/>
  <c r="Z72" i="70"/>
  <c r="H152" i="70"/>
  <c r="Z71" i="70"/>
  <c r="H151" i="70"/>
  <c r="Z70" i="70"/>
  <c r="H150" i="70"/>
  <c r="Z69" i="70"/>
  <c r="Y69" i="70"/>
  <c r="H149" i="70"/>
  <c r="Z68" i="70"/>
  <c r="Y68" i="70"/>
  <c r="H148" i="70"/>
  <c r="Z67" i="70"/>
  <c r="Y67" i="70"/>
  <c r="H147" i="70"/>
  <c r="Z66" i="70"/>
  <c r="Y66" i="70"/>
  <c r="H146" i="70"/>
  <c r="Z65" i="70"/>
  <c r="Y65" i="70"/>
  <c r="H145" i="70"/>
  <c r="Z64" i="70"/>
  <c r="Y64" i="70"/>
  <c r="H144" i="70"/>
  <c r="AA90" i="70"/>
  <c r="Z63" i="70"/>
  <c r="Y63" i="70"/>
  <c r="H143" i="70"/>
  <c r="Z62" i="70"/>
  <c r="Y62" i="70"/>
  <c r="H142" i="70"/>
  <c r="Z61" i="70"/>
  <c r="Y61" i="70"/>
  <c r="H141" i="70"/>
  <c r="Z60" i="70"/>
  <c r="Y60" i="70"/>
  <c r="H14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C30" i="70"/>
  <c r="C57" i="70"/>
  <c r="C84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I167" i="53"/>
  <c r="H166" i="53"/>
  <c r="H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H30" i="62"/>
  <c r="I167" i="59"/>
  <c r="H19" i="62"/>
  <c r="H6" i="62"/>
  <c r="I189" i="59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D35" i="62"/>
  <c r="D27" i="62"/>
  <c r="I70" i="53"/>
  <c r="D9" i="62"/>
  <c r="D8" i="62"/>
  <c r="I138" i="64"/>
  <c r="F39" i="69"/>
  <c r="I135" i="63"/>
  <c r="E38" i="69"/>
  <c r="I33" i="63"/>
  <c r="E28" i="69"/>
  <c r="F23" i="57"/>
  <c r="G23" i="57"/>
  <c r="I249" i="53"/>
  <c r="D23" i="62"/>
  <c r="F14" i="62"/>
  <c r="F8" i="62"/>
  <c r="I162" i="56"/>
  <c r="J167" i="56"/>
  <c r="F15" i="62"/>
  <c r="F23" i="62"/>
  <c r="I88" i="56"/>
  <c r="I109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N35" i="62"/>
  <c r="N7" i="62"/>
  <c r="I243" i="68"/>
  <c r="N20" i="62"/>
  <c r="N25" i="62"/>
  <c r="N19" i="62"/>
  <c r="N13" i="62"/>
  <c r="I246" i="68"/>
  <c r="N24" i="62"/>
  <c r="N12" i="62"/>
  <c r="N18" i="62"/>
  <c r="I104" i="68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I203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J167" i="60"/>
  <c r="I7" i="62"/>
  <c r="I246" i="60"/>
  <c r="I167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H33" i="62"/>
  <c r="H7" i="62"/>
  <c r="I78" i="59"/>
  <c r="I8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I234" i="56"/>
  <c r="F24" i="62"/>
  <c r="F18" i="62"/>
  <c r="I21" i="57"/>
  <c r="I189" i="56"/>
  <c r="F12" i="62"/>
  <c r="I243" i="56"/>
  <c r="F37" i="62"/>
  <c r="F17" i="62"/>
  <c r="F16" i="62"/>
  <c r="F5" i="62"/>
  <c r="F9" i="62"/>
  <c r="I121" i="56"/>
  <c r="F38" i="62"/>
  <c r="I118" i="56"/>
  <c r="F11" i="62"/>
  <c r="I104" i="56"/>
  <c r="H21" i="57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D28" i="62"/>
  <c r="I104" i="53"/>
  <c r="I37" i="53"/>
  <c r="J42" i="53"/>
  <c r="I109" i="53"/>
  <c r="I121" i="53"/>
  <c r="I110" i="64"/>
  <c r="F34" i="69"/>
  <c r="F45" i="57"/>
  <c r="I132" i="64"/>
  <c r="F37" i="69"/>
  <c r="F31" i="57"/>
  <c r="G31" i="57"/>
  <c r="F21" i="57"/>
  <c r="I135" i="64"/>
  <c r="F38" i="69"/>
  <c r="F49" i="57"/>
  <c r="F32" i="57"/>
  <c r="F30" i="57"/>
  <c r="G30" i="57"/>
  <c r="F25" i="57"/>
  <c r="F16" i="57"/>
  <c r="I102" i="64"/>
  <c r="F33" i="69"/>
  <c r="I118" i="64"/>
  <c r="F35" i="69"/>
  <c r="F20" i="57"/>
  <c r="G20" i="57"/>
  <c r="F36" i="57"/>
  <c r="G36" i="57"/>
  <c r="F27" i="57"/>
  <c r="F19" i="57"/>
  <c r="F34" i="57"/>
  <c r="G34" i="57"/>
  <c r="F24" i="57"/>
  <c r="G24" i="57"/>
  <c r="I110" i="63"/>
  <c r="E34" i="69"/>
  <c r="I38" i="63"/>
  <c r="E29" i="69"/>
  <c r="I138" i="63"/>
  <c r="E39" i="69"/>
  <c r="F50" i="57"/>
  <c r="I66" i="63"/>
  <c r="E31" i="69"/>
  <c r="F37" i="57"/>
  <c r="G37" i="57"/>
  <c r="I132" i="63"/>
  <c r="E37" i="69"/>
  <c r="F48" i="57"/>
  <c r="G25" i="69"/>
  <c r="G26" i="69"/>
  <c r="I132" i="33"/>
  <c r="D37" i="69"/>
  <c r="E48" i="57"/>
  <c r="I74" i="33"/>
  <c r="D32" i="69"/>
  <c r="E43" i="57"/>
  <c r="I135" i="33"/>
  <c r="D38" i="69"/>
  <c r="E49" i="57"/>
  <c r="I60" i="33"/>
  <c r="D30" i="69"/>
  <c r="E41" i="57"/>
  <c r="G10" i="69"/>
  <c r="E21" i="57"/>
  <c r="I38" i="33"/>
  <c r="D29" i="69"/>
  <c r="E40" i="57"/>
  <c r="I33" i="33"/>
  <c r="D28" i="69"/>
  <c r="E25" i="57"/>
  <c r="G14" i="69"/>
  <c r="E24" i="57"/>
  <c r="G13" i="69"/>
  <c r="G8" i="69"/>
  <c r="E19" i="57"/>
  <c r="G7" i="69"/>
  <c r="D39" i="62"/>
  <c r="L9" i="62"/>
  <c r="H20" i="57"/>
  <c r="I33" i="57"/>
  <c r="D22" i="62"/>
  <c r="I39" i="62"/>
  <c r="D29" i="62"/>
  <c r="H27" i="70"/>
  <c r="I26" i="70"/>
  <c r="X26" i="70"/>
  <c r="H18" i="57"/>
  <c r="D7" i="62"/>
  <c r="I26" i="57"/>
  <c r="D15" i="62"/>
  <c r="H22" i="57"/>
  <c r="D11" i="62"/>
  <c r="K37" i="62"/>
  <c r="I30" i="57"/>
  <c r="H25" i="57"/>
  <c r="I20" i="57"/>
  <c r="W26" i="70"/>
  <c r="H29" i="62"/>
  <c r="F28" i="57"/>
  <c r="G28" i="57"/>
  <c r="G17" i="69"/>
  <c r="I189" i="53"/>
  <c r="H24" i="57"/>
  <c r="I70" i="55"/>
  <c r="H38" i="62"/>
  <c r="I104" i="59"/>
  <c r="I162" i="59"/>
  <c r="K15" i="62"/>
  <c r="F33" i="57"/>
  <c r="G33" i="57"/>
  <c r="I110" i="33"/>
  <c r="D34" i="69"/>
  <c r="G15" i="69"/>
  <c r="H38" i="57"/>
  <c r="H23" i="57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I135" i="68"/>
  <c r="N5" i="62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H19" i="57"/>
  <c r="I24" i="57"/>
  <c r="D21" i="62"/>
  <c r="H32" i="57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F35" i="57"/>
  <c r="G35" i="57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/>
  <c r="G29" i="69"/>
  <c r="I96" i="59"/>
  <c r="H34" i="62"/>
  <c r="G9" i="69"/>
  <c r="H126" i="53"/>
  <c r="H140" i="63"/>
  <c r="I118" i="55"/>
  <c r="F10" i="62"/>
  <c r="I195" i="56"/>
  <c r="D10" i="62"/>
  <c r="H26" i="57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H28" i="57"/>
  <c r="I102" i="33"/>
  <c r="D33" i="69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H27" i="57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E16" i="57"/>
  <c r="G5" i="69"/>
  <c r="H33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/>
  <c r="G20" i="69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H29" i="57"/>
  <c r="H34" i="57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G23" i="69"/>
  <c r="F18" i="57"/>
  <c r="G18" i="57"/>
  <c r="I66" i="33"/>
  <c r="D31" i="69"/>
  <c r="E32" i="57"/>
  <c r="G21" i="69"/>
  <c r="E29" i="57"/>
  <c r="G18" i="69"/>
  <c r="I167" i="68"/>
  <c r="F29" i="57"/>
  <c r="F26" i="57"/>
  <c r="G26" i="57"/>
  <c r="N17" i="62"/>
  <c r="I123" i="63"/>
  <c r="E36" i="69"/>
  <c r="I102" i="63"/>
  <c r="E33" i="69"/>
  <c r="F44" i="57"/>
  <c r="I74" i="63"/>
  <c r="E32" i="69"/>
  <c r="F22" i="57"/>
  <c r="G22" i="57"/>
  <c r="I118" i="63"/>
  <c r="E35" i="69"/>
  <c r="F46" i="57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O39" i="62"/>
  <c r="H35" i="62"/>
  <c r="H40" i="62"/>
  <c r="I43" i="57"/>
  <c r="G32" i="62"/>
  <c r="G31" i="62"/>
  <c r="E39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H39" i="57"/>
  <c r="J21" i="57"/>
  <c r="I35" i="62"/>
  <c r="J30" i="57"/>
  <c r="D30" i="57"/>
  <c r="O8" i="62"/>
  <c r="O23" i="62"/>
  <c r="H28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D20" i="57"/>
  <c r="J26" i="57"/>
  <c r="D26" i="57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/>
  <c r="F17" i="57"/>
  <c r="G6" i="69"/>
  <c r="O12" i="62"/>
  <c r="E40" i="69"/>
  <c r="O11" i="62"/>
  <c r="F28" i="69"/>
  <c r="F39" i="57"/>
  <c r="J38" i="64"/>
  <c r="I140" i="64"/>
  <c r="G32" i="69"/>
  <c r="E37" i="62"/>
  <c r="H44" i="57"/>
  <c r="D33" i="62"/>
  <c r="O26" i="62"/>
  <c r="J23" i="57"/>
  <c r="D23" i="57"/>
  <c r="O22" i="62"/>
  <c r="F47" i="57"/>
  <c r="O14" i="62"/>
  <c r="G43" i="57"/>
  <c r="J31" i="57"/>
  <c r="D31" i="57"/>
  <c r="H36" i="62"/>
  <c r="J167" i="58"/>
  <c r="I251" i="58"/>
  <c r="E61" i="57"/>
  <c r="J38" i="57"/>
  <c r="D38" i="57"/>
  <c r="I27" i="70"/>
  <c r="J26" i="70"/>
  <c r="Y26" i="70"/>
  <c r="G35" i="69"/>
  <c r="E46" i="57"/>
  <c r="G46" i="57"/>
  <c r="E42" i="57"/>
  <c r="G31" i="69"/>
  <c r="J42" i="65"/>
  <c r="I126" i="65"/>
  <c r="D65" i="57"/>
  <c r="F65" i="57"/>
  <c r="K28" i="62"/>
  <c r="N28" i="62"/>
  <c r="J42" i="68"/>
  <c r="I126" i="68"/>
  <c r="D68" i="57"/>
  <c r="J29" i="62"/>
  <c r="O19" i="62"/>
  <c r="H16" i="57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D37" i="57"/>
  <c r="O7" i="62"/>
  <c r="E47" i="57"/>
  <c r="G36" i="69"/>
  <c r="I49" i="57"/>
  <c r="D38" i="62"/>
  <c r="O38" i="62"/>
  <c r="N34" i="62"/>
  <c r="J36" i="57"/>
  <c r="D36" i="57"/>
  <c r="I17" i="57"/>
  <c r="I47" i="57"/>
  <c r="I16" i="57"/>
  <c r="I48" i="57"/>
  <c r="F41" i="57"/>
  <c r="G41" i="57"/>
  <c r="H46" i="57"/>
  <c r="N32" i="62"/>
  <c r="I44" i="57"/>
  <c r="E31" i="62"/>
  <c r="I126" i="66"/>
  <c r="D66" i="57"/>
  <c r="H47" i="57"/>
  <c r="G49" i="57"/>
  <c r="M28" i="62"/>
  <c r="G16" i="57"/>
  <c r="H41" i="57"/>
  <c r="D30" i="62"/>
  <c r="M29" i="62"/>
  <c r="J42" i="67"/>
  <c r="I126" i="67"/>
  <c r="D67" i="57"/>
  <c r="O20" i="62"/>
  <c r="G39" i="69"/>
  <c r="E50" i="57"/>
  <c r="G50" i="57"/>
  <c r="M32" i="62"/>
  <c r="O25" i="62"/>
  <c r="J33" i="62"/>
  <c r="J42" i="56"/>
  <c r="I126" i="56"/>
  <c r="D60" i="57"/>
  <c r="F28" i="62"/>
  <c r="H17" i="57"/>
  <c r="E39" i="57"/>
  <c r="O10" i="62"/>
  <c r="H48" i="57"/>
  <c r="D37" i="62"/>
  <c r="I42" i="57"/>
  <c r="H43" i="57"/>
  <c r="D32" i="62"/>
  <c r="G34" i="69"/>
  <c r="E45" i="57"/>
  <c r="G45" i="57"/>
  <c r="I126" i="53"/>
  <c r="D58" i="57"/>
  <c r="D31" i="62"/>
  <c r="I251" i="53"/>
  <c r="E58" i="57"/>
  <c r="J32" i="62"/>
  <c r="E29" i="62"/>
  <c r="J42" i="55"/>
  <c r="I126" i="55"/>
  <c r="D59" i="57"/>
  <c r="J36" i="62"/>
  <c r="G28" i="62"/>
  <c r="J42" i="58"/>
  <c r="I126" i="58"/>
  <c r="D61" i="57"/>
  <c r="J33" i="57"/>
  <c r="D33" i="57"/>
  <c r="I251" i="67"/>
  <c r="E67" i="57"/>
  <c r="J27" i="57"/>
  <c r="I251" i="66"/>
  <c r="E66" i="57"/>
  <c r="E44" i="57"/>
  <c r="G44" i="57"/>
  <c r="G33" i="69"/>
  <c r="I251" i="60"/>
  <c r="E63" i="57"/>
  <c r="F31" i="62"/>
  <c r="I140" i="33"/>
  <c r="D40" i="69"/>
  <c r="H40" i="57"/>
  <c r="H49" i="57"/>
  <c r="E32" i="62"/>
  <c r="J19" i="57"/>
  <c r="J24" i="57"/>
  <c r="D24" i="57"/>
  <c r="H42" i="57"/>
  <c r="I39" i="57"/>
  <c r="H50" i="57"/>
  <c r="L40" i="62"/>
  <c r="K40" i="62"/>
  <c r="F64" i="57"/>
  <c r="O29" i="62"/>
  <c r="F60" i="57"/>
  <c r="G28" i="69"/>
  <c r="G40" i="69"/>
  <c r="D32" i="57"/>
  <c r="D21" i="57"/>
  <c r="D25" i="57"/>
  <c r="F59" i="57"/>
  <c r="J50" i="57"/>
  <c r="D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D41" i="57"/>
  <c r="J40" i="57"/>
  <c r="D40" i="57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J27" i="70"/>
  <c r="K26" i="70"/>
  <c r="Z26" i="70"/>
  <c r="F40" i="69"/>
  <c r="D69" i="57"/>
  <c r="F58" i="57"/>
  <c r="F67" i="57"/>
  <c r="J47" i="57"/>
  <c r="I51" i="57"/>
  <c r="D8" i="57"/>
  <c r="G47" i="57"/>
  <c r="G17" i="57"/>
  <c r="F51" i="57"/>
  <c r="D5" i="57"/>
  <c r="O31" i="62"/>
  <c r="J49" i="57"/>
  <c r="D49" i="57"/>
  <c r="J48" i="57"/>
  <c r="D48" i="57"/>
  <c r="O33" i="62"/>
  <c r="E51" i="57"/>
  <c r="D4" i="57"/>
  <c r="E4" i="57"/>
  <c r="J16" i="57"/>
  <c r="D16" i="57"/>
  <c r="H51" i="57"/>
  <c r="D7" i="57"/>
  <c r="E69" i="57"/>
  <c r="O37" i="62"/>
  <c r="O34" i="62"/>
  <c r="O32" i="62"/>
  <c r="F63" i="57"/>
  <c r="J44" i="57"/>
  <c r="D44" i="57"/>
  <c r="D42" i="57"/>
  <c r="D39" i="57"/>
  <c r="O40" i="62"/>
  <c r="D17" i="57"/>
  <c r="D47" i="57"/>
  <c r="K27" i="70"/>
  <c r="L26" i="70"/>
  <c r="AA26" i="70"/>
  <c r="D9" i="57"/>
  <c r="D6" i="57"/>
  <c r="G51" i="57"/>
  <c r="J51" i="57"/>
  <c r="F69" i="57"/>
  <c r="D51" i="57"/>
  <c r="D10" i="57"/>
  <c r="E5" i="57"/>
  <c r="L27" i="70"/>
  <c r="M26" i="70"/>
  <c r="AB26" i="70"/>
  <c r="E6" i="57"/>
  <c r="E7" i="57"/>
  <c r="E8" i="57"/>
  <c r="E9" i="57"/>
  <c r="E10" i="57"/>
  <c r="M27" i="70"/>
  <c r="N26" i="70"/>
  <c r="AC26" i="70"/>
  <c r="N27" i="70"/>
  <c r="O26" i="70"/>
  <c r="AD26" i="70"/>
  <c r="AE26" i="70"/>
  <c r="O27" i="70"/>
  <c r="P26" i="70"/>
  <c r="P27" i="70"/>
  <c r="Q26" i="70"/>
  <c r="AF26" i="70"/>
  <c r="Q27" i="70"/>
  <c r="F53" i="70"/>
  <c r="AG26" i="70"/>
  <c r="F54" i="70"/>
  <c r="G53" i="70"/>
  <c r="V53" i="70"/>
  <c r="W53" i="70"/>
  <c r="G54" i="70"/>
  <c r="H53" i="70"/>
  <c r="X53" i="70"/>
  <c r="H54" i="70"/>
  <c r="I53" i="70"/>
  <c r="I54" i="70"/>
  <c r="J53" i="70"/>
  <c r="Y53" i="70"/>
  <c r="Z53" i="70"/>
  <c r="J54" i="70"/>
  <c r="K53" i="70"/>
  <c r="K54" i="70"/>
  <c r="L53" i="70"/>
  <c r="AA53" i="70"/>
  <c r="AB53" i="70"/>
  <c r="L54" i="70"/>
  <c r="M53" i="70"/>
  <c r="M54" i="70"/>
  <c r="N53" i="70"/>
  <c r="AC53" i="70"/>
  <c r="AD53" i="70"/>
  <c r="N54" i="70"/>
  <c r="O53" i="70"/>
  <c r="O54" i="70"/>
  <c r="P53" i="70"/>
  <c r="AE53" i="70"/>
  <c r="P54" i="70"/>
  <c r="Q53" i="70"/>
  <c r="AF53" i="70"/>
  <c r="Q54" i="70"/>
  <c r="F80" i="70"/>
  <c r="AG53" i="70"/>
  <c r="V80" i="70"/>
  <c r="W80" i="70"/>
  <c r="X80" i="70"/>
  <c r="Y80" i="70"/>
  <c r="Z80" i="70"/>
  <c r="AA80" i="70"/>
  <c r="AB80" i="70"/>
  <c r="AC80" i="70"/>
  <c r="AD80" i="70"/>
  <c r="AE80" i="70"/>
  <c r="AF80" i="70"/>
  <c r="AG80" i="70"/>
  <c r="V107" i="70"/>
  <c r="W107" i="70"/>
  <c r="X107" i="70"/>
  <c r="Y107" i="70"/>
  <c r="Z107" i="70"/>
  <c r="AA107" i="70"/>
  <c r="AB107" i="70"/>
  <c r="AC107" i="70"/>
  <c r="AD107" i="70"/>
  <c r="AE107" i="70"/>
  <c r="AF107" i="70"/>
  <c r="AG107" i="70"/>
</calcChain>
</file>

<file path=xl/sharedStrings.xml><?xml version="1.0" encoding="utf-8"?>
<sst xmlns="http://schemas.openxmlformats.org/spreadsheetml/2006/main" count="1055" uniqueCount="141">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</sst>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0" borderId="24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9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11" borderId="0" xfId="0" applyFont="1" applyFill="1" applyBorder="1" applyAlignment="1" applyProtection="1">
      <alignment vertical="center"/>
      <protection locked="0"/>
    </xf>
    <xf numFmtId="0" fontId="2" fillId="11" borderId="0" xfId="0" applyFont="1" applyFill="1" applyBorder="1" applyAlignment="1" applyProtection="1">
      <alignment vertical="center" wrapText="1"/>
      <protection locked="0"/>
    </xf>
    <xf numFmtId="0" fontId="2" fillId="11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8" fillId="16" borderId="24" xfId="0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60"/>
  <sheetViews>
    <sheetView tabSelected="1" workbookViewId="0">
      <selection activeCell="AI156" sqref="AI156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hidden="1" customWidth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2017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61" t="str">
        <f>'Memoria Aporte FIA al Ejecutor'!C6</f>
        <v>Coordinador Principal: indicar nombre aquí</v>
      </c>
      <c r="C4" s="272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61" t="str">
        <f>'Memoria Aporte FIA al Ejecutor'!C7</f>
        <v>Coordinador Alterno: indicar nombre aquí</v>
      </c>
      <c r="C5" s="272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61" t="str">
        <f>'Memoria Aporte FIA al Ejecutor'!C8</f>
        <v>Equipo Técnico 1: indicar nombre aquí</v>
      </c>
      <c r="C6" s="272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61" t="str">
        <f>'Memoria Aporte FIA al Ejecutor'!C9</f>
        <v>Equipo Técnico 2: indicar nombre aquí</v>
      </c>
      <c r="C7" s="272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61" t="str">
        <f>'Memoria Aporte FIA al Ejecutor'!C10</f>
        <v>Equipo Técnico 3: indicar nombre aquí</v>
      </c>
      <c r="C8" s="272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61" t="str">
        <f>'Memoria Aporte FIA al Ejecutor'!C11</f>
        <v>Equipo Técnico 4: indicar nombre aquí</v>
      </c>
      <c r="C9" s="272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61" t="str">
        <f>'Memoria Aporte FIA al Ejecutor'!C12</f>
        <v>Equipo Técnico 5: indicar nombre aquí</v>
      </c>
      <c r="C10" s="272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61" t="str">
        <f>'Memoria Aporte FIA al Ejecutor'!C13</f>
        <v>Equipo Técnico 6: indicar nombre aquí</v>
      </c>
      <c r="C11" s="272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61" t="str">
        <f>'Memoria Aporte FIA al Ejecutor'!C14</f>
        <v>Equipo Técnico 7: indicar nombre aquí</v>
      </c>
      <c r="C12" s="272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61" t="str">
        <f>'Memoria Aporte FIA al Ejecutor'!C15</f>
        <v>Equipo Técnico 8: indicar nombre aquí</v>
      </c>
      <c r="C13" s="272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61" t="str">
        <f>'Memoria Aporte FIA al Ejecutor'!C16</f>
        <v>Equipo Técnico 9: indicar nombre aquí</v>
      </c>
      <c r="C14" s="272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61" t="str">
        <f>'Memoria Aporte FIA al Ejecutor'!C17</f>
        <v>Equipo Técnico 10: indicar nombre aquí</v>
      </c>
      <c r="C15" s="272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61" t="str">
        <f>'Memoria Aporte FIA al Ejecutor'!C18</f>
        <v>Equipo Técnico 11: indicar nombre aquí</v>
      </c>
      <c r="C16" s="272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61" t="str">
        <f>'Memoria Aporte FIA al Ejecutor'!C19</f>
        <v>Equipo Técnico 12: indicar nombre aquí</v>
      </c>
      <c r="C17" s="272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61" t="str">
        <f>'Memoria Aporte FIA al Ejecutor'!C20</f>
        <v>Equipo Técnico 13: indicar nombre aquí</v>
      </c>
      <c r="C18" s="272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61" t="str">
        <f>'Memoria Aporte FIA al Ejecutor'!C21</f>
        <v>Equipo Técnico 14: indicar nombre aquí</v>
      </c>
      <c r="C19" s="272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61" t="str">
        <f>'Memoria Aporte FIA al Ejecutor'!C22</f>
        <v>Equipo Técnico 15: indicar nombre aquí</v>
      </c>
      <c r="C20" s="272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61" t="str">
        <f>'Memoria Aporte FIA al Ejecutor'!C23</f>
        <v>Equipo Técnico 16: indicar nombre aquí</v>
      </c>
      <c r="C21" s="272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61" t="str">
        <f>'Memoria Aporte FIA al Ejecutor'!C24</f>
        <v>Equipo Técnico 17: indicar nombre aquí</v>
      </c>
      <c r="C22" s="272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61" t="str">
        <f>'Memoria Aporte FIA al Ejecutor'!C25</f>
        <v>Equipo Técnico 18: indicar nombre aquí</v>
      </c>
      <c r="C23" s="272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61" t="str">
        <f>'Memoria Aporte FIA al Ejecutor'!C26</f>
        <v>Equipo Técnico 19: indicar nombre aquí</v>
      </c>
      <c r="C24" s="272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61" t="str">
        <f>'Memoria Aporte FIA al Ejecutor'!C27</f>
        <v>Equipo Técnico 20: indicar nombre aquí</v>
      </c>
      <c r="C25" s="272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42736</v>
      </c>
      <c r="G26" s="172">
        <f>F27+1</f>
        <v>42767</v>
      </c>
      <c r="H26" s="172">
        <f t="shared" ref="H26:Q26" si="3">G27+1</f>
        <v>42795</v>
      </c>
      <c r="I26" s="172">
        <f t="shared" si="3"/>
        <v>42826</v>
      </c>
      <c r="J26" s="172">
        <f t="shared" si="3"/>
        <v>42856</v>
      </c>
      <c r="K26" s="172">
        <f t="shared" si="3"/>
        <v>42887</v>
      </c>
      <c r="L26" s="172">
        <f t="shared" si="3"/>
        <v>42917</v>
      </c>
      <c r="M26" s="172">
        <f t="shared" si="3"/>
        <v>42948</v>
      </c>
      <c r="N26" s="172">
        <f t="shared" si="3"/>
        <v>42979</v>
      </c>
      <c r="O26" s="172">
        <f t="shared" si="3"/>
        <v>43009</v>
      </c>
      <c r="P26" s="172">
        <f t="shared" si="3"/>
        <v>43040</v>
      </c>
      <c r="Q26" s="172">
        <f t="shared" si="3"/>
        <v>43070</v>
      </c>
      <c r="U26" s="156">
        <v>2</v>
      </c>
      <c r="V26" s="173">
        <f>F26</f>
        <v>42736</v>
      </c>
      <c r="W26" s="173">
        <f t="shared" ref="W26:AG26" si="4">G26</f>
        <v>42767</v>
      </c>
      <c r="X26" s="173">
        <f t="shared" si="4"/>
        <v>42795</v>
      </c>
      <c r="Y26" s="173">
        <f t="shared" si="4"/>
        <v>42826</v>
      </c>
      <c r="Z26" s="173">
        <f t="shared" si="4"/>
        <v>42856</v>
      </c>
      <c r="AA26" s="173">
        <f t="shared" si="4"/>
        <v>42887</v>
      </c>
      <c r="AB26" s="173">
        <f t="shared" si="4"/>
        <v>42917</v>
      </c>
      <c r="AC26" s="173">
        <f t="shared" si="4"/>
        <v>42948</v>
      </c>
      <c r="AD26" s="173">
        <f t="shared" si="4"/>
        <v>42979</v>
      </c>
      <c r="AE26" s="173">
        <f t="shared" si="4"/>
        <v>43009</v>
      </c>
      <c r="AF26" s="173">
        <f t="shared" si="4"/>
        <v>43040</v>
      </c>
      <c r="AG26" s="173">
        <f t="shared" si="4"/>
        <v>43070</v>
      </c>
    </row>
    <row r="27" spans="2:33" hidden="1" outlineLevel="1" x14ac:dyDescent="0.2">
      <c r="C27" s="174"/>
      <c r="F27" s="171">
        <f>EDATE(F26,1)-1</f>
        <v>42766</v>
      </c>
      <c r="G27" s="171">
        <f t="shared" ref="G27:Q27" si="5">EDATE(G26,1)-1</f>
        <v>42794</v>
      </c>
      <c r="H27" s="171">
        <f t="shared" si="5"/>
        <v>42825</v>
      </c>
      <c r="I27" s="171">
        <f t="shared" si="5"/>
        <v>42855</v>
      </c>
      <c r="J27" s="171">
        <f t="shared" si="5"/>
        <v>42886</v>
      </c>
      <c r="K27" s="171">
        <f t="shared" si="5"/>
        <v>42916</v>
      </c>
      <c r="L27" s="171">
        <f t="shared" si="5"/>
        <v>42947</v>
      </c>
      <c r="M27" s="171">
        <f t="shared" si="5"/>
        <v>42978</v>
      </c>
      <c r="N27" s="171">
        <f t="shared" si="5"/>
        <v>43008</v>
      </c>
      <c r="O27" s="171">
        <f t="shared" si="5"/>
        <v>43039</v>
      </c>
      <c r="P27" s="171">
        <f t="shared" si="5"/>
        <v>43069</v>
      </c>
      <c r="Q27" s="171">
        <f t="shared" si="5"/>
        <v>43100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2018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61" t="str">
        <f>'Memoria Aporte FIA al Ejecutor'!C6</f>
        <v>Coordinador Principal: indicar nombre aquí</v>
      </c>
      <c r="C31" s="262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61" t="str">
        <f>'Memoria Aporte FIA al Ejecutor'!C7</f>
        <v>Coordinador Alterno: indicar nombre aquí</v>
      </c>
      <c r="C32" s="262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61" t="str">
        <f>'Memoria Aporte FIA al Ejecutor'!C8</f>
        <v>Equipo Técnico 1: indicar nombre aquí</v>
      </c>
      <c r="C33" s="262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61" t="str">
        <f>'Memoria Aporte FIA al Ejecutor'!C9</f>
        <v>Equipo Técnico 2: indicar nombre aquí</v>
      </c>
      <c r="C34" s="262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61" t="str">
        <f>'Memoria Aporte FIA al Ejecutor'!C10</f>
        <v>Equipo Técnico 3: indicar nombre aquí</v>
      </c>
      <c r="C35" s="262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61" t="str">
        <f>'Memoria Aporte FIA al Ejecutor'!C11</f>
        <v>Equipo Técnico 4: indicar nombre aquí</v>
      </c>
      <c r="C36" s="262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61" t="str">
        <f>'Memoria Aporte FIA al Ejecutor'!C12</f>
        <v>Equipo Técnico 5: indicar nombre aquí</v>
      </c>
      <c r="C37" s="262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61" t="str">
        <f>'Memoria Aporte FIA al Ejecutor'!C13</f>
        <v>Equipo Técnico 6: indicar nombre aquí</v>
      </c>
      <c r="C38" s="262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61" t="str">
        <f>'Memoria Aporte FIA al Ejecutor'!C14</f>
        <v>Equipo Técnico 7: indicar nombre aquí</v>
      </c>
      <c r="C39" s="262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61" t="str">
        <f>'Memoria Aporte FIA al Ejecutor'!C15</f>
        <v>Equipo Técnico 8: indicar nombre aquí</v>
      </c>
      <c r="C40" s="262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61" t="str">
        <f>'Memoria Aporte FIA al Ejecutor'!C16</f>
        <v>Equipo Técnico 9: indicar nombre aquí</v>
      </c>
      <c r="C41" s="262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61" t="str">
        <f>'Memoria Aporte FIA al Ejecutor'!C17</f>
        <v>Equipo Técnico 10: indicar nombre aquí</v>
      </c>
      <c r="C42" s="262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61" t="str">
        <f>'Memoria Aporte FIA al Ejecutor'!C18</f>
        <v>Equipo Técnico 11: indicar nombre aquí</v>
      </c>
      <c r="C43" s="262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61" t="str">
        <f>'Memoria Aporte FIA al Ejecutor'!C19</f>
        <v>Equipo Técnico 12: indicar nombre aquí</v>
      </c>
      <c r="C44" s="262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61" t="str">
        <f>'Memoria Aporte FIA al Ejecutor'!C20</f>
        <v>Equipo Técnico 13: indicar nombre aquí</v>
      </c>
      <c r="C45" s="262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61" t="str">
        <f>'Memoria Aporte FIA al Ejecutor'!C21</f>
        <v>Equipo Técnico 14: indicar nombre aquí</v>
      </c>
      <c r="C46" s="262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61" t="str">
        <f>'Memoria Aporte FIA al Ejecutor'!C22</f>
        <v>Equipo Técnico 15: indicar nombre aquí</v>
      </c>
      <c r="C47" s="262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61" t="str">
        <f>'Memoria Aporte FIA al Ejecutor'!C23</f>
        <v>Equipo Técnico 16: indicar nombre aquí</v>
      </c>
      <c r="C48" s="262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61" t="str">
        <f>'Memoria Aporte FIA al Ejecutor'!C24</f>
        <v>Equipo Técnico 17: indicar nombre aquí</v>
      </c>
      <c r="C49" s="262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61" t="str">
        <f>'Memoria Aporte FIA al Ejecutor'!C25</f>
        <v>Equipo Técnico 18: indicar nombre aquí</v>
      </c>
      <c r="C50" s="262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61" t="str">
        <f>'Memoria Aporte FIA al Ejecutor'!C26</f>
        <v>Equipo Técnico 19: indicar nombre aquí</v>
      </c>
      <c r="C51" s="262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61" t="str">
        <f>'Memoria Aporte FIA al Ejecutor'!C27</f>
        <v>Equipo Técnico 20: indicar nombre aquí</v>
      </c>
      <c r="C52" s="262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43101</v>
      </c>
      <c r="G53" s="172">
        <f>F54+1</f>
        <v>43132</v>
      </c>
      <c r="H53" s="172">
        <f t="shared" ref="H53:Q53" si="9">G54+1</f>
        <v>43160</v>
      </c>
      <c r="I53" s="172">
        <f t="shared" si="9"/>
        <v>43191</v>
      </c>
      <c r="J53" s="172">
        <f t="shared" si="9"/>
        <v>43221</v>
      </c>
      <c r="K53" s="172">
        <f t="shared" si="9"/>
        <v>43252</v>
      </c>
      <c r="L53" s="172">
        <f t="shared" si="9"/>
        <v>43282</v>
      </c>
      <c r="M53" s="172">
        <f t="shared" si="9"/>
        <v>43313</v>
      </c>
      <c r="N53" s="172">
        <f t="shared" si="9"/>
        <v>43344</v>
      </c>
      <c r="O53" s="172">
        <f t="shared" si="9"/>
        <v>43374</v>
      </c>
      <c r="P53" s="172">
        <f t="shared" si="9"/>
        <v>43405</v>
      </c>
      <c r="Q53" s="172">
        <f t="shared" si="9"/>
        <v>43435</v>
      </c>
      <c r="U53" s="156">
        <v>2</v>
      </c>
      <c r="V53" s="173">
        <f>F53</f>
        <v>43101</v>
      </c>
      <c r="W53" s="173">
        <f t="shared" ref="W53:AG53" si="10">G53</f>
        <v>43132</v>
      </c>
      <c r="X53" s="173">
        <f t="shared" si="10"/>
        <v>43160</v>
      </c>
      <c r="Y53" s="173">
        <f t="shared" si="10"/>
        <v>43191</v>
      </c>
      <c r="Z53" s="173">
        <f t="shared" si="10"/>
        <v>43221</v>
      </c>
      <c r="AA53" s="173">
        <f t="shared" si="10"/>
        <v>43252</v>
      </c>
      <c r="AB53" s="173">
        <f t="shared" si="10"/>
        <v>43282</v>
      </c>
      <c r="AC53" s="173">
        <f t="shared" si="10"/>
        <v>43313</v>
      </c>
      <c r="AD53" s="173">
        <f t="shared" si="10"/>
        <v>43344</v>
      </c>
      <c r="AE53" s="173">
        <f t="shared" si="10"/>
        <v>43374</v>
      </c>
      <c r="AF53" s="173">
        <f t="shared" si="10"/>
        <v>43405</v>
      </c>
      <c r="AG53" s="173">
        <f t="shared" si="10"/>
        <v>43435</v>
      </c>
    </row>
    <row r="54" spans="2:33" hidden="1" outlineLevel="1" x14ac:dyDescent="0.2">
      <c r="C54" s="153"/>
      <c r="F54" s="171">
        <f>EDATE(F53,1)-1</f>
        <v>43131</v>
      </c>
      <c r="G54" s="171">
        <f>EDATE(G53,1)-1</f>
        <v>43159</v>
      </c>
      <c r="H54" s="171">
        <f t="shared" ref="H54:Q54" si="11">EDATE(H53,1)-1</f>
        <v>43190</v>
      </c>
      <c r="I54" s="171">
        <f t="shared" si="11"/>
        <v>43220</v>
      </c>
      <c r="J54" s="171">
        <f t="shared" si="11"/>
        <v>43251</v>
      </c>
      <c r="K54" s="171">
        <f t="shared" si="11"/>
        <v>43281</v>
      </c>
      <c r="L54" s="171">
        <f t="shared" si="11"/>
        <v>43312</v>
      </c>
      <c r="M54" s="171">
        <f t="shared" si="11"/>
        <v>43343</v>
      </c>
      <c r="N54" s="171">
        <f t="shared" si="11"/>
        <v>43373</v>
      </c>
      <c r="O54" s="171">
        <f t="shared" si="11"/>
        <v>43404</v>
      </c>
      <c r="P54" s="171">
        <f t="shared" si="11"/>
        <v>43434</v>
      </c>
      <c r="Q54" s="171">
        <f t="shared" si="11"/>
        <v>43465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2019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61" t="str">
        <f>'Memoria Aporte FIA al Ejecutor'!C6</f>
        <v>Coordinador Principal: indicar nombre aquí</v>
      </c>
      <c r="C58" s="262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61" t="str">
        <f>'Memoria Aporte FIA al Ejecutor'!C7</f>
        <v>Coordinador Alterno: indicar nombre aquí</v>
      </c>
      <c r="C59" s="262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61" t="str">
        <f>'Memoria Aporte FIA al Ejecutor'!C8</f>
        <v>Equipo Técnico 1: indicar nombre aquí</v>
      </c>
      <c r="C60" s="262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61" t="str">
        <f>'Memoria Aporte FIA al Ejecutor'!C9</f>
        <v>Equipo Técnico 2: indicar nombre aquí</v>
      </c>
      <c r="C61" s="262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61" t="str">
        <f>'Memoria Aporte FIA al Ejecutor'!C10</f>
        <v>Equipo Técnico 3: indicar nombre aquí</v>
      </c>
      <c r="C62" s="262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61" t="str">
        <f>'Memoria Aporte FIA al Ejecutor'!C11</f>
        <v>Equipo Técnico 4: indicar nombre aquí</v>
      </c>
      <c r="C63" s="262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61" t="str">
        <f>'Memoria Aporte FIA al Ejecutor'!C12</f>
        <v>Equipo Técnico 5: indicar nombre aquí</v>
      </c>
      <c r="C64" s="262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61" t="str">
        <f>'Memoria Aporte FIA al Ejecutor'!C13</f>
        <v>Equipo Técnico 6: indicar nombre aquí</v>
      </c>
      <c r="C65" s="262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61" t="str">
        <f>'Memoria Aporte FIA al Ejecutor'!C14</f>
        <v>Equipo Técnico 7: indicar nombre aquí</v>
      </c>
      <c r="C66" s="262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61" t="str">
        <f>'Memoria Aporte FIA al Ejecutor'!C15</f>
        <v>Equipo Técnico 8: indicar nombre aquí</v>
      </c>
      <c r="C67" s="262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61" t="str">
        <f>'Memoria Aporte FIA al Ejecutor'!C16</f>
        <v>Equipo Técnico 9: indicar nombre aquí</v>
      </c>
      <c r="C68" s="262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61" t="str">
        <f>'Memoria Aporte FIA al Ejecutor'!C17</f>
        <v>Equipo Técnico 10: indicar nombre aquí</v>
      </c>
      <c r="C69" s="262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61" t="str">
        <f>'Memoria Aporte FIA al Ejecutor'!C18</f>
        <v>Equipo Técnico 11: indicar nombre aquí</v>
      </c>
      <c r="C70" s="262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61" t="str">
        <f>'Memoria Aporte FIA al Ejecutor'!C19</f>
        <v>Equipo Técnico 12: indicar nombre aquí</v>
      </c>
      <c r="C71" s="262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61" t="str">
        <f>'Memoria Aporte FIA al Ejecutor'!C20</f>
        <v>Equipo Técnico 13: indicar nombre aquí</v>
      </c>
      <c r="C72" s="262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61" t="str">
        <f>'Memoria Aporte FIA al Ejecutor'!C21</f>
        <v>Equipo Técnico 14: indicar nombre aquí</v>
      </c>
      <c r="C73" s="262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61" t="str">
        <f>'Memoria Aporte FIA al Ejecutor'!C22</f>
        <v>Equipo Técnico 15: indicar nombre aquí</v>
      </c>
      <c r="C74" s="262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61" t="str">
        <f>'Memoria Aporte FIA al Ejecutor'!C23</f>
        <v>Equipo Técnico 16: indicar nombre aquí</v>
      </c>
      <c r="C75" s="262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61" t="str">
        <f>'Memoria Aporte FIA al Ejecutor'!C24</f>
        <v>Equipo Técnico 17: indicar nombre aquí</v>
      </c>
      <c r="C76" s="262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61" t="str">
        <f>'Memoria Aporte FIA al Ejecutor'!C25</f>
        <v>Equipo Técnico 18: indicar nombre aquí</v>
      </c>
      <c r="C77" s="262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61" t="str">
        <f>'Memoria Aporte FIA al Ejecutor'!C26</f>
        <v>Equipo Técnico 19: indicar nombre aquí</v>
      </c>
      <c r="C78" s="262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61" t="str">
        <f>'Memoria Aporte FIA al Ejecutor'!C27</f>
        <v>Equipo Técnico 20: indicar nombre aquí</v>
      </c>
      <c r="C79" s="262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43466</v>
      </c>
      <c r="G80" s="172">
        <f>F81+1</f>
        <v>43497</v>
      </c>
      <c r="H80" s="172">
        <f t="shared" ref="H80:Q80" si="15">G81+1</f>
        <v>43525</v>
      </c>
      <c r="I80" s="172">
        <f t="shared" si="15"/>
        <v>43556</v>
      </c>
      <c r="J80" s="172">
        <f t="shared" si="15"/>
        <v>43586</v>
      </c>
      <c r="K80" s="172">
        <f t="shared" si="15"/>
        <v>43617</v>
      </c>
      <c r="L80" s="172">
        <f t="shared" si="15"/>
        <v>43647</v>
      </c>
      <c r="M80" s="172">
        <f t="shared" si="15"/>
        <v>43678</v>
      </c>
      <c r="N80" s="172">
        <f t="shared" si="15"/>
        <v>43709</v>
      </c>
      <c r="O80" s="172">
        <f t="shared" si="15"/>
        <v>43739</v>
      </c>
      <c r="P80" s="172">
        <f t="shared" si="15"/>
        <v>43770</v>
      </c>
      <c r="Q80" s="172">
        <f t="shared" si="15"/>
        <v>43800</v>
      </c>
      <c r="U80" s="156">
        <v>2</v>
      </c>
      <c r="V80" s="173">
        <f>F80</f>
        <v>43466</v>
      </c>
      <c r="W80" s="173">
        <f t="shared" ref="W80:AG80" si="16">G80</f>
        <v>43497</v>
      </c>
      <c r="X80" s="173">
        <f t="shared" si="16"/>
        <v>43525</v>
      </c>
      <c r="Y80" s="173">
        <f t="shared" si="16"/>
        <v>43556</v>
      </c>
      <c r="Z80" s="173">
        <f t="shared" si="16"/>
        <v>43586</v>
      </c>
      <c r="AA80" s="173">
        <f t="shared" si="16"/>
        <v>43617</v>
      </c>
      <c r="AB80" s="173">
        <f t="shared" si="16"/>
        <v>43647</v>
      </c>
      <c r="AC80" s="173">
        <f t="shared" si="16"/>
        <v>43678</v>
      </c>
      <c r="AD80" s="173">
        <f t="shared" si="16"/>
        <v>43709</v>
      </c>
      <c r="AE80" s="173">
        <f t="shared" si="16"/>
        <v>43739</v>
      </c>
      <c r="AF80" s="173">
        <f t="shared" si="16"/>
        <v>43770</v>
      </c>
      <c r="AG80" s="173">
        <f t="shared" si="16"/>
        <v>43800</v>
      </c>
    </row>
    <row r="81" spans="2:33" hidden="1" outlineLevel="1" x14ac:dyDescent="0.2">
      <c r="C81" s="153"/>
      <c r="F81" s="171">
        <f>EDATE(F80,1)-1</f>
        <v>43496</v>
      </c>
      <c r="G81" s="171">
        <f>EDATE(G80,1)-1</f>
        <v>43524</v>
      </c>
      <c r="H81" s="171">
        <f t="shared" ref="H81:Q81" si="17">EDATE(H80,1)-1</f>
        <v>43555</v>
      </c>
      <c r="I81" s="171">
        <f t="shared" si="17"/>
        <v>43585</v>
      </c>
      <c r="J81" s="171">
        <f t="shared" si="17"/>
        <v>43616</v>
      </c>
      <c r="K81" s="171">
        <f t="shared" si="17"/>
        <v>43646</v>
      </c>
      <c r="L81" s="171">
        <f t="shared" si="17"/>
        <v>43677</v>
      </c>
      <c r="M81" s="171">
        <f t="shared" si="17"/>
        <v>43708</v>
      </c>
      <c r="N81" s="171">
        <f t="shared" si="17"/>
        <v>43738</v>
      </c>
      <c r="O81" s="171">
        <f t="shared" si="17"/>
        <v>43769</v>
      </c>
      <c r="P81" s="171">
        <f t="shared" si="17"/>
        <v>43799</v>
      </c>
      <c r="Q81" s="171">
        <f t="shared" si="17"/>
        <v>43830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2020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61" t="str">
        <f>'Memoria Aporte FIA al Ejecutor'!C6</f>
        <v>Coordinador Principal: indicar nombre aquí</v>
      </c>
      <c r="C85" s="262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61" t="str">
        <f>'Memoria Aporte FIA al Ejecutor'!C7</f>
        <v>Coordinador Alterno: indicar nombre aquí</v>
      </c>
      <c r="C86" s="262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61" t="str">
        <f>'Memoria Aporte FIA al Ejecutor'!C8</f>
        <v>Equipo Técnico 1: indicar nombre aquí</v>
      </c>
      <c r="C87" s="262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61" t="str">
        <f>'Memoria Aporte FIA al Ejecutor'!C9</f>
        <v>Equipo Técnico 2: indicar nombre aquí</v>
      </c>
      <c r="C88" s="262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61" t="str">
        <f>'Memoria Aporte FIA al Ejecutor'!C10</f>
        <v>Equipo Técnico 3: indicar nombre aquí</v>
      </c>
      <c r="C89" s="262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61" t="str">
        <f>'Memoria Aporte FIA al Ejecutor'!C11</f>
        <v>Equipo Técnico 4: indicar nombre aquí</v>
      </c>
      <c r="C90" s="262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61" t="str">
        <f>'Memoria Aporte FIA al Ejecutor'!C12</f>
        <v>Equipo Técnico 5: indicar nombre aquí</v>
      </c>
      <c r="C91" s="262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61" t="str">
        <f>'Memoria Aporte FIA al Ejecutor'!C13</f>
        <v>Equipo Técnico 6: indicar nombre aquí</v>
      </c>
      <c r="C92" s="262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61" t="str">
        <f>'Memoria Aporte FIA al Ejecutor'!C14</f>
        <v>Equipo Técnico 7: indicar nombre aquí</v>
      </c>
      <c r="C93" s="262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61" t="str">
        <f>'Memoria Aporte FIA al Ejecutor'!C15</f>
        <v>Equipo Técnico 8: indicar nombre aquí</v>
      </c>
      <c r="C94" s="262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61" t="str">
        <f>'Memoria Aporte FIA al Ejecutor'!C16</f>
        <v>Equipo Técnico 9: indicar nombre aquí</v>
      </c>
      <c r="C95" s="262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61" t="str">
        <f>'Memoria Aporte FIA al Ejecutor'!C17</f>
        <v>Equipo Técnico 10: indicar nombre aquí</v>
      </c>
      <c r="C96" s="262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61" t="str">
        <f>'Memoria Aporte FIA al Ejecutor'!C18</f>
        <v>Equipo Técnico 11: indicar nombre aquí</v>
      </c>
      <c r="C97" s="262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61" t="str">
        <f>'Memoria Aporte FIA al Ejecutor'!C19</f>
        <v>Equipo Técnico 12: indicar nombre aquí</v>
      </c>
      <c r="C98" s="262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61" t="str">
        <f>'Memoria Aporte FIA al Ejecutor'!C20</f>
        <v>Equipo Técnico 13: indicar nombre aquí</v>
      </c>
      <c r="C99" s="262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61" t="str">
        <f>'Memoria Aporte FIA al Ejecutor'!C21</f>
        <v>Equipo Técnico 14: indicar nombre aquí</v>
      </c>
      <c r="C100" s="262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61" t="str">
        <f>'Memoria Aporte FIA al Ejecutor'!C22</f>
        <v>Equipo Técnico 15: indicar nombre aquí</v>
      </c>
      <c r="C101" s="262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61" t="str">
        <f>'Memoria Aporte FIA al Ejecutor'!C23</f>
        <v>Equipo Técnico 16: indicar nombre aquí</v>
      </c>
      <c r="C102" s="262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61" t="str">
        <f>'Memoria Aporte FIA al Ejecutor'!C24</f>
        <v>Equipo Técnico 17: indicar nombre aquí</v>
      </c>
      <c r="C103" s="262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61" t="str">
        <f>'Memoria Aporte FIA al Ejecutor'!C25</f>
        <v>Equipo Técnico 18: indicar nombre aquí</v>
      </c>
      <c r="C104" s="262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61" t="str">
        <f>'Memoria Aporte FIA al Ejecutor'!C26</f>
        <v>Equipo Técnico 19: indicar nombre aquí</v>
      </c>
      <c r="C105" s="262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61" t="str">
        <f>'Memoria Aporte FIA al Ejecutor'!C27</f>
        <v>Equipo Técnico 20: indicar nombre aquí</v>
      </c>
      <c r="C106" s="262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43831</v>
      </c>
      <c r="G107" s="172">
        <f>F108+1</f>
        <v>43862</v>
      </c>
      <c r="H107" s="172">
        <f t="shared" ref="H107:Q107" si="21">G108+1</f>
        <v>43891</v>
      </c>
      <c r="I107" s="172">
        <f t="shared" si="21"/>
        <v>43922</v>
      </c>
      <c r="J107" s="172">
        <f t="shared" si="21"/>
        <v>43952</v>
      </c>
      <c r="K107" s="172">
        <f t="shared" si="21"/>
        <v>43983</v>
      </c>
      <c r="L107" s="172">
        <f t="shared" si="21"/>
        <v>44013</v>
      </c>
      <c r="M107" s="172">
        <f t="shared" si="21"/>
        <v>44044</v>
      </c>
      <c r="N107" s="172">
        <f t="shared" si="21"/>
        <v>44075</v>
      </c>
      <c r="O107" s="172">
        <f t="shared" si="21"/>
        <v>44105</v>
      </c>
      <c r="P107" s="172">
        <f t="shared" si="21"/>
        <v>44136</v>
      </c>
      <c r="Q107" s="172">
        <f t="shared" si="21"/>
        <v>44166</v>
      </c>
      <c r="U107" s="156">
        <v>2</v>
      </c>
      <c r="V107" s="173">
        <f>F107</f>
        <v>43831</v>
      </c>
      <c r="W107" s="173">
        <f t="shared" ref="W107:AG107" si="22">G107</f>
        <v>43862</v>
      </c>
      <c r="X107" s="173">
        <f t="shared" si="22"/>
        <v>43891</v>
      </c>
      <c r="Y107" s="173">
        <f t="shared" si="22"/>
        <v>43922</v>
      </c>
      <c r="Z107" s="173">
        <f t="shared" si="22"/>
        <v>43952</v>
      </c>
      <c r="AA107" s="173">
        <f t="shared" si="22"/>
        <v>43983</v>
      </c>
      <c r="AB107" s="173">
        <f t="shared" si="22"/>
        <v>44013</v>
      </c>
      <c r="AC107" s="173">
        <f t="shared" si="22"/>
        <v>44044</v>
      </c>
      <c r="AD107" s="173">
        <f t="shared" si="22"/>
        <v>44075</v>
      </c>
      <c r="AE107" s="173">
        <f t="shared" si="22"/>
        <v>44105</v>
      </c>
      <c r="AF107" s="173">
        <f t="shared" si="22"/>
        <v>44136</v>
      </c>
      <c r="AG107" s="173">
        <f t="shared" si="22"/>
        <v>44166</v>
      </c>
    </row>
    <row r="108" spans="2:33" hidden="1" outlineLevel="1" x14ac:dyDescent="0.2">
      <c r="C108" s="182"/>
      <c r="F108" s="171">
        <f>EDATE(F107,1)-1</f>
        <v>43861</v>
      </c>
      <c r="G108" s="171">
        <f>EDATE(G107,1)-1</f>
        <v>43890</v>
      </c>
      <c r="H108" s="171">
        <f t="shared" ref="H108:Q108" si="23">EDATE(H107,1)-1</f>
        <v>43921</v>
      </c>
      <c r="I108" s="171">
        <f t="shared" si="23"/>
        <v>43951</v>
      </c>
      <c r="J108" s="171">
        <f t="shared" si="23"/>
        <v>43982</v>
      </c>
      <c r="K108" s="171">
        <f t="shared" si="23"/>
        <v>44012</v>
      </c>
      <c r="L108" s="171">
        <f t="shared" si="23"/>
        <v>44043</v>
      </c>
      <c r="M108" s="171">
        <f t="shared" si="23"/>
        <v>44074</v>
      </c>
      <c r="N108" s="171">
        <f t="shared" si="23"/>
        <v>44104</v>
      </c>
      <c r="O108" s="171">
        <f t="shared" si="23"/>
        <v>44135</v>
      </c>
      <c r="P108" s="171">
        <f t="shared" si="23"/>
        <v>44165</v>
      </c>
      <c r="Q108" s="171">
        <f t="shared" si="23"/>
        <v>44196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0" spans="2:33" s="178" customFormat="1" x14ac:dyDescent="0.2">
      <c r="B110" s="153" t="s">
        <v>74</v>
      </c>
      <c r="C110" s="153"/>
      <c r="D110" s="154"/>
      <c r="E110" s="155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54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</row>
    <row r="111" spans="2:33" s="178" customFormat="1" x14ac:dyDescent="0.2">
      <c r="B111" s="157" t="s">
        <v>75</v>
      </c>
      <c r="C111" s="177">
        <f>C84+1</f>
        <v>2021</v>
      </c>
      <c r="D111" s="159" t="s">
        <v>76</v>
      </c>
      <c r="E111" s="160" t="s">
        <v>77</v>
      </c>
      <c r="F111" s="161" t="s">
        <v>78</v>
      </c>
      <c r="G111" s="161" t="s">
        <v>79</v>
      </c>
      <c r="H111" s="161" t="s">
        <v>80</v>
      </c>
      <c r="I111" s="161" t="s">
        <v>81</v>
      </c>
      <c r="J111" s="161" t="s">
        <v>82</v>
      </c>
      <c r="K111" s="161" t="s">
        <v>83</v>
      </c>
      <c r="L111" s="161" t="s">
        <v>84</v>
      </c>
      <c r="M111" s="161" t="s">
        <v>85</v>
      </c>
      <c r="N111" s="161" t="s">
        <v>86</v>
      </c>
      <c r="O111" s="161" t="s">
        <v>87</v>
      </c>
      <c r="P111" s="161" t="s">
        <v>88</v>
      </c>
      <c r="Q111" s="161" t="s">
        <v>89</v>
      </c>
      <c r="R111" s="159" t="s">
        <v>90</v>
      </c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81"/>
      <c r="AE111" s="181"/>
      <c r="AF111" s="181"/>
      <c r="AG111" s="181"/>
    </row>
    <row r="112" spans="2:33" s="178" customFormat="1" ht="12.75" x14ac:dyDescent="0.2">
      <c r="B112" s="261" t="str">
        <f>B85</f>
        <v>Coordinador Principal: indicar nombre aquí</v>
      </c>
      <c r="C112" s="262"/>
      <c r="D112" s="163"/>
      <c r="E112" s="164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6">
        <f>SUM(F112:Q112)</f>
        <v>0</v>
      </c>
      <c r="U112" s="167">
        <v>24</v>
      </c>
      <c r="V112" s="168">
        <f t="shared" ref="V112:V133" si="24">IF(ISBLANK(F112)=TRUE,0,1)</f>
        <v>0</v>
      </c>
      <c r="W112" s="168">
        <f t="shared" ref="W112:W133" si="25">IF(ISBLANK(G112)=TRUE,0,1)</f>
        <v>0</v>
      </c>
      <c r="X112" s="168">
        <f t="shared" ref="X112:X133" si="26">IF(ISBLANK(H112)=TRUE,0,1)</f>
        <v>0</v>
      </c>
      <c r="Y112" s="168">
        <f t="shared" ref="Y112:Y133" si="27">IF(ISBLANK(I112)=TRUE,0,1)</f>
        <v>0</v>
      </c>
      <c r="Z112" s="168">
        <f t="shared" ref="Z112:Z133" si="28">IF(ISBLANK(J112)=TRUE,0,1)</f>
        <v>0</v>
      </c>
      <c r="AA112" s="168">
        <f t="shared" ref="AA112:AA133" si="29">IF(ISBLANK(K112)=TRUE,0,1)</f>
        <v>0</v>
      </c>
      <c r="AB112" s="168">
        <f t="shared" ref="AB112:AB133" si="30">IF(ISBLANK(L112)=TRUE,0,1)</f>
        <v>0</v>
      </c>
      <c r="AC112" s="168">
        <f t="shared" ref="AC112:AC133" si="31">IF(ISBLANK(M112)=TRUE,0,1)</f>
        <v>0</v>
      </c>
      <c r="AD112" s="168">
        <f t="shared" ref="AD112:AD133" si="32">IF(ISBLANK(N112)=TRUE,0,1)</f>
        <v>0</v>
      </c>
      <c r="AE112" s="168">
        <f t="shared" ref="AE112:AE133" si="33">IF(ISBLANK(O112)=TRUE,0,1)</f>
        <v>0</v>
      </c>
      <c r="AF112" s="168">
        <f t="shared" ref="AF112:AF133" si="34">IF(ISBLANK(P112)=TRUE,0,1)</f>
        <v>0</v>
      </c>
      <c r="AG112" s="168">
        <f t="shared" ref="AG112:AG133" si="35">IF(ISBLANK(Q112)=TRUE,0,1)</f>
        <v>0</v>
      </c>
    </row>
    <row r="113" spans="2:33" s="178" customFormat="1" ht="12.75" x14ac:dyDescent="0.2">
      <c r="B113" s="261" t="str">
        <f t="shared" ref="B113:B133" si="36">B86</f>
        <v>Coordinador Alterno: indicar nombre aquí</v>
      </c>
      <c r="C113" s="262"/>
      <c r="D113" s="163"/>
      <c r="E113" s="164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6">
        <f t="shared" ref="R113:R133" si="37">SUM(F113:Q113)</f>
        <v>0</v>
      </c>
      <c r="U113" s="167">
        <v>23</v>
      </c>
      <c r="V113" s="168">
        <f t="shared" si="24"/>
        <v>0</v>
      </c>
      <c r="W113" s="168">
        <f t="shared" si="25"/>
        <v>0</v>
      </c>
      <c r="X113" s="168">
        <f t="shared" si="26"/>
        <v>0</v>
      </c>
      <c r="Y113" s="168">
        <f t="shared" si="27"/>
        <v>0</v>
      </c>
      <c r="Z113" s="168">
        <f t="shared" si="28"/>
        <v>0</v>
      </c>
      <c r="AA113" s="168">
        <f t="shared" si="29"/>
        <v>0</v>
      </c>
      <c r="AB113" s="168">
        <f t="shared" si="30"/>
        <v>0</v>
      </c>
      <c r="AC113" s="168">
        <f t="shared" si="31"/>
        <v>0</v>
      </c>
      <c r="AD113" s="168">
        <f t="shared" si="32"/>
        <v>0</v>
      </c>
      <c r="AE113" s="168">
        <f t="shared" si="33"/>
        <v>0</v>
      </c>
      <c r="AF113" s="168">
        <f t="shared" si="34"/>
        <v>0</v>
      </c>
      <c r="AG113" s="168">
        <f t="shared" si="35"/>
        <v>0</v>
      </c>
    </row>
    <row r="114" spans="2:33" s="178" customFormat="1" ht="12.75" x14ac:dyDescent="0.2">
      <c r="B114" s="261" t="str">
        <f t="shared" si="36"/>
        <v>Equipo Técnico 1: indicar nombre aquí</v>
      </c>
      <c r="C114" s="262"/>
      <c r="D114" s="163"/>
      <c r="E114" s="164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6">
        <f t="shared" si="37"/>
        <v>0</v>
      </c>
      <c r="U114" s="167">
        <v>22</v>
      </c>
      <c r="V114" s="168">
        <f t="shared" si="24"/>
        <v>0</v>
      </c>
      <c r="W114" s="168">
        <f t="shared" si="25"/>
        <v>0</v>
      </c>
      <c r="X114" s="168">
        <f t="shared" si="26"/>
        <v>0</v>
      </c>
      <c r="Y114" s="168">
        <f t="shared" si="27"/>
        <v>0</v>
      </c>
      <c r="Z114" s="168">
        <f t="shared" si="28"/>
        <v>0</v>
      </c>
      <c r="AA114" s="168">
        <f t="shared" si="29"/>
        <v>0</v>
      </c>
      <c r="AB114" s="168">
        <f t="shared" si="30"/>
        <v>0</v>
      </c>
      <c r="AC114" s="168">
        <f t="shared" si="31"/>
        <v>0</v>
      </c>
      <c r="AD114" s="168">
        <f t="shared" si="32"/>
        <v>0</v>
      </c>
      <c r="AE114" s="168">
        <f t="shared" si="33"/>
        <v>0</v>
      </c>
      <c r="AF114" s="168">
        <f t="shared" si="34"/>
        <v>0</v>
      </c>
      <c r="AG114" s="168">
        <f t="shared" si="35"/>
        <v>0</v>
      </c>
    </row>
    <row r="115" spans="2:33" s="178" customFormat="1" ht="12.75" x14ac:dyDescent="0.2">
      <c r="B115" s="261" t="str">
        <f t="shared" si="36"/>
        <v>Equipo Técnico 2: indicar nombre aquí</v>
      </c>
      <c r="C115" s="262"/>
      <c r="D115" s="163"/>
      <c r="E115" s="164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6">
        <f t="shared" si="37"/>
        <v>0</v>
      </c>
      <c r="U115" s="167">
        <v>21</v>
      </c>
      <c r="V115" s="168">
        <f t="shared" si="24"/>
        <v>0</v>
      </c>
      <c r="W115" s="168">
        <f t="shared" si="25"/>
        <v>0</v>
      </c>
      <c r="X115" s="168">
        <f t="shared" si="26"/>
        <v>0</v>
      </c>
      <c r="Y115" s="168">
        <f t="shared" si="27"/>
        <v>0</v>
      </c>
      <c r="Z115" s="168">
        <f t="shared" si="28"/>
        <v>0</v>
      </c>
      <c r="AA115" s="168">
        <f t="shared" si="29"/>
        <v>0</v>
      </c>
      <c r="AB115" s="168">
        <f t="shared" si="30"/>
        <v>0</v>
      </c>
      <c r="AC115" s="168">
        <f t="shared" si="31"/>
        <v>0</v>
      </c>
      <c r="AD115" s="168">
        <f t="shared" si="32"/>
        <v>0</v>
      </c>
      <c r="AE115" s="168">
        <f t="shared" si="33"/>
        <v>0</v>
      </c>
      <c r="AF115" s="168">
        <f t="shared" si="34"/>
        <v>0</v>
      </c>
      <c r="AG115" s="168">
        <f t="shared" si="35"/>
        <v>0</v>
      </c>
    </row>
    <row r="116" spans="2:33" s="178" customFormat="1" ht="12.75" x14ac:dyDescent="0.2">
      <c r="B116" s="261" t="str">
        <f t="shared" si="36"/>
        <v>Equipo Técnico 3: indicar nombre aquí</v>
      </c>
      <c r="C116" s="262"/>
      <c r="D116" s="163"/>
      <c r="E116" s="164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6">
        <f t="shared" si="37"/>
        <v>0</v>
      </c>
      <c r="U116" s="167">
        <v>20</v>
      </c>
      <c r="V116" s="168">
        <f t="shared" si="24"/>
        <v>0</v>
      </c>
      <c r="W116" s="168">
        <f t="shared" si="25"/>
        <v>0</v>
      </c>
      <c r="X116" s="168">
        <f t="shared" si="26"/>
        <v>0</v>
      </c>
      <c r="Y116" s="168">
        <f t="shared" si="27"/>
        <v>0</v>
      </c>
      <c r="Z116" s="168">
        <f t="shared" si="28"/>
        <v>0</v>
      </c>
      <c r="AA116" s="168">
        <f t="shared" si="29"/>
        <v>0</v>
      </c>
      <c r="AB116" s="168">
        <f t="shared" si="30"/>
        <v>0</v>
      </c>
      <c r="AC116" s="168">
        <f t="shared" si="31"/>
        <v>0</v>
      </c>
      <c r="AD116" s="168">
        <f t="shared" si="32"/>
        <v>0</v>
      </c>
      <c r="AE116" s="168">
        <f t="shared" si="33"/>
        <v>0</v>
      </c>
      <c r="AF116" s="168">
        <f t="shared" si="34"/>
        <v>0</v>
      </c>
      <c r="AG116" s="168">
        <f t="shared" si="35"/>
        <v>0</v>
      </c>
    </row>
    <row r="117" spans="2:33" s="178" customFormat="1" ht="12.75" x14ac:dyDescent="0.2">
      <c r="B117" s="261" t="str">
        <f t="shared" si="36"/>
        <v>Equipo Técnico 4: indicar nombre aquí</v>
      </c>
      <c r="C117" s="262"/>
      <c r="D117" s="163"/>
      <c r="E117" s="164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6">
        <f t="shared" si="37"/>
        <v>0</v>
      </c>
      <c r="U117" s="167">
        <v>19</v>
      </c>
      <c r="V117" s="168">
        <f t="shared" si="24"/>
        <v>0</v>
      </c>
      <c r="W117" s="168">
        <f t="shared" si="25"/>
        <v>0</v>
      </c>
      <c r="X117" s="168">
        <f t="shared" si="26"/>
        <v>0</v>
      </c>
      <c r="Y117" s="168">
        <f t="shared" si="27"/>
        <v>0</v>
      </c>
      <c r="Z117" s="168">
        <f t="shared" si="28"/>
        <v>0</v>
      </c>
      <c r="AA117" s="168">
        <f t="shared" si="29"/>
        <v>0</v>
      </c>
      <c r="AB117" s="168">
        <f t="shared" si="30"/>
        <v>0</v>
      </c>
      <c r="AC117" s="168">
        <f t="shared" si="31"/>
        <v>0</v>
      </c>
      <c r="AD117" s="168">
        <f t="shared" si="32"/>
        <v>0</v>
      </c>
      <c r="AE117" s="168">
        <f t="shared" si="33"/>
        <v>0</v>
      </c>
      <c r="AF117" s="168">
        <f t="shared" si="34"/>
        <v>0</v>
      </c>
      <c r="AG117" s="168">
        <f t="shared" si="35"/>
        <v>0</v>
      </c>
    </row>
    <row r="118" spans="2:33" s="178" customFormat="1" ht="12.75" x14ac:dyDescent="0.2">
      <c r="B118" s="261" t="str">
        <f t="shared" si="36"/>
        <v>Equipo Técnico 5: indicar nombre aquí</v>
      </c>
      <c r="C118" s="262"/>
      <c r="D118" s="163"/>
      <c r="E118" s="164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6">
        <f t="shared" si="37"/>
        <v>0</v>
      </c>
      <c r="U118" s="167">
        <v>18</v>
      </c>
      <c r="V118" s="168">
        <f t="shared" si="24"/>
        <v>0</v>
      </c>
      <c r="W118" s="168">
        <f t="shared" si="25"/>
        <v>0</v>
      </c>
      <c r="X118" s="168">
        <f t="shared" si="26"/>
        <v>0</v>
      </c>
      <c r="Y118" s="168">
        <f t="shared" si="27"/>
        <v>0</v>
      </c>
      <c r="Z118" s="168">
        <f t="shared" si="28"/>
        <v>0</v>
      </c>
      <c r="AA118" s="168">
        <f t="shared" si="29"/>
        <v>0</v>
      </c>
      <c r="AB118" s="168">
        <f t="shared" si="30"/>
        <v>0</v>
      </c>
      <c r="AC118" s="168">
        <f t="shared" si="31"/>
        <v>0</v>
      </c>
      <c r="AD118" s="168">
        <f t="shared" si="32"/>
        <v>0</v>
      </c>
      <c r="AE118" s="168">
        <f t="shared" si="33"/>
        <v>0</v>
      </c>
      <c r="AF118" s="168">
        <f t="shared" si="34"/>
        <v>0</v>
      </c>
      <c r="AG118" s="168">
        <f t="shared" si="35"/>
        <v>0</v>
      </c>
    </row>
    <row r="119" spans="2:33" s="178" customFormat="1" ht="12.75" x14ac:dyDescent="0.2">
      <c r="B119" s="261" t="str">
        <f t="shared" si="36"/>
        <v>Equipo Técnico 6: indicar nombre aquí</v>
      </c>
      <c r="C119" s="262"/>
      <c r="D119" s="163"/>
      <c r="E119" s="164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6">
        <f t="shared" si="37"/>
        <v>0</v>
      </c>
      <c r="U119" s="167">
        <v>17</v>
      </c>
      <c r="V119" s="168">
        <f t="shared" si="24"/>
        <v>0</v>
      </c>
      <c r="W119" s="168">
        <f t="shared" si="25"/>
        <v>0</v>
      </c>
      <c r="X119" s="168">
        <f t="shared" si="26"/>
        <v>0</v>
      </c>
      <c r="Y119" s="168">
        <f t="shared" si="27"/>
        <v>0</v>
      </c>
      <c r="Z119" s="168">
        <f t="shared" si="28"/>
        <v>0</v>
      </c>
      <c r="AA119" s="168">
        <f t="shared" si="29"/>
        <v>0</v>
      </c>
      <c r="AB119" s="168">
        <f t="shared" si="30"/>
        <v>0</v>
      </c>
      <c r="AC119" s="168">
        <f t="shared" si="31"/>
        <v>0</v>
      </c>
      <c r="AD119" s="168">
        <f t="shared" si="32"/>
        <v>0</v>
      </c>
      <c r="AE119" s="168">
        <f t="shared" si="33"/>
        <v>0</v>
      </c>
      <c r="AF119" s="168">
        <f t="shared" si="34"/>
        <v>0</v>
      </c>
      <c r="AG119" s="168">
        <f t="shared" si="35"/>
        <v>0</v>
      </c>
    </row>
    <row r="120" spans="2:33" s="178" customFormat="1" ht="12.75" x14ac:dyDescent="0.2">
      <c r="B120" s="261" t="str">
        <f t="shared" si="36"/>
        <v>Equipo Técnico 7: indicar nombre aquí</v>
      </c>
      <c r="C120" s="262"/>
      <c r="D120" s="163"/>
      <c r="E120" s="164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6">
        <f t="shared" si="37"/>
        <v>0</v>
      </c>
      <c r="U120" s="167">
        <v>16</v>
      </c>
      <c r="V120" s="168">
        <f t="shared" si="24"/>
        <v>0</v>
      </c>
      <c r="W120" s="168">
        <f t="shared" si="25"/>
        <v>0</v>
      </c>
      <c r="X120" s="168">
        <f t="shared" si="26"/>
        <v>0</v>
      </c>
      <c r="Y120" s="168">
        <f t="shared" si="27"/>
        <v>0</v>
      </c>
      <c r="Z120" s="168">
        <f t="shared" si="28"/>
        <v>0</v>
      </c>
      <c r="AA120" s="168">
        <f t="shared" si="29"/>
        <v>0</v>
      </c>
      <c r="AB120" s="168">
        <f t="shared" si="30"/>
        <v>0</v>
      </c>
      <c r="AC120" s="168">
        <f t="shared" si="31"/>
        <v>0</v>
      </c>
      <c r="AD120" s="168">
        <f t="shared" si="32"/>
        <v>0</v>
      </c>
      <c r="AE120" s="168">
        <f t="shared" si="33"/>
        <v>0</v>
      </c>
      <c r="AF120" s="168">
        <f t="shared" si="34"/>
        <v>0</v>
      </c>
      <c r="AG120" s="168">
        <f t="shared" si="35"/>
        <v>0</v>
      </c>
    </row>
    <row r="121" spans="2:33" s="178" customFormat="1" ht="12.75" x14ac:dyDescent="0.2">
      <c r="B121" s="261" t="str">
        <f t="shared" si="36"/>
        <v>Equipo Técnico 8: indicar nombre aquí</v>
      </c>
      <c r="C121" s="262"/>
      <c r="D121" s="163"/>
      <c r="E121" s="164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6">
        <f t="shared" si="37"/>
        <v>0</v>
      </c>
      <c r="U121" s="167">
        <v>15</v>
      </c>
      <c r="V121" s="168">
        <f t="shared" si="24"/>
        <v>0</v>
      </c>
      <c r="W121" s="168">
        <f t="shared" si="25"/>
        <v>0</v>
      </c>
      <c r="X121" s="168">
        <f t="shared" si="26"/>
        <v>0</v>
      </c>
      <c r="Y121" s="168">
        <f t="shared" si="27"/>
        <v>0</v>
      </c>
      <c r="Z121" s="168">
        <f t="shared" si="28"/>
        <v>0</v>
      </c>
      <c r="AA121" s="168">
        <f t="shared" si="29"/>
        <v>0</v>
      </c>
      <c r="AB121" s="168">
        <f t="shared" si="30"/>
        <v>0</v>
      </c>
      <c r="AC121" s="168">
        <f t="shared" si="31"/>
        <v>0</v>
      </c>
      <c r="AD121" s="168">
        <f t="shared" si="32"/>
        <v>0</v>
      </c>
      <c r="AE121" s="168">
        <f t="shared" si="33"/>
        <v>0</v>
      </c>
      <c r="AF121" s="168">
        <f t="shared" si="34"/>
        <v>0</v>
      </c>
      <c r="AG121" s="168">
        <f t="shared" si="35"/>
        <v>0</v>
      </c>
    </row>
    <row r="122" spans="2:33" s="178" customFormat="1" ht="12.75" x14ac:dyDescent="0.2">
      <c r="B122" s="261" t="str">
        <f t="shared" si="36"/>
        <v>Equipo Técnico 9: indicar nombre aquí</v>
      </c>
      <c r="C122" s="262"/>
      <c r="D122" s="163"/>
      <c r="E122" s="164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6">
        <f t="shared" si="37"/>
        <v>0</v>
      </c>
      <c r="U122" s="167">
        <v>14</v>
      </c>
      <c r="V122" s="168">
        <f t="shared" si="24"/>
        <v>0</v>
      </c>
      <c r="W122" s="168">
        <f t="shared" si="25"/>
        <v>0</v>
      </c>
      <c r="X122" s="168">
        <f t="shared" si="26"/>
        <v>0</v>
      </c>
      <c r="Y122" s="168">
        <f t="shared" si="27"/>
        <v>0</v>
      </c>
      <c r="Z122" s="168">
        <f t="shared" si="28"/>
        <v>0</v>
      </c>
      <c r="AA122" s="168">
        <f t="shared" si="29"/>
        <v>0</v>
      </c>
      <c r="AB122" s="168">
        <f t="shared" si="30"/>
        <v>0</v>
      </c>
      <c r="AC122" s="168">
        <f t="shared" si="31"/>
        <v>0</v>
      </c>
      <c r="AD122" s="168">
        <f t="shared" si="32"/>
        <v>0</v>
      </c>
      <c r="AE122" s="168">
        <f t="shared" si="33"/>
        <v>0</v>
      </c>
      <c r="AF122" s="168">
        <f t="shared" si="34"/>
        <v>0</v>
      </c>
      <c r="AG122" s="168">
        <f t="shared" si="35"/>
        <v>0</v>
      </c>
    </row>
    <row r="123" spans="2:33" s="178" customFormat="1" ht="12.75" x14ac:dyDescent="0.2">
      <c r="B123" s="261" t="str">
        <f t="shared" si="36"/>
        <v>Equipo Técnico 10: indicar nombre aquí</v>
      </c>
      <c r="C123" s="262"/>
      <c r="D123" s="163"/>
      <c r="E123" s="164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6">
        <f t="shared" si="37"/>
        <v>0</v>
      </c>
      <c r="U123" s="167">
        <v>13</v>
      </c>
      <c r="V123" s="168">
        <f t="shared" si="24"/>
        <v>0</v>
      </c>
      <c r="W123" s="168">
        <f t="shared" si="25"/>
        <v>0</v>
      </c>
      <c r="X123" s="168">
        <f t="shared" si="26"/>
        <v>0</v>
      </c>
      <c r="Y123" s="168">
        <f t="shared" si="27"/>
        <v>0</v>
      </c>
      <c r="Z123" s="168">
        <f t="shared" si="28"/>
        <v>0</v>
      </c>
      <c r="AA123" s="168">
        <f t="shared" si="29"/>
        <v>0</v>
      </c>
      <c r="AB123" s="168">
        <f t="shared" si="30"/>
        <v>0</v>
      </c>
      <c r="AC123" s="168">
        <f t="shared" si="31"/>
        <v>0</v>
      </c>
      <c r="AD123" s="168">
        <f t="shared" si="32"/>
        <v>0</v>
      </c>
      <c r="AE123" s="168">
        <f t="shared" si="33"/>
        <v>0</v>
      </c>
      <c r="AF123" s="168">
        <f t="shared" si="34"/>
        <v>0</v>
      </c>
      <c r="AG123" s="168">
        <f t="shared" si="35"/>
        <v>0</v>
      </c>
    </row>
    <row r="124" spans="2:33" s="178" customFormat="1" ht="12.75" x14ac:dyDescent="0.2">
      <c r="B124" s="261" t="str">
        <f t="shared" si="36"/>
        <v>Equipo Técnico 11: indicar nombre aquí</v>
      </c>
      <c r="C124" s="262"/>
      <c r="D124" s="163"/>
      <c r="E124" s="164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6">
        <f t="shared" si="37"/>
        <v>0</v>
      </c>
      <c r="U124" s="167">
        <v>12</v>
      </c>
      <c r="V124" s="168">
        <f t="shared" si="24"/>
        <v>0</v>
      </c>
      <c r="W124" s="168">
        <f t="shared" si="25"/>
        <v>0</v>
      </c>
      <c r="X124" s="168">
        <f t="shared" si="26"/>
        <v>0</v>
      </c>
      <c r="Y124" s="168">
        <f t="shared" si="27"/>
        <v>0</v>
      </c>
      <c r="Z124" s="168">
        <f t="shared" si="28"/>
        <v>0</v>
      </c>
      <c r="AA124" s="168">
        <f t="shared" si="29"/>
        <v>0</v>
      </c>
      <c r="AB124" s="168">
        <f t="shared" si="30"/>
        <v>0</v>
      </c>
      <c r="AC124" s="168">
        <f t="shared" si="31"/>
        <v>0</v>
      </c>
      <c r="AD124" s="168">
        <f t="shared" si="32"/>
        <v>0</v>
      </c>
      <c r="AE124" s="168">
        <f t="shared" si="33"/>
        <v>0</v>
      </c>
      <c r="AF124" s="168">
        <f t="shared" si="34"/>
        <v>0</v>
      </c>
      <c r="AG124" s="168">
        <f t="shared" si="35"/>
        <v>0</v>
      </c>
    </row>
    <row r="125" spans="2:33" s="178" customFormat="1" ht="12.75" x14ac:dyDescent="0.2">
      <c r="B125" s="261" t="str">
        <f t="shared" si="36"/>
        <v>Equipo Técnico 12: indicar nombre aquí</v>
      </c>
      <c r="C125" s="262"/>
      <c r="D125" s="163"/>
      <c r="E125" s="164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6">
        <f t="shared" si="37"/>
        <v>0</v>
      </c>
      <c r="U125" s="167">
        <v>11</v>
      </c>
      <c r="V125" s="168">
        <f t="shared" si="24"/>
        <v>0</v>
      </c>
      <c r="W125" s="168">
        <f t="shared" si="25"/>
        <v>0</v>
      </c>
      <c r="X125" s="168">
        <f t="shared" si="26"/>
        <v>0</v>
      </c>
      <c r="Y125" s="168">
        <f t="shared" si="27"/>
        <v>0</v>
      </c>
      <c r="Z125" s="168">
        <f t="shared" si="28"/>
        <v>0</v>
      </c>
      <c r="AA125" s="168">
        <f t="shared" si="29"/>
        <v>0</v>
      </c>
      <c r="AB125" s="168">
        <f t="shared" si="30"/>
        <v>0</v>
      </c>
      <c r="AC125" s="168">
        <f t="shared" si="31"/>
        <v>0</v>
      </c>
      <c r="AD125" s="168">
        <f t="shared" si="32"/>
        <v>0</v>
      </c>
      <c r="AE125" s="168">
        <f t="shared" si="33"/>
        <v>0</v>
      </c>
      <c r="AF125" s="168">
        <f t="shared" si="34"/>
        <v>0</v>
      </c>
      <c r="AG125" s="168">
        <f t="shared" si="35"/>
        <v>0</v>
      </c>
    </row>
    <row r="126" spans="2:33" s="178" customFormat="1" ht="12.75" x14ac:dyDescent="0.2">
      <c r="B126" s="261" t="str">
        <f t="shared" si="36"/>
        <v>Equipo Técnico 13: indicar nombre aquí</v>
      </c>
      <c r="C126" s="262"/>
      <c r="D126" s="163"/>
      <c r="E126" s="164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6">
        <f t="shared" si="37"/>
        <v>0</v>
      </c>
      <c r="U126" s="167">
        <v>10</v>
      </c>
      <c r="V126" s="168">
        <f t="shared" si="24"/>
        <v>0</v>
      </c>
      <c r="W126" s="168">
        <f t="shared" si="25"/>
        <v>0</v>
      </c>
      <c r="X126" s="168">
        <f t="shared" si="26"/>
        <v>0</v>
      </c>
      <c r="Y126" s="168">
        <f t="shared" si="27"/>
        <v>0</v>
      </c>
      <c r="Z126" s="168">
        <f t="shared" si="28"/>
        <v>0</v>
      </c>
      <c r="AA126" s="168">
        <f t="shared" si="29"/>
        <v>0</v>
      </c>
      <c r="AB126" s="168">
        <f t="shared" si="30"/>
        <v>0</v>
      </c>
      <c r="AC126" s="168">
        <f t="shared" si="31"/>
        <v>0</v>
      </c>
      <c r="AD126" s="168">
        <f t="shared" si="32"/>
        <v>0</v>
      </c>
      <c r="AE126" s="168">
        <f t="shared" si="33"/>
        <v>0</v>
      </c>
      <c r="AF126" s="168">
        <f t="shared" si="34"/>
        <v>0</v>
      </c>
      <c r="AG126" s="168">
        <f t="shared" si="35"/>
        <v>0</v>
      </c>
    </row>
    <row r="127" spans="2:33" s="178" customFormat="1" ht="12.75" x14ac:dyDescent="0.2">
      <c r="B127" s="261" t="str">
        <f t="shared" si="36"/>
        <v>Equipo Técnico 14: indicar nombre aquí</v>
      </c>
      <c r="C127" s="262"/>
      <c r="D127" s="163"/>
      <c r="E127" s="164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6">
        <f t="shared" si="37"/>
        <v>0</v>
      </c>
      <c r="U127" s="167">
        <v>9</v>
      </c>
      <c r="V127" s="168">
        <f t="shared" si="24"/>
        <v>0</v>
      </c>
      <c r="W127" s="168">
        <f t="shared" si="25"/>
        <v>0</v>
      </c>
      <c r="X127" s="168">
        <f t="shared" si="26"/>
        <v>0</v>
      </c>
      <c r="Y127" s="168">
        <f t="shared" si="27"/>
        <v>0</v>
      </c>
      <c r="Z127" s="168">
        <f t="shared" si="28"/>
        <v>0</v>
      </c>
      <c r="AA127" s="168">
        <f t="shared" si="29"/>
        <v>0</v>
      </c>
      <c r="AB127" s="168">
        <f t="shared" si="30"/>
        <v>0</v>
      </c>
      <c r="AC127" s="168">
        <f t="shared" si="31"/>
        <v>0</v>
      </c>
      <c r="AD127" s="168">
        <f t="shared" si="32"/>
        <v>0</v>
      </c>
      <c r="AE127" s="168">
        <f t="shared" si="33"/>
        <v>0</v>
      </c>
      <c r="AF127" s="168">
        <f t="shared" si="34"/>
        <v>0</v>
      </c>
      <c r="AG127" s="168">
        <f t="shared" si="35"/>
        <v>0</v>
      </c>
    </row>
    <row r="128" spans="2:33" s="178" customFormat="1" ht="12.75" x14ac:dyDescent="0.2">
      <c r="B128" s="261" t="str">
        <f t="shared" si="36"/>
        <v>Equipo Técnico 15: indicar nombre aquí</v>
      </c>
      <c r="C128" s="262"/>
      <c r="D128" s="163"/>
      <c r="E128" s="164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6">
        <f t="shared" si="37"/>
        <v>0</v>
      </c>
      <c r="U128" s="167">
        <v>8</v>
      </c>
      <c r="V128" s="168">
        <f t="shared" si="24"/>
        <v>0</v>
      </c>
      <c r="W128" s="168">
        <f t="shared" si="25"/>
        <v>0</v>
      </c>
      <c r="X128" s="168">
        <f t="shared" si="26"/>
        <v>0</v>
      </c>
      <c r="Y128" s="168">
        <f t="shared" si="27"/>
        <v>0</v>
      </c>
      <c r="Z128" s="168">
        <f t="shared" si="28"/>
        <v>0</v>
      </c>
      <c r="AA128" s="168">
        <f t="shared" si="29"/>
        <v>0</v>
      </c>
      <c r="AB128" s="168">
        <f t="shared" si="30"/>
        <v>0</v>
      </c>
      <c r="AC128" s="168">
        <f t="shared" si="31"/>
        <v>0</v>
      </c>
      <c r="AD128" s="168">
        <f t="shared" si="32"/>
        <v>0</v>
      </c>
      <c r="AE128" s="168">
        <f t="shared" si="33"/>
        <v>0</v>
      </c>
      <c r="AF128" s="168">
        <f t="shared" si="34"/>
        <v>0</v>
      </c>
      <c r="AG128" s="168">
        <f t="shared" si="35"/>
        <v>0</v>
      </c>
    </row>
    <row r="129" spans="2:33" s="178" customFormat="1" ht="12.75" x14ac:dyDescent="0.2">
      <c r="B129" s="261" t="str">
        <f t="shared" si="36"/>
        <v>Equipo Técnico 16: indicar nombre aquí</v>
      </c>
      <c r="C129" s="262"/>
      <c r="D129" s="163"/>
      <c r="E129" s="164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6">
        <f t="shared" si="37"/>
        <v>0</v>
      </c>
      <c r="U129" s="167">
        <v>7</v>
      </c>
      <c r="V129" s="168">
        <f t="shared" si="24"/>
        <v>0</v>
      </c>
      <c r="W129" s="168">
        <f t="shared" si="25"/>
        <v>0</v>
      </c>
      <c r="X129" s="168">
        <f t="shared" si="26"/>
        <v>0</v>
      </c>
      <c r="Y129" s="168">
        <f t="shared" si="27"/>
        <v>0</v>
      </c>
      <c r="Z129" s="168">
        <f t="shared" si="28"/>
        <v>0</v>
      </c>
      <c r="AA129" s="168">
        <f t="shared" si="29"/>
        <v>0</v>
      </c>
      <c r="AB129" s="168">
        <f t="shared" si="30"/>
        <v>0</v>
      </c>
      <c r="AC129" s="168">
        <f t="shared" si="31"/>
        <v>0</v>
      </c>
      <c r="AD129" s="168">
        <f t="shared" si="32"/>
        <v>0</v>
      </c>
      <c r="AE129" s="168">
        <f t="shared" si="33"/>
        <v>0</v>
      </c>
      <c r="AF129" s="168">
        <f t="shared" si="34"/>
        <v>0</v>
      </c>
      <c r="AG129" s="168">
        <f t="shared" si="35"/>
        <v>0</v>
      </c>
    </row>
    <row r="130" spans="2:33" s="178" customFormat="1" ht="12.75" x14ac:dyDescent="0.2">
      <c r="B130" s="261" t="str">
        <f t="shared" si="36"/>
        <v>Equipo Técnico 17: indicar nombre aquí</v>
      </c>
      <c r="C130" s="262"/>
      <c r="D130" s="163"/>
      <c r="E130" s="164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6">
        <f t="shared" si="37"/>
        <v>0</v>
      </c>
      <c r="U130" s="167">
        <v>6</v>
      </c>
      <c r="V130" s="168">
        <f t="shared" si="24"/>
        <v>0</v>
      </c>
      <c r="W130" s="168">
        <f t="shared" si="25"/>
        <v>0</v>
      </c>
      <c r="X130" s="168">
        <f t="shared" si="26"/>
        <v>0</v>
      </c>
      <c r="Y130" s="168">
        <f t="shared" si="27"/>
        <v>0</v>
      </c>
      <c r="Z130" s="168">
        <f t="shared" si="28"/>
        <v>0</v>
      </c>
      <c r="AA130" s="168">
        <f t="shared" si="29"/>
        <v>0</v>
      </c>
      <c r="AB130" s="168">
        <f t="shared" si="30"/>
        <v>0</v>
      </c>
      <c r="AC130" s="168">
        <f t="shared" si="31"/>
        <v>0</v>
      </c>
      <c r="AD130" s="168">
        <f t="shared" si="32"/>
        <v>0</v>
      </c>
      <c r="AE130" s="168">
        <f t="shared" si="33"/>
        <v>0</v>
      </c>
      <c r="AF130" s="168">
        <f t="shared" si="34"/>
        <v>0</v>
      </c>
      <c r="AG130" s="168">
        <f t="shared" si="35"/>
        <v>0</v>
      </c>
    </row>
    <row r="131" spans="2:33" s="178" customFormat="1" ht="12.75" x14ac:dyDescent="0.2">
      <c r="B131" s="261" t="str">
        <f t="shared" si="36"/>
        <v>Equipo Técnico 18: indicar nombre aquí</v>
      </c>
      <c r="C131" s="262"/>
      <c r="D131" s="163"/>
      <c r="E131" s="164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6">
        <f t="shared" si="37"/>
        <v>0</v>
      </c>
      <c r="U131" s="167">
        <v>5</v>
      </c>
      <c r="V131" s="168">
        <f t="shared" si="24"/>
        <v>0</v>
      </c>
      <c r="W131" s="168">
        <f t="shared" si="25"/>
        <v>0</v>
      </c>
      <c r="X131" s="168">
        <f t="shared" si="26"/>
        <v>0</v>
      </c>
      <c r="Y131" s="168">
        <f t="shared" si="27"/>
        <v>0</v>
      </c>
      <c r="Z131" s="168">
        <f t="shared" si="28"/>
        <v>0</v>
      </c>
      <c r="AA131" s="168">
        <f t="shared" si="29"/>
        <v>0</v>
      </c>
      <c r="AB131" s="168">
        <f t="shared" si="30"/>
        <v>0</v>
      </c>
      <c r="AC131" s="168">
        <f t="shared" si="31"/>
        <v>0</v>
      </c>
      <c r="AD131" s="168">
        <f t="shared" si="32"/>
        <v>0</v>
      </c>
      <c r="AE131" s="168">
        <f t="shared" si="33"/>
        <v>0</v>
      </c>
      <c r="AF131" s="168">
        <f t="shared" si="34"/>
        <v>0</v>
      </c>
      <c r="AG131" s="168">
        <f t="shared" si="35"/>
        <v>0</v>
      </c>
    </row>
    <row r="132" spans="2:33" s="178" customFormat="1" ht="12.75" x14ac:dyDescent="0.2">
      <c r="B132" s="261" t="str">
        <f t="shared" si="36"/>
        <v>Equipo Técnico 19: indicar nombre aquí</v>
      </c>
      <c r="C132" s="262"/>
      <c r="D132" s="163"/>
      <c r="E132" s="164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6">
        <f t="shared" si="37"/>
        <v>0</v>
      </c>
      <c r="U132" s="167">
        <v>4</v>
      </c>
      <c r="V132" s="168">
        <f t="shared" si="24"/>
        <v>0</v>
      </c>
      <c r="W132" s="168">
        <f t="shared" si="25"/>
        <v>0</v>
      </c>
      <c r="X132" s="168">
        <f t="shared" si="26"/>
        <v>0</v>
      </c>
      <c r="Y132" s="168">
        <f t="shared" si="27"/>
        <v>0</v>
      </c>
      <c r="Z132" s="168">
        <f t="shared" si="28"/>
        <v>0</v>
      </c>
      <c r="AA132" s="168">
        <f t="shared" si="29"/>
        <v>0</v>
      </c>
      <c r="AB132" s="168">
        <f t="shared" si="30"/>
        <v>0</v>
      </c>
      <c r="AC132" s="168">
        <f t="shared" si="31"/>
        <v>0</v>
      </c>
      <c r="AD132" s="168">
        <f t="shared" si="32"/>
        <v>0</v>
      </c>
      <c r="AE132" s="168">
        <f t="shared" si="33"/>
        <v>0</v>
      </c>
      <c r="AF132" s="168">
        <f t="shared" si="34"/>
        <v>0</v>
      </c>
      <c r="AG132" s="168">
        <f t="shared" si="35"/>
        <v>0</v>
      </c>
    </row>
    <row r="133" spans="2:33" ht="12.75" x14ac:dyDescent="0.2">
      <c r="B133" s="261" t="str">
        <f t="shared" si="36"/>
        <v>Equipo Técnico 20: indicar nombre aquí</v>
      </c>
      <c r="C133" s="262"/>
      <c r="D133" s="163"/>
      <c r="E133" s="164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6">
        <f t="shared" si="37"/>
        <v>0</v>
      </c>
      <c r="U133" s="167">
        <v>3</v>
      </c>
      <c r="V133" s="168">
        <f t="shared" si="24"/>
        <v>0</v>
      </c>
      <c r="W133" s="168">
        <f t="shared" si="25"/>
        <v>0</v>
      </c>
      <c r="X133" s="168">
        <f t="shared" si="26"/>
        <v>0</v>
      </c>
      <c r="Y133" s="168">
        <f t="shared" si="27"/>
        <v>0</v>
      </c>
      <c r="Z133" s="168">
        <f t="shared" si="28"/>
        <v>0</v>
      </c>
      <c r="AA133" s="168">
        <f t="shared" si="29"/>
        <v>0</v>
      </c>
      <c r="AB133" s="168">
        <f t="shared" si="30"/>
        <v>0</v>
      </c>
      <c r="AC133" s="168">
        <f t="shared" si="31"/>
        <v>0</v>
      </c>
      <c r="AD133" s="168">
        <f t="shared" si="32"/>
        <v>0</v>
      </c>
      <c r="AE133" s="168">
        <f t="shared" si="33"/>
        <v>0</v>
      </c>
      <c r="AF133" s="168">
        <f t="shared" si="34"/>
        <v>0</v>
      </c>
      <c r="AG133" s="168">
        <f t="shared" si="35"/>
        <v>0</v>
      </c>
    </row>
    <row r="134" spans="2:33" ht="12.75" hidden="1" x14ac:dyDescent="0.2">
      <c r="B134" s="349"/>
      <c r="C134" s="350"/>
      <c r="D134" s="351"/>
      <c r="E134" s="352"/>
      <c r="F134" s="171">
        <f>Q108+1</f>
        <v>44197</v>
      </c>
      <c r="G134" s="172">
        <f>F135+1</f>
        <v>44228</v>
      </c>
      <c r="H134" s="172">
        <f t="shared" ref="H134" si="38">G135+1</f>
        <v>44256</v>
      </c>
      <c r="I134" s="172">
        <f t="shared" ref="I134" si="39">H135+1</f>
        <v>44287</v>
      </c>
      <c r="J134" s="172">
        <f t="shared" ref="J134" si="40">I135+1</f>
        <v>44317</v>
      </c>
      <c r="K134" s="172">
        <f t="shared" ref="K134" si="41">J135+1</f>
        <v>44348</v>
      </c>
      <c r="L134" s="172">
        <f t="shared" ref="L134" si="42">K135+1</f>
        <v>44378</v>
      </c>
      <c r="M134" s="172">
        <f t="shared" ref="M134" si="43">L135+1</f>
        <v>44409</v>
      </c>
      <c r="N134" s="172">
        <f t="shared" ref="N134" si="44">M135+1</f>
        <v>44440</v>
      </c>
      <c r="O134" s="172">
        <f t="shared" ref="O134" si="45">N135+1</f>
        <v>44470</v>
      </c>
      <c r="P134" s="172">
        <f t="shared" ref="P134" si="46">O135+1</f>
        <v>44501</v>
      </c>
      <c r="Q134" s="172">
        <f t="shared" ref="Q134" si="47">P135+1</f>
        <v>44531</v>
      </c>
      <c r="R134" s="354"/>
      <c r="U134" s="156">
        <v>2</v>
      </c>
      <c r="V134" s="173">
        <f>F134</f>
        <v>44197</v>
      </c>
      <c r="W134" s="173">
        <f t="shared" ref="W134" si="48">G134</f>
        <v>44228</v>
      </c>
      <c r="X134" s="173">
        <f t="shared" ref="X134" si="49">H134</f>
        <v>44256</v>
      </c>
      <c r="Y134" s="173">
        <f t="shared" ref="Y134" si="50">I134</f>
        <v>44287</v>
      </c>
      <c r="Z134" s="173">
        <f t="shared" ref="Z134" si="51">J134</f>
        <v>44317</v>
      </c>
      <c r="AA134" s="173">
        <f t="shared" ref="AA134" si="52">K134</f>
        <v>44348</v>
      </c>
      <c r="AB134" s="173">
        <f t="shared" ref="AB134" si="53">L134</f>
        <v>44378</v>
      </c>
      <c r="AC134" s="173">
        <f t="shared" ref="AC134" si="54">M134</f>
        <v>44409</v>
      </c>
      <c r="AD134" s="173">
        <f t="shared" ref="AD134" si="55">N134</f>
        <v>44440</v>
      </c>
      <c r="AE134" s="173">
        <f t="shared" ref="AE134" si="56">O134</f>
        <v>44470</v>
      </c>
      <c r="AF134" s="173">
        <f t="shared" ref="AF134" si="57">P134</f>
        <v>44501</v>
      </c>
      <c r="AG134" s="173">
        <f t="shared" ref="AG134" si="58">Q134</f>
        <v>44531</v>
      </c>
    </row>
    <row r="135" spans="2:33" ht="12.75" hidden="1" x14ac:dyDescent="0.2">
      <c r="B135" s="349"/>
      <c r="C135" s="350"/>
      <c r="D135" s="351"/>
      <c r="E135" s="352"/>
      <c r="F135" s="171">
        <f>EDATE(F134,1)-1</f>
        <v>44227</v>
      </c>
      <c r="G135" s="171">
        <f>EDATE(G134,1)-1</f>
        <v>44255</v>
      </c>
      <c r="H135" s="171">
        <f t="shared" ref="H135:Q135" si="59">EDATE(H134,1)-1</f>
        <v>44286</v>
      </c>
      <c r="I135" s="171">
        <f t="shared" si="59"/>
        <v>44316</v>
      </c>
      <c r="J135" s="171">
        <f t="shared" si="59"/>
        <v>44347</v>
      </c>
      <c r="K135" s="171">
        <f t="shared" si="59"/>
        <v>44377</v>
      </c>
      <c r="L135" s="171">
        <f t="shared" si="59"/>
        <v>44408</v>
      </c>
      <c r="M135" s="171">
        <f t="shared" si="59"/>
        <v>44439</v>
      </c>
      <c r="N135" s="171">
        <f t="shared" si="59"/>
        <v>44469</v>
      </c>
      <c r="O135" s="171">
        <f t="shared" si="59"/>
        <v>44500</v>
      </c>
      <c r="P135" s="171">
        <f t="shared" si="59"/>
        <v>44530</v>
      </c>
      <c r="Q135" s="171">
        <f t="shared" si="59"/>
        <v>44561</v>
      </c>
      <c r="R135" s="354"/>
    </row>
    <row r="136" spans="2:33" ht="12.75" x14ac:dyDescent="0.2">
      <c r="B136" s="349"/>
      <c r="C136" s="350"/>
      <c r="D136" s="351"/>
      <c r="E136" s="352"/>
      <c r="F136" s="353"/>
      <c r="G136" s="353"/>
      <c r="H136" s="353"/>
      <c r="I136" s="353"/>
      <c r="J136" s="353"/>
      <c r="K136" s="353"/>
      <c r="L136" s="353"/>
      <c r="M136" s="353"/>
      <c r="N136" s="353"/>
      <c r="O136" s="353"/>
      <c r="P136" s="353"/>
      <c r="Q136" s="353"/>
      <c r="R136" s="354"/>
    </row>
    <row r="137" spans="2:33" x14ac:dyDescent="0.2">
      <c r="B137" s="153" t="s">
        <v>93</v>
      </c>
    </row>
    <row r="138" spans="2:33" s="185" customFormat="1" ht="22.5" customHeight="1" x14ac:dyDescent="0.2">
      <c r="B138" s="267" t="s">
        <v>94</v>
      </c>
      <c r="C138" s="268"/>
      <c r="D138" s="258" t="s">
        <v>95</v>
      </c>
      <c r="E138" s="258" t="s">
        <v>96</v>
      </c>
      <c r="F138" s="269" t="s">
        <v>97</v>
      </c>
      <c r="G138" s="355"/>
      <c r="H138" s="270" t="s">
        <v>98</v>
      </c>
      <c r="I138" s="271"/>
      <c r="J138" s="184"/>
      <c r="K138" s="184"/>
      <c r="L138" s="184"/>
      <c r="M138" s="184"/>
      <c r="N138" s="184"/>
      <c r="O138" s="184"/>
      <c r="P138" s="184"/>
      <c r="Q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/>
    </row>
    <row r="139" spans="2:33" ht="12.75" x14ac:dyDescent="0.2">
      <c r="B139" s="259" t="str">
        <f>'Memoria Aporte FIA al Ejecutor'!C6</f>
        <v>Coordinador Principal: indicar nombre aquí</v>
      </c>
      <c r="C139" s="260"/>
      <c r="D139" s="186" t="str">
        <f>IF(COUNT(F4:Q4)+COUNT(F31:Q31)+COUNT(F58:Q58)+COUNT(F85:Q85)+COUNT(F112:Q112)=0,"",COUNT(F4:Q4)+COUNT(F31:Q31)+COUNT(F58:Q58)+COUNT(F85:Q85)+COUNT(F112:Q112))</f>
        <v/>
      </c>
      <c r="E139" s="187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263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264"/>
      <c r="H139" s="265" t="str">
        <f>IF(OR(D139&lt;=0,D139=""),"",(SUM(F4:Q4)+SUM(F31:Q31)+SUM(F58:Q58)+SUM(F85:Q85)+SUM(F112:Q112))/D139)</f>
        <v/>
      </c>
      <c r="I139" s="266"/>
      <c r="J139" s="154"/>
      <c r="K139" s="154"/>
      <c r="L139" s="154"/>
      <c r="M139" s="154"/>
      <c r="N139" s="154"/>
      <c r="O139" s="154"/>
      <c r="P139" s="154"/>
      <c r="Q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</row>
    <row r="140" spans="2:33" ht="12.75" x14ac:dyDescent="0.2">
      <c r="B140" s="259" t="str">
        <f>'Memoria Aporte FIA al Ejecutor'!C7</f>
        <v>Coordinador Alterno: indicar nombre aquí</v>
      </c>
      <c r="C140" s="260"/>
      <c r="D140" s="186" t="str">
        <f t="shared" ref="D140:D160" si="60">IF(COUNT(F5:Q5)+COUNT(F32:Q32)+COUNT(F59:Q59)+COUNT(F86:Q86)+COUNT(F113:Q113)=0,"",COUNT(F5:Q5)+COUNT(F32:Q32)+COUNT(F59:Q59)+COUNT(F86:Q86)+COUNT(F113:Q113))</f>
        <v/>
      </c>
      <c r="E140" s="187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263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264"/>
      <c r="H140" s="265" t="str">
        <f>IF(OR(D140&lt;=0,D140=""),"",(SUM(F5:Q5)+SUM(F32:Q32)+SUM(F59:Q59)+SUM(F86:Q86))/D140)</f>
        <v/>
      </c>
      <c r="I140" s="266"/>
      <c r="J140" s="154"/>
      <c r="K140" s="154"/>
      <c r="L140" s="154"/>
      <c r="M140" s="154"/>
      <c r="N140" s="154"/>
      <c r="O140" s="154"/>
      <c r="P140" s="154"/>
      <c r="Q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</row>
    <row r="141" spans="2:33" ht="12.75" x14ac:dyDescent="0.2">
      <c r="B141" s="259" t="str">
        <f>'Memoria Aporte FIA al Ejecutor'!C8</f>
        <v>Equipo Técnico 1: indicar nombre aquí</v>
      </c>
      <c r="C141" s="260"/>
      <c r="D141" s="186" t="str">
        <f t="shared" si="60"/>
        <v/>
      </c>
      <c r="E141" s="187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263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264"/>
      <c r="H141" s="265" t="str">
        <f>IF(OR(D141&lt;=0,D141=""),"",(SUM(F6:Q6)+SUM(F33:Q33)+SUM(F60:Q60)+SUM(F87:Q87))/D141)</f>
        <v/>
      </c>
      <c r="I141" s="266"/>
      <c r="J141" s="154"/>
      <c r="K141" s="154"/>
      <c r="L141" s="154"/>
      <c r="M141" s="154"/>
      <c r="N141" s="154"/>
      <c r="O141" s="154"/>
      <c r="P141" s="154"/>
      <c r="Q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</row>
    <row r="142" spans="2:33" ht="12.75" x14ac:dyDescent="0.2">
      <c r="B142" s="259" t="str">
        <f>'Memoria Aporte FIA al Ejecutor'!C9</f>
        <v>Equipo Técnico 2: indicar nombre aquí</v>
      </c>
      <c r="C142" s="260"/>
      <c r="D142" s="186" t="str">
        <f t="shared" si="60"/>
        <v/>
      </c>
      <c r="E142" s="187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263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264"/>
      <c r="H142" s="265" t="str">
        <f>IF(OR(D142&lt;=0,D142=""),"",(SUM(F7:Q7)+SUM(F34:Q34)+SUM(F61:Q61)+SUM(F88:Q88))/D142)</f>
        <v/>
      </c>
      <c r="I142" s="266"/>
      <c r="J142" s="154"/>
      <c r="K142" s="154"/>
      <c r="L142" s="154"/>
      <c r="M142" s="154"/>
      <c r="N142" s="154"/>
      <c r="O142" s="154"/>
      <c r="P142" s="154"/>
      <c r="Q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</row>
    <row r="143" spans="2:33" ht="12.75" x14ac:dyDescent="0.2">
      <c r="B143" s="259" t="str">
        <f>'Memoria Aporte FIA al Ejecutor'!C10</f>
        <v>Equipo Técnico 3: indicar nombre aquí</v>
      </c>
      <c r="C143" s="260"/>
      <c r="D143" s="186" t="str">
        <f t="shared" si="60"/>
        <v/>
      </c>
      <c r="E143" s="187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263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264"/>
      <c r="H143" s="265" t="str">
        <f>IF(OR(D143&lt;=0,D143=""),"",(SUM(F8:Q8)+SUM(F35:Q35)+SUM(F62:Q62)+SUM(F89:Q89))/D143)</f>
        <v/>
      </c>
      <c r="I143" s="266"/>
      <c r="J143" s="154"/>
      <c r="K143" s="154"/>
      <c r="L143" s="154"/>
      <c r="M143" s="154"/>
      <c r="N143" s="154"/>
      <c r="O143" s="154"/>
      <c r="P143" s="154"/>
      <c r="Q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</row>
    <row r="144" spans="2:33" ht="12.75" x14ac:dyDescent="0.2">
      <c r="B144" s="259" t="str">
        <f>'Memoria Aporte FIA al Ejecutor'!C11</f>
        <v>Equipo Técnico 4: indicar nombre aquí</v>
      </c>
      <c r="C144" s="260"/>
      <c r="D144" s="186" t="str">
        <f t="shared" si="60"/>
        <v/>
      </c>
      <c r="E144" s="187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263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264"/>
      <c r="H144" s="265" t="str">
        <f>IF(OR(D144&lt;=0,D144=""),"",(SUM(F9:Q9)+SUM(F36:Q36)+SUM(F63:Q63)+SUM(F90:Q90))/D144)</f>
        <v/>
      </c>
      <c r="I144" s="266"/>
      <c r="J144" s="154"/>
      <c r="K144" s="154"/>
      <c r="L144" s="154"/>
      <c r="M144" s="154"/>
      <c r="N144" s="154"/>
      <c r="O144" s="154"/>
      <c r="P144" s="154"/>
      <c r="Q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</row>
    <row r="145" spans="2:33" ht="12.75" x14ac:dyDescent="0.2">
      <c r="B145" s="259" t="str">
        <f>'Memoria Aporte FIA al Ejecutor'!C12</f>
        <v>Equipo Técnico 5: indicar nombre aquí</v>
      </c>
      <c r="C145" s="260"/>
      <c r="D145" s="186" t="str">
        <f t="shared" si="60"/>
        <v/>
      </c>
      <c r="E145" s="187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263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264"/>
      <c r="H145" s="265" t="str">
        <f>IF(OR(D145&lt;=0,D145=""),"",(SUM(F10:Q10)+SUM(F37:Q37)+SUM(F64:Q64)+SUM(F91:Q91))/D145)</f>
        <v/>
      </c>
      <c r="I145" s="266"/>
      <c r="J145" s="154"/>
      <c r="K145" s="154"/>
      <c r="L145" s="154"/>
      <c r="M145" s="154"/>
      <c r="N145" s="154"/>
      <c r="O145" s="154"/>
      <c r="P145" s="154"/>
      <c r="Q145" s="154"/>
      <c r="U145" s="15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/>
      <c r="AF145" s="154"/>
      <c r="AG145" s="154"/>
    </row>
    <row r="146" spans="2:33" ht="12.75" x14ac:dyDescent="0.2">
      <c r="B146" s="259" t="str">
        <f>'Memoria Aporte FIA al Ejecutor'!C13</f>
        <v>Equipo Técnico 6: indicar nombre aquí</v>
      </c>
      <c r="C146" s="260"/>
      <c r="D146" s="186" t="str">
        <f t="shared" si="60"/>
        <v/>
      </c>
      <c r="E146" s="187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263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264"/>
      <c r="H146" s="265" t="str">
        <f>IF(OR(D146&lt;=0,D146=""),"",(SUM(F11:Q11)+SUM(F38:Q38)+SUM(F65:Q65)+SUM(F92:Q92))/D146)</f>
        <v/>
      </c>
      <c r="I146" s="266"/>
      <c r="J146" s="154"/>
      <c r="K146" s="154"/>
      <c r="L146" s="154"/>
      <c r="M146" s="154"/>
      <c r="N146" s="154"/>
      <c r="O146" s="154"/>
      <c r="P146" s="154"/>
      <c r="Q146" s="154"/>
      <c r="U146" s="15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/>
      <c r="AF146" s="154"/>
      <c r="AG146" s="154"/>
    </row>
    <row r="147" spans="2:33" ht="12.75" x14ac:dyDescent="0.2">
      <c r="B147" s="259" t="str">
        <f>'Memoria Aporte FIA al Ejecutor'!C14</f>
        <v>Equipo Técnico 7: indicar nombre aquí</v>
      </c>
      <c r="C147" s="260"/>
      <c r="D147" s="186" t="str">
        <f t="shared" si="60"/>
        <v/>
      </c>
      <c r="E147" s="187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263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264"/>
      <c r="H147" s="265" t="str">
        <f>IF(OR(D147&lt;=0,D147=""),"",(SUM(F12:Q12)+SUM(F39:Q39)+SUM(F66:Q66)+SUM(F93:Q93))/D147)</f>
        <v/>
      </c>
      <c r="I147" s="266"/>
      <c r="J147" s="154"/>
      <c r="K147" s="154"/>
      <c r="L147" s="154"/>
      <c r="M147" s="154"/>
      <c r="N147" s="154"/>
      <c r="O147" s="154"/>
      <c r="P147" s="154"/>
      <c r="Q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</row>
    <row r="148" spans="2:33" ht="12.75" x14ac:dyDescent="0.2">
      <c r="B148" s="259" t="str">
        <f>'Memoria Aporte FIA al Ejecutor'!C15</f>
        <v>Equipo Técnico 8: indicar nombre aquí</v>
      </c>
      <c r="C148" s="260"/>
      <c r="D148" s="186" t="str">
        <f t="shared" si="60"/>
        <v/>
      </c>
      <c r="E148" s="187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263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264"/>
      <c r="H148" s="265" t="str">
        <f>IF(OR(D148&lt;=0,D148=""),"",(SUM(F13:Q13)+SUM(F40:Q40)+SUM(F67:Q67)+SUM(F94:Q94))/D148)</f>
        <v/>
      </c>
      <c r="I148" s="266"/>
      <c r="J148" s="154"/>
      <c r="K148" s="154"/>
      <c r="L148" s="154"/>
      <c r="M148" s="154"/>
      <c r="N148" s="154"/>
      <c r="O148" s="154"/>
      <c r="P148" s="154"/>
      <c r="Q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</row>
    <row r="149" spans="2:33" ht="12.75" x14ac:dyDescent="0.2">
      <c r="B149" s="259" t="str">
        <f>'Memoria Aporte FIA al Ejecutor'!C16</f>
        <v>Equipo Técnico 9: indicar nombre aquí</v>
      </c>
      <c r="C149" s="260"/>
      <c r="D149" s="186" t="str">
        <f t="shared" si="60"/>
        <v/>
      </c>
      <c r="E149" s="187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263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264"/>
      <c r="H149" s="265" t="str">
        <f>IF(OR(D149&lt;=0,D149=""),"",(SUM(F14:Q14)+SUM(F41:Q41)+SUM(F68:Q68)+SUM(F95:Q95))/D149)</f>
        <v/>
      </c>
      <c r="I149" s="266"/>
      <c r="J149" s="154"/>
      <c r="K149" s="154"/>
      <c r="L149" s="154"/>
      <c r="M149" s="154"/>
      <c r="N149" s="154"/>
      <c r="O149" s="154"/>
      <c r="P149" s="154"/>
      <c r="Q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</row>
    <row r="150" spans="2:33" ht="12.75" x14ac:dyDescent="0.2">
      <c r="B150" s="259" t="str">
        <f>'Memoria Aporte FIA al Ejecutor'!C17</f>
        <v>Equipo Técnico 10: indicar nombre aquí</v>
      </c>
      <c r="C150" s="260"/>
      <c r="D150" s="186" t="str">
        <f t="shared" si="60"/>
        <v/>
      </c>
      <c r="E150" s="187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263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264"/>
      <c r="H150" s="265" t="str">
        <f>IF(OR(D150&lt;=0,D150=""),"",(SUM(F15:Q15)+SUM(F42:Q42)+SUM(F69:Q69)+SUM(F96:Q96))/D150)</f>
        <v/>
      </c>
      <c r="I150" s="266"/>
      <c r="J150" s="154"/>
      <c r="K150" s="154"/>
      <c r="L150" s="154"/>
      <c r="M150" s="154"/>
      <c r="N150" s="154"/>
      <c r="O150" s="154"/>
      <c r="P150" s="154"/>
      <c r="Q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</row>
    <row r="151" spans="2:33" ht="12.75" x14ac:dyDescent="0.2">
      <c r="B151" s="259" t="str">
        <f>'Memoria Aporte FIA al Ejecutor'!C18</f>
        <v>Equipo Técnico 11: indicar nombre aquí</v>
      </c>
      <c r="C151" s="260"/>
      <c r="D151" s="186" t="str">
        <f t="shared" si="60"/>
        <v/>
      </c>
      <c r="E151" s="187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263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264"/>
      <c r="H151" s="265" t="str">
        <f>IF(OR(D151&lt;=0,D151=""),"",(SUM(F16:Q16)+SUM(F43:Q43)+SUM(F70:Q70)+SUM(F97:Q97))/D151)</f>
        <v/>
      </c>
      <c r="I151" s="266"/>
      <c r="J151" s="154"/>
      <c r="K151" s="154"/>
      <c r="L151" s="154"/>
      <c r="M151" s="154"/>
      <c r="N151" s="154"/>
      <c r="O151" s="154"/>
      <c r="P151" s="154"/>
      <c r="Q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</row>
    <row r="152" spans="2:33" ht="12.75" x14ac:dyDescent="0.2">
      <c r="B152" s="259" t="str">
        <f>'Memoria Aporte FIA al Ejecutor'!C19</f>
        <v>Equipo Técnico 12: indicar nombre aquí</v>
      </c>
      <c r="C152" s="260"/>
      <c r="D152" s="186" t="str">
        <f t="shared" si="60"/>
        <v/>
      </c>
      <c r="E152" s="187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263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264"/>
      <c r="H152" s="265" t="str">
        <f>IF(OR(D152&lt;=0,D152=""),"",(SUM(F17:Q17)+SUM(F44:Q44)+SUM(F71:Q71)+SUM(F98:Q98))/D152)</f>
        <v/>
      </c>
      <c r="I152" s="266"/>
      <c r="J152" s="154"/>
      <c r="K152" s="154"/>
      <c r="L152" s="154"/>
      <c r="M152" s="154"/>
      <c r="N152" s="154"/>
      <c r="O152" s="154"/>
      <c r="P152" s="154"/>
      <c r="Q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</row>
    <row r="153" spans="2:33" ht="12.75" x14ac:dyDescent="0.2">
      <c r="B153" s="259" t="str">
        <f>'Memoria Aporte FIA al Ejecutor'!C20</f>
        <v>Equipo Técnico 13: indicar nombre aquí</v>
      </c>
      <c r="C153" s="260"/>
      <c r="D153" s="186" t="str">
        <f t="shared" si="60"/>
        <v/>
      </c>
      <c r="E153" s="187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263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264"/>
      <c r="H153" s="265" t="str">
        <f>IF(OR(D153&lt;=0,D153=""),"",(SUM(F18:Q18)+SUM(F45:Q45)+SUM(F72:Q72)+SUM(F99:Q99))/D153)</f>
        <v/>
      </c>
      <c r="I153" s="266"/>
      <c r="J153" s="154"/>
      <c r="K153" s="154"/>
      <c r="L153" s="154"/>
      <c r="M153" s="154"/>
      <c r="N153" s="154"/>
      <c r="O153" s="154"/>
      <c r="P153" s="154"/>
      <c r="Q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</row>
    <row r="154" spans="2:33" ht="12.75" x14ac:dyDescent="0.2">
      <c r="B154" s="259" t="str">
        <f>'Memoria Aporte FIA al Ejecutor'!C21</f>
        <v>Equipo Técnico 14: indicar nombre aquí</v>
      </c>
      <c r="C154" s="260"/>
      <c r="D154" s="186" t="str">
        <f t="shared" si="60"/>
        <v/>
      </c>
      <c r="E154" s="187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263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264"/>
      <c r="H154" s="265" t="str">
        <f>IF(OR(D154&lt;=0,D154=""),"",(SUM(F19:Q19)+SUM(F46:Q46)+SUM(F73:Q73)+SUM(F100:Q100))/D154)</f>
        <v/>
      </c>
      <c r="I154" s="266"/>
      <c r="J154" s="154"/>
      <c r="K154" s="154"/>
      <c r="L154" s="154"/>
      <c r="M154" s="154"/>
      <c r="N154" s="154"/>
      <c r="O154" s="154"/>
      <c r="P154" s="154"/>
      <c r="Q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</row>
    <row r="155" spans="2:33" ht="12.75" x14ac:dyDescent="0.2">
      <c r="B155" s="259" t="str">
        <f>'Memoria Aporte FIA al Ejecutor'!C22</f>
        <v>Equipo Técnico 15: indicar nombre aquí</v>
      </c>
      <c r="C155" s="260"/>
      <c r="D155" s="186" t="str">
        <f t="shared" si="60"/>
        <v/>
      </c>
      <c r="E155" s="187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263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264"/>
      <c r="H155" s="265" t="str">
        <f>IF(OR(D155&lt;=0,D155=""),"",(SUM(F20:Q20)+SUM(F47:Q47)+SUM(F74:Q74)+SUM(F101:Q101))/D155)</f>
        <v/>
      </c>
      <c r="I155" s="266"/>
      <c r="J155" s="154"/>
      <c r="K155" s="154"/>
      <c r="L155" s="154"/>
      <c r="M155" s="154"/>
      <c r="N155" s="154"/>
      <c r="O155" s="154"/>
      <c r="P155" s="154"/>
      <c r="Q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</row>
    <row r="156" spans="2:33" ht="12.75" x14ac:dyDescent="0.2">
      <c r="B156" s="259" t="str">
        <f>'Memoria Aporte FIA al Ejecutor'!C23</f>
        <v>Equipo Técnico 16: indicar nombre aquí</v>
      </c>
      <c r="C156" s="260"/>
      <c r="D156" s="186" t="str">
        <f t="shared" si="60"/>
        <v/>
      </c>
      <c r="E156" s="187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263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264"/>
      <c r="H156" s="265" t="str">
        <f>IF(OR(D156&lt;=0,D156=""),"",(SUM(F21:Q21)+SUM(F48:Q48)+SUM(F75:Q75)+SUM(F102:Q102))/D156)</f>
        <v/>
      </c>
      <c r="I156" s="266"/>
      <c r="J156" s="154"/>
      <c r="K156" s="154"/>
      <c r="L156" s="154"/>
      <c r="M156" s="154"/>
      <c r="N156" s="154"/>
      <c r="O156" s="154"/>
      <c r="P156" s="154"/>
      <c r="Q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</row>
    <row r="157" spans="2:33" ht="12.75" x14ac:dyDescent="0.2">
      <c r="B157" s="259" t="str">
        <f>'Memoria Aporte FIA al Ejecutor'!C24</f>
        <v>Equipo Técnico 17: indicar nombre aquí</v>
      </c>
      <c r="C157" s="260"/>
      <c r="D157" s="186" t="str">
        <f t="shared" si="60"/>
        <v/>
      </c>
      <c r="E157" s="187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263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264"/>
      <c r="H157" s="265" t="str">
        <f>IF(OR(D157&lt;=0,D157=""),"",(SUM(F22:Q22)+SUM(F49:Q49)+SUM(F76:Q76)+SUM(F103:Q103))/D157)</f>
        <v/>
      </c>
      <c r="I157" s="266"/>
      <c r="J157" s="154"/>
      <c r="K157" s="154"/>
      <c r="L157" s="154"/>
      <c r="M157" s="154"/>
      <c r="N157" s="154"/>
      <c r="O157" s="154"/>
      <c r="P157" s="154"/>
      <c r="Q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</row>
    <row r="158" spans="2:33" ht="12.75" x14ac:dyDescent="0.2">
      <c r="B158" s="259" t="str">
        <f>'Memoria Aporte FIA al Ejecutor'!C25</f>
        <v>Equipo Técnico 18: indicar nombre aquí</v>
      </c>
      <c r="C158" s="260"/>
      <c r="D158" s="186" t="str">
        <f t="shared" si="60"/>
        <v/>
      </c>
      <c r="E158" s="187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263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264"/>
      <c r="H158" s="265" t="str">
        <f>IF(OR(D158&lt;=0,D158=""),"",(SUM(F23:Q23)+SUM(F50:Q50)+SUM(F77:Q77)+SUM(F104:Q104))/D158)</f>
        <v/>
      </c>
      <c r="I158" s="266"/>
      <c r="J158" s="154"/>
      <c r="K158" s="154"/>
      <c r="L158" s="154"/>
      <c r="M158" s="154"/>
      <c r="N158" s="154"/>
      <c r="O158" s="154"/>
      <c r="P158" s="154"/>
      <c r="Q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</row>
    <row r="159" spans="2:33" ht="12.75" x14ac:dyDescent="0.2">
      <c r="B159" s="259" t="str">
        <f>'Memoria Aporte FIA al Ejecutor'!C26</f>
        <v>Equipo Técnico 19: indicar nombre aquí</v>
      </c>
      <c r="C159" s="260"/>
      <c r="D159" s="186" t="str">
        <f t="shared" si="60"/>
        <v/>
      </c>
      <c r="E159" s="187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263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264"/>
      <c r="H159" s="265" t="str">
        <f>IF(OR(D159&lt;=0,D159=""),"",(SUM(F24:Q24)+SUM(F51:Q51)+SUM(F78:Q78)+SUM(F105:Q105))/D159)</f>
        <v/>
      </c>
      <c r="I159" s="266"/>
      <c r="J159" s="154"/>
      <c r="K159" s="154"/>
      <c r="L159" s="154"/>
      <c r="M159" s="154"/>
      <c r="N159" s="154"/>
      <c r="O159" s="154"/>
      <c r="P159" s="154"/>
      <c r="Q159" s="154"/>
      <c r="U159" s="154"/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/>
      <c r="AF159" s="154"/>
      <c r="AG159" s="154"/>
    </row>
    <row r="160" spans="2:33" ht="12.75" x14ac:dyDescent="0.2">
      <c r="B160" s="259" t="str">
        <f>'Memoria Aporte FIA al Ejecutor'!C27</f>
        <v>Equipo Técnico 20: indicar nombre aquí</v>
      </c>
      <c r="C160" s="260"/>
      <c r="D160" s="186" t="str">
        <f t="shared" si="60"/>
        <v/>
      </c>
      <c r="E160" s="187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263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264"/>
      <c r="H160" s="265" t="str">
        <f>IF(OR(D160&lt;=0,D160=""),"",(SUM(F25:Q25)+SUM(F52:Q52)+SUM(F79:Q79)+SUM(F106:Q106))/D160)</f>
        <v/>
      </c>
      <c r="I160" s="266"/>
      <c r="J160" s="154"/>
      <c r="K160" s="154"/>
      <c r="L160" s="154"/>
      <c r="M160" s="154"/>
      <c r="N160" s="154"/>
      <c r="O160" s="154"/>
      <c r="P160" s="154"/>
      <c r="Q160" s="154"/>
      <c r="U160" s="15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/>
      <c r="AF160" s="154"/>
      <c r="AG160" s="154"/>
    </row>
  </sheetData>
  <sheetProtection password="DC06" sheet="1" objects="1" scenarios="1"/>
  <mergeCells count="179">
    <mergeCell ref="B132:C132"/>
    <mergeCell ref="B133:C133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F140:G140"/>
    <mergeCell ref="H140:I140"/>
    <mergeCell ref="F141:G141"/>
    <mergeCell ref="H141:I141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F146:G146"/>
    <mergeCell ref="H146:I146"/>
    <mergeCell ref="F147:G147"/>
    <mergeCell ref="H147:I147"/>
    <mergeCell ref="F148:G148"/>
    <mergeCell ref="H148:I148"/>
    <mergeCell ref="F143:G143"/>
    <mergeCell ref="H143:I143"/>
    <mergeCell ref="F144:G144"/>
    <mergeCell ref="H144:I144"/>
    <mergeCell ref="F145:G145"/>
    <mergeCell ref="H145:I145"/>
    <mergeCell ref="F152:G152"/>
    <mergeCell ref="H152:I152"/>
    <mergeCell ref="F153:G153"/>
    <mergeCell ref="H153:I153"/>
    <mergeCell ref="F154:G154"/>
    <mergeCell ref="H154:I154"/>
    <mergeCell ref="F149:G149"/>
    <mergeCell ref="H149:I149"/>
    <mergeCell ref="F150:G150"/>
    <mergeCell ref="H150:I150"/>
    <mergeCell ref="F151:G151"/>
    <mergeCell ref="H151:I151"/>
    <mergeCell ref="F158:G158"/>
    <mergeCell ref="H158:I158"/>
    <mergeCell ref="F159:G159"/>
    <mergeCell ref="H159:I159"/>
    <mergeCell ref="F160:G160"/>
    <mergeCell ref="H160:I160"/>
    <mergeCell ref="F155:G155"/>
    <mergeCell ref="H155:I155"/>
    <mergeCell ref="F156:G156"/>
    <mergeCell ref="H156:I156"/>
    <mergeCell ref="F157:G157"/>
    <mergeCell ref="H157:I157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45:C145"/>
    <mergeCell ref="B146:C146"/>
    <mergeCell ref="B147:C147"/>
    <mergeCell ref="B148:C148"/>
    <mergeCell ref="B149:C149"/>
    <mergeCell ref="B150:C150"/>
    <mergeCell ref="B105:C105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56:C15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13" t="s">
        <v>129</v>
      </c>
      <c r="C3" s="297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0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1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1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1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1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1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1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1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1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1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1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1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1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1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1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1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1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1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1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1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1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1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1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1"/>
      <c r="C33" s="303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1"/>
      <c r="C34" s="304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1"/>
      <c r="C35" s="304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1"/>
      <c r="C36" s="304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1"/>
      <c r="C37" s="305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1"/>
      <c r="C38" s="303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1"/>
      <c r="C39" s="304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1"/>
      <c r="C40" s="304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1"/>
      <c r="C41" s="304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2"/>
      <c r="C42" s="306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3" t="s">
        <v>5</v>
      </c>
      <c r="C43" s="284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5"/>
      <c r="C44" s="286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5"/>
      <c r="C45" s="286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5"/>
      <c r="C46" s="286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5"/>
      <c r="C47" s="286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5"/>
      <c r="C48" s="286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5"/>
      <c r="C49" s="286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5"/>
      <c r="C50" s="286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5"/>
      <c r="C51" s="286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5"/>
      <c r="C52" s="286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5"/>
      <c r="C53" s="286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5"/>
      <c r="C54" s="286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5"/>
      <c r="C55" s="286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5"/>
      <c r="C56" s="286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5"/>
      <c r="C57" s="286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5"/>
      <c r="C58" s="286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5"/>
      <c r="C59" s="286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5"/>
      <c r="C60" s="286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5"/>
      <c r="C61" s="286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5"/>
      <c r="C62" s="286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5"/>
      <c r="C63" s="286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7"/>
      <c r="C64" s="288"/>
      <c r="D64" s="134"/>
      <c r="E64" s="86"/>
      <c r="F64" s="98"/>
      <c r="G64" s="98"/>
      <c r="H64" s="29">
        <f t="shared" si="0"/>
        <v>0</v>
      </c>
      <c r="I64" s="281">
        <f>SUM(H43:H64)</f>
        <v>0</v>
      </c>
      <c r="J64" s="309"/>
      <c r="K64" s="234"/>
      <c r="L64" s="195"/>
      <c r="M64" s="250"/>
    </row>
    <row r="65" spans="2:13" x14ac:dyDescent="0.2">
      <c r="B65" s="289" t="s">
        <v>6</v>
      </c>
      <c r="C65" s="290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1"/>
      <c r="C66" s="292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1"/>
      <c r="C67" s="292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1"/>
      <c r="C68" s="292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1"/>
      <c r="C69" s="292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3"/>
      <c r="C70" s="294"/>
      <c r="D70" s="132"/>
      <c r="E70" s="83"/>
      <c r="F70" s="95"/>
      <c r="G70" s="95"/>
      <c r="H70" s="29">
        <f t="shared" si="0"/>
        <v>0</v>
      </c>
      <c r="I70" s="281">
        <f>SUM(H65:H70)</f>
        <v>0</v>
      </c>
      <c r="J70" s="309"/>
      <c r="K70" s="234"/>
      <c r="L70" s="195"/>
      <c r="M70" s="250"/>
    </row>
    <row r="71" spans="2:13" x14ac:dyDescent="0.2">
      <c r="B71" s="283" t="s">
        <v>7</v>
      </c>
      <c r="C71" s="284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5"/>
      <c r="C72" s="286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5"/>
      <c r="C73" s="286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5"/>
      <c r="C74" s="286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5"/>
      <c r="C75" s="286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5"/>
      <c r="C76" s="286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5"/>
      <c r="C77" s="286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7"/>
      <c r="C78" s="288"/>
      <c r="D78" s="134"/>
      <c r="E78" s="86"/>
      <c r="F78" s="98"/>
      <c r="G78" s="98"/>
      <c r="H78" s="29">
        <f t="shared" si="0"/>
        <v>0</v>
      </c>
      <c r="I78" s="281">
        <f>SUM(H71:H78)</f>
        <v>0</v>
      </c>
      <c r="J78" s="309"/>
      <c r="K78" s="234"/>
      <c r="L78" s="196"/>
      <c r="M78" s="250"/>
    </row>
    <row r="79" spans="2:13" x14ac:dyDescent="0.2">
      <c r="B79" s="283" t="s">
        <v>8</v>
      </c>
      <c r="C79" s="284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5"/>
      <c r="C80" s="286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5"/>
      <c r="C81" s="286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5"/>
      <c r="C82" s="286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5"/>
      <c r="C83" s="286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5"/>
      <c r="C84" s="286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5"/>
      <c r="C85" s="286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5"/>
      <c r="C86" s="286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5"/>
      <c r="C87" s="286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7"/>
      <c r="C88" s="288"/>
      <c r="D88" s="139"/>
      <c r="E88" s="90"/>
      <c r="F88" s="103"/>
      <c r="G88" s="103"/>
      <c r="H88" s="29">
        <f t="shared" si="0"/>
        <v>0</v>
      </c>
      <c r="I88" s="281">
        <f>SUM(H79:H88)</f>
        <v>0</v>
      </c>
      <c r="J88" s="309"/>
      <c r="K88" s="234"/>
      <c r="L88" s="195"/>
      <c r="M88" s="250"/>
    </row>
    <row r="89" spans="2:13" x14ac:dyDescent="0.2">
      <c r="B89" s="289" t="s">
        <v>20</v>
      </c>
      <c r="C89" s="290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8"/>
      <c r="C90" s="299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8"/>
      <c r="C91" s="299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8"/>
      <c r="C92" s="299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1"/>
      <c r="C93" s="292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1"/>
      <c r="C94" s="292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1"/>
      <c r="C95" s="292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3"/>
      <c r="C96" s="294"/>
      <c r="D96" s="134"/>
      <c r="E96" s="86"/>
      <c r="F96" s="98"/>
      <c r="G96" s="98"/>
      <c r="H96" s="39">
        <f t="shared" si="0"/>
        <v>0</v>
      </c>
      <c r="I96" s="281">
        <f>SUM(H89:H96)</f>
        <v>0</v>
      </c>
      <c r="J96" s="309"/>
      <c r="K96" s="234"/>
      <c r="L96" s="195"/>
      <c r="M96" s="250"/>
    </row>
    <row r="97" spans="2:13" x14ac:dyDescent="0.2">
      <c r="B97" s="289" t="s">
        <v>9</v>
      </c>
      <c r="C97" s="290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8"/>
      <c r="C98" s="299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8"/>
      <c r="C99" s="299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8"/>
      <c r="C100" s="299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8"/>
      <c r="C101" s="299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1"/>
      <c r="C102" s="292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1"/>
      <c r="C103" s="292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3"/>
      <c r="C104" s="294"/>
      <c r="D104" s="139"/>
      <c r="E104" s="90"/>
      <c r="F104" s="103"/>
      <c r="G104" s="103"/>
      <c r="H104" s="39">
        <f t="shared" si="0"/>
        <v>0</v>
      </c>
      <c r="I104" s="281">
        <f>SUM(H97:H104)</f>
        <v>0</v>
      </c>
      <c r="J104" s="309"/>
      <c r="K104" s="234"/>
      <c r="L104" s="195"/>
      <c r="M104" s="250"/>
    </row>
    <row r="105" spans="2:13" x14ac:dyDescent="0.2">
      <c r="B105" s="289" t="s">
        <v>10</v>
      </c>
      <c r="C105" s="290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1"/>
      <c r="C106" s="292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1"/>
      <c r="C107" s="292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1"/>
      <c r="C108" s="292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3"/>
      <c r="C109" s="294"/>
      <c r="D109" s="134"/>
      <c r="E109" s="86"/>
      <c r="F109" s="98"/>
      <c r="G109" s="98"/>
      <c r="H109" s="39">
        <f t="shared" si="0"/>
        <v>0</v>
      </c>
      <c r="I109" s="281">
        <f>SUM(H105:H109)</f>
        <v>0</v>
      </c>
      <c r="J109" s="309"/>
      <c r="K109" s="234"/>
      <c r="L109" s="195"/>
      <c r="M109" s="250"/>
    </row>
    <row r="110" spans="2:13" x14ac:dyDescent="0.2">
      <c r="B110" s="289" t="s">
        <v>11</v>
      </c>
      <c r="C110" s="290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1"/>
      <c r="C111" s="292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1"/>
      <c r="C112" s="292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1"/>
      <c r="C113" s="292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1"/>
      <c r="C114" s="292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1"/>
      <c r="C115" s="292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1"/>
      <c r="C116" s="292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1"/>
      <c r="C117" s="292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3"/>
      <c r="C118" s="294"/>
      <c r="D118" s="139"/>
      <c r="E118" s="90"/>
      <c r="F118" s="103"/>
      <c r="G118" s="103"/>
      <c r="H118" s="39">
        <f t="shared" si="0"/>
        <v>0</v>
      </c>
      <c r="I118" s="281">
        <f>SUM(H110:H118)</f>
        <v>0</v>
      </c>
      <c r="J118" s="309"/>
      <c r="K118" s="234"/>
      <c r="L118" s="195"/>
      <c r="M118" s="250"/>
    </row>
    <row r="119" spans="2:13" x14ac:dyDescent="0.2">
      <c r="B119" s="289" t="s">
        <v>0</v>
      </c>
      <c r="C119" s="290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1"/>
      <c r="C120" s="292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3"/>
      <c r="C121" s="294"/>
      <c r="D121" s="134"/>
      <c r="E121" s="86"/>
      <c r="F121" s="98"/>
      <c r="G121" s="98"/>
      <c r="H121" s="39">
        <f t="shared" si="0"/>
        <v>0</v>
      </c>
      <c r="I121" s="281">
        <f>SUM(H119:H121)</f>
        <v>0</v>
      </c>
      <c r="J121" s="309"/>
      <c r="K121" s="234"/>
      <c r="L121" s="195"/>
      <c r="M121" s="250"/>
    </row>
    <row r="122" spans="2:13" x14ac:dyDescent="0.2">
      <c r="B122" s="275" t="s">
        <v>4</v>
      </c>
      <c r="C122" s="276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7"/>
      <c r="C123" s="278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79"/>
      <c r="C124" s="280"/>
      <c r="D124" s="139"/>
      <c r="E124" s="90"/>
      <c r="F124" s="103"/>
      <c r="G124" s="103"/>
      <c r="H124" s="39">
        <f>F124*G124</f>
        <v>0</v>
      </c>
      <c r="I124" s="281">
        <f>SUM(H122:H124)</f>
        <v>0</v>
      </c>
      <c r="J124" s="309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2">
        <f>SUM(J42+I64+I70+I78+I88+I96+I104+I109+I118+I121+I124)</f>
        <v>0</v>
      </c>
      <c r="J126" s="309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0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1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1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1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1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1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1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1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1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1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1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1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1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1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1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1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1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1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1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1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1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1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1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1"/>
      <c r="C158" s="303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1"/>
      <c r="C159" s="304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1"/>
      <c r="C160" s="304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1"/>
      <c r="C161" s="304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1"/>
      <c r="C162" s="305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1"/>
      <c r="C163" s="303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1"/>
      <c r="C164" s="304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1"/>
      <c r="C165" s="304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1"/>
      <c r="C166" s="304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2"/>
      <c r="C167" s="306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3" t="s">
        <v>5</v>
      </c>
      <c r="C168" s="284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5"/>
      <c r="C169" s="286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5"/>
      <c r="C170" s="286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5"/>
      <c r="C171" s="286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5"/>
      <c r="C172" s="286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5"/>
      <c r="C173" s="286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5"/>
      <c r="C174" s="286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5"/>
      <c r="C175" s="286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5"/>
      <c r="C176" s="286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5"/>
      <c r="C177" s="286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5"/>
      <c r="C178" s="286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5"/>
      <c r="C179" s="286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5"/>
      <c r="C180" s="286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5"/>
      <c r="C181" s="286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5"/>
      <c r="C182" s="286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5"/>
      <c r="C183" s="286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5"/>
      <c r="C184" s="286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5"/>
      <c r="C185" s="286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5"/>
      <c r="C186" s="286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5"/>
      <c r="C187" s="286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5"/>
      <c r="C188" s="286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7"/>
      <c r="C189" s="288"/>
      <c r="D189" s="205"/>
      <c r="E189" s="206"/>
      <c r="F189" s="207"/>
      <c r="G189" s="207"/>
      <c r="H189" s="29">
        <f t="shared" si="3"/>
        <v>0</v>
      </c>
      <c r="I189" s="281">
        <f>SUM(H168:H189)</f>
        <v>0</v>
      </c>
      <c r="J189" s="309"/>
      <c r="L189" s="195"/>
      <c r="M189" s="250"/>
    </row>
    <row r="190" spans="2:13" x14ac:dyDescent="0.2">
      <c r="B190" s="289" t="s">
        <v>6</v>
      </c>
      <c r="C190" s="290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8"/>
      <c r="C191" s="299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8"/>
      <c r="C192" s="299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1"/>
      <c r="C193" s="292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1"/>
      <c r="C194" s="292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3"/>
      <c r="C195" s="294"/>
      <c r="D195" s="217"/>
      <c r="E195" s="218"/>
      <c r="F195" s="219"/>
      <c r="G195" s="219"/>
      <c r="H195" s="29">
        <f t="shared" si="3"/>
        <v>0</v>
      </c>
      <c r="I195" s="281">
        <f>SUM(H190:H195)</f>
        <v>0</v>
      </c>
      <c r="J195" s="309"/>
      <c r="L195" s="195"/>
      <c r="M195" s="250"/>
    </row>
    <row r="196" spans="2:13" x14ac:dyDescent="0.2">
      <c r="B196" s="283" t="s">
        <v>7</v>
      </c>
      <c r="C196" s="284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5"/>
      <c r="C197" s="286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5"/>
      <c r="C198" s="286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5"/>
      <c r="C199" s="286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5"/>
      <c r="C200" s="286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5"/>
      <c r="C201" s="286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5"/>
      <c r="C202" s="286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7"/>
      <c r="C203" s="288"/>
      <c r="D203" s="205"/>
      <c r="E203" s="206"/>
      <c r="F203" s="207"/>
      <c r="G203" s="207"/>
      <c r="H203" s="29">
        <f t="shared" ref="H203:H247" si="6">F203*G203</f>
        <v>0</v>
      </c>
      <c r="I203" s="281">
        <f>SUM(H196:H203)</f>
        <v>0</v>
      </c>
      <c r="J203" s="309"/>
      <c r="L203" s="195"/>
      <c r="M203" s="250"/>
    </row>
    <row r="204" spans="2:13" x14ac:dyDescent="0.2">
      <c r="B204" s="283" t="s">
        <v>8</v>
      </c>
      <c r="C204" s="284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5"/>
      <c r="C205" s="286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5"/>
      <c r="C206" s="286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5"/>
      <c r="C207" s="286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5"/>
      <c r="C208" s="286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5"/>
      <c r="C209" s="286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5"/>
      <c r="C210" s="286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5"/>
      <c r="C211" s="286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5"/>
      <c r="C212" s="286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7"/>
      <c r="C213" s="288"/>
      <c r="D213" s="217"/>
      <c r="E213" s="218"/>
      <c r="F213" s="219"/>
      <c r="G213" s="219"/>
      <c r="H213" s="29">
        <f t="shared" si="6"/>
        <v>0</v>
      </c>
      <c r="I213" s="281">
        <f>SUM(H204:H213)</f>
        <v>0</v>
      </c>
      <c r="J213" s="309"/>
      <c r="L213" s="195"/>
      <c r="M213" s="250"/>
    </row>
    <row r="214" spans="2:13" x14ac:dyDescent="0.2">
      <c r="B214" s="289" t="s">
        <v>20</v>
      </c>
      <c r="C214" s="290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1"/>
      <c r="C215" s="292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1"/>
      <c r="C216" s="292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1"/>
      <c r="C217" s="292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1"/>
      <c r="C218" s="292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1"/>
      <c r="C219" s="292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1"/>
      <c r="C220" s="292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3"/>
      <c r="C221" s="294"/>
      <c r="D221" s="205"/>
      <c r="E221" s="206"/>
      <c r="F221" s="207"/>
      <c r="G221" s="207"/>
      <c r="H221" s="39">
        <f t="shared" si="6"/>
        <v>0</v>
      </c>
      <c r="I221" s="281">
        <f>SUM(H214:H221)</f>
        <v>0</v>
      </c>
      <c r="J221" s="309"/>
      <c r="L221" s="195"/>
      <c r="M221" s="250"/>
    </row>
    <row r="222" spans="2:13" x14ac:dyDescent="0.2">
      <c r="B222" s="289" t="s">
        <v>9</v>
      </c>
      <c r="C222" s="290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1"/>
      <c r="C223" s="292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1"/>
      <c r="C224" s="292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1"/>
      <c r="C225" s="292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1"/>
      <c r="C226" s="292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1"/>
      <c r="C227" s="292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1"/>
      <c r="C228" s="292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3"/>
      <c r="C229" s="294"/>
      <c r="D229" s="217"/>
      <c r="E229" s="218"/>
      <c r="F229" s="219"/>
      <c r="G229" s="219"/>
      <c r="H229" s="39">
        <f t="shared" si="6"/>
        <v>0</v>
      </c>
      <c r="I229" s="281">
        <f>SUM(H222:H229)</f>
        <v>0</v>
      </c>
      <c r="J229" s="309"/>
      <c r="L229" s="195"/>
      <c r="M229" s="250"/>
    </row>
    <row r="230" spans="2:13" x14ac:dyDescent="0.2">
      <c r="B230" s="289" t="s">
        <v>10</v>
      </c>
      <c r="C230" s="290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1"/>
      <c r="C231" s="292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1"/>
      <c r="C232" s="292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1"/>
      <c r="C233" s="292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3"/>
      <c r="C234" s="294"/>
      <c r="D234" s="205"/>
      <c r="E234" s="206"/>
      <c r="F234" s="207"/>
      <c r="G234" s="207"/>
      <c r="H234" s="39">
        <f t="shared" si="6"/>
        <v>0</v>
      </c>
      <c r="I234" s="281">
        <f>SUM(H230:H234)</f>
        <v>0</v>
      </c>
      <c r="J234" s="309"/>
      <c r="L234" s="195"/>
      <c r="M234" s="250"/>
    </row>
    <row r="235" spans="2:13" x14ac:dyDescent="0.2">
      <c r="B235" s="307" t="s">
        <v>11</v>
      </c>
      <c r="C235" s="308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1"/>
      <c r="C236" s="292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1"/>
      <c r="C237" s="292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1"/>
      <c r="C238" s="292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1"/>
      <c r="C239" s="292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1"/>
      <c r="C240" s="292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1"/>
      <c r="C241" s="292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1"/>
      <c r="C242" s="292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3"/>
      <c r="C243" s="294"/>
      <c r="D243" s="217"/>
      <c r="E243" s="218"/>
      <c r="F243" s="219"/>
      <c r="G243" s="219"/>
      <c r="H243" s="39">
        <f t="shared" si="6"/>
        <v>0</v>
      </c>
      <c r="I243" s="281">
        <f>SUM(H235:H243)</f>
        <v>0</v>
      </c>
      <c r="J243" s="309"/>
      <c r="L243" s="195"/>
      <c r="M243" s="250"/>
    </row>
    <row r="244" spans="2:13" x14ac:dyDescent="0.2">
      <c r="B244" s="289" t="s">
        <v>0</v>
      </c>
      <c r="C244" s="290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1"/>
      <c r="C245" s="292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3"/>
      <c r="C246" s="294"/>
      <c r="D246" s="205"/>
      <c r="E246" s="206"/>
      <c r="F246" s="207"/>
      <c r="G246" s="207"/>
      <c r="H246" s="39">
        <f t="shared" si="6"/>
        <v>0</v>
      </c>
      <c r="I246" s="281">
        <f>SUM(H244:H246)</f>
        <v>0</v>
      </c>
      <c r="J246" s="309"/>
      <c r="L246" s="195"/>
      <c r="M246" s="250"/>
    </row>
    <row r="247" spans="2:13" x14ac:dyDescent="0.2">
      <c r="B247" s="275" t="s">
        <v>4</v>
      </c>
      <c r="C247" s="276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7"/>
      <c r="C248" s="278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79"/>
      <c r="C249" s="280"/>
      <c r="D249" s="217"/>
      <c r="E249" s="218"/>
      <c r="F249" s="219"/>
      <c r="G249" s="219"/>
      <c r="H249" s="39">
        <f>F249*G249</f>
        <v>0</v>
      </c>
      <c r="I249" s="281">
        <f>SUM(H247:H249)</f>
        <v>0</v>
      </c>
      <c r="J249" s="309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2">
        <f>SUM(J167+I189+I195+I203+I213+I221+I229+I234+I243+I246+I249)</f>
        <v>0</v>
      </c>
      <c r="J251" s="309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13" t="s">
        <v>130</v>
      </c>
      <c r="C3" s="297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0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1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1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1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1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1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1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1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1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1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1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1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1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1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1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1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1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1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1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1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1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1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1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1"/>
      <c r="C33" s="303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1"/>
      <c r="C34" s="304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1"/>
      <c r="C35" s="304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1"/>
      <c r="C36" s="304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1"/>
      <c r="C37" s="305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1"/>
      <c r="C38" s="303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1"/>
      <c r="C39" s="304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1"/>
      <c r="C40" s="304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1"/>
      <c r="C41" s="304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2"/>
      <c r="C42" s="306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3" t="s">
        <v>5</v>
      </c>
      <c r="C43" s="284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5"/>
      <c r="C44" s="286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5"/>
      <c r="C45" s="286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5"/>
      <c r="C46" s="286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5"/>
      <c r="C47" s="286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5"/>
      <c r="C48" s="286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5"/>
      <c r="C49" s="286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5"/>
      <c r="C50" s="286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5"/>
      <c r="C51" s="286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5"/>
      <c r="C52" s="286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5"/>
      <c r="C53" s="286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5"/>
      <c r="C54" s="286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5"/>
      <c r="C55" s="286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5"/>
      <c r="C56" s="286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5"/>
      <c r="C57" s="286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5"/>
      <c r="C58" s="286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5"/>
      <c r="C59" s="286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5"/>
      <c r="C60" s="286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5"/>
      <c r="C61" s="286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5"/>
      <c r="C62" s="286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5"/>
      <c r="C63" s="286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7"/>
      <c r="C64" s="288"/>
      <c r="D64" s="134"/>
      <c r="E64" s="86"/>
      <c r="F64" s="98"/>
      <c r="G64" s="98"/>
      <c r="H64" s="29">
        <f t="shared" si="0"/>
        <v>0</v>
      </c>
      <c r="I64" s="281">
        <f>SUM(H43:H64)</f>
        <v>0</v>
      </c>
      <c r="J64" s="309"/>
      <c r="K64" s="234"/>
      <c r="L64" s="195"/>
      <c r="M64" s="250"/>
    </row>
    <row r="65" spans="2:13" x14ac:dyDescent="0.2">
      <c r="B65" s="289" t="s">
        <v>6</v>
      </c>
      <c r="C65" s="290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1"/>
      <c r="C66" s="292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1"/>
      <c r="C67" s="292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1"/>
      <c r="C68" s="292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1"/>
      <c r="C69" s="292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3"/>
      <c r="C70" s="294"/>
      <c r="D70" s="132"/>
      <c r="E70" s="83"/>
      <c r="F70" s="95"/>
      <c r="G70" s="95"/>
      <c r="H70" s="29">
        <f t="shared" si="0"/>
        <v>0</v>
      </c>
      <c r="I70" s="281">
        <f>SUM(H65:H70)</f>
        <v>0</v>
      </c>
      <c r="J70" s="309"/>
      <c r="K70" s="234"/>
      <c r="L70" s="195"/>
      <c r="M70" s="250"/>
    </row>
    <row r="71" spans="2:13" x14ac:dyDescent="0.2">
      <c r="B71" s="283" t="s">
        <v>7</v>
      </c>
      <c r="C71" s="284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5"/>
      <c r="C72" s="286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5"/>
      <c r="C73" s="286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5"/>
      <c r="C74" s="286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5"/>
      <c r="C75" s="286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5"/>
      <c r="C76" s="286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5"/>
      <c r="C77" s="286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7"/>
      <c r="C78" s="288"/>
      <c r="D78" s="134"/>
      <c r="E78" s="86"/>
      <c r="F78" s="98"/>
      <c r="G78" s="98"/>
      <c r="H78" s="29">
        <f t="shared" si="0"/>
        <v>0</v>
      </c>
      <c r="I78" s="281">
        <f>SUM(H71:H78)</f>
        <v>0</v>
      </c>
      <c r="J78" s="309"/>
      <c r="K78" s="234"/>
      <c r="L78" s="196"/>
      <c r="M78" s="250"/>
    </row>
    <row r="79" spans="2:13" x14ac:dyDescent="0.2">
      <c r="B79" s="283" t="s">
        <v>8</v>
      </c>
      <c r="C79" s="284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5"/>
      <c r="C80" s="286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5"/>
      <c r="C81" s="286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5"/>
      <c r="C82" s="286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5"/>
      <c r="C83" s="286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5"/>
      <c r="C84" s="286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5"/>
      <c r="C85" s="286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5"/>
      <c r="C86" s="286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5"/>
      <c r="C87" s="286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7"/>
      <c r="C88" s="288"/>
      <c r="D88" s="139"/>
      <c r="E88" s="90"/>
      <c r="F88" s="103"/>
      <c r="G88" s="103"/>
      <c r="H88" s="29">
        <f t="shared" si="0"/>
        <v>0</v>
      </c>
      <c r="I88" s="281">
        <f>SUM(H79:H88)</f>
        <v>0</v>
      </c>
      <c r="J88" s="309"/>
      <c r="K88" s="234"/>
      <c r="L88" s="195"/>
      <c r="M88" s="250"/>
    </row>
    <row r="89" spans="2:13" x14ac:dyDescent="0.2">
      <c r="B89" s="289" t="s">
        <v>20</v>
      </c>
      <c r="C89" s="290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8"/>
      <c r="C90" s="299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8"/>
      <c r="C91" s="299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8"/>
      <c r="C92" s="299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1"/>
      <c r="C93" s="292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1"/>
      <c r="C94" s="292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1"/>
      <c r="C95" s="292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3"/>
      <c r="C96" s="294"/>
      <c r="D96" s="134"/>
      <c r="E96" s="86"/>
      <c r="F96" s="98"/>
      <c r="G96" s="98"/>
      <c r="H96" s="39">
        <f t="shared" si="0"/>
        <v>0</v>
      </c>
      <c r="I96" s="281">
        <f>SUM(H89:H96)</f>
        <v>0</v>
      </c>
      <c r="J96" s="309"/>
      <c r="K96" s="234"/>
      <c r="L96" s="195"/>
      <c r="M96" s="250"/>
    </row>
    <row r="97" spans="2:13" x14ac:dyDescent="0.2">
      <c r="B97" s="289" t="s">
        <v>9</v>
      </c>
      <c r="C97" s="290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8"/>
      <c r="C98" s="299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8"/>
      <c r="C99" s="299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8"/>
      <c r="C100" s="299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8"/>
      <c r="C101" s="299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1"/>
      <c r="C102" s="292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1"/>
      <c r="C103" s="292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3"/>
      <c r="C104" s="294"/>
      <c r="D104" s="139"/>
      <c r="E104" s="90"/>
      <c r="F104" s="103"/>
      <c r="G104" s="103"/>
      <c r="H104" s="39">
        <f t="shared" si="0"/>
        <v>0</v>
      </c>
      <c r="I104" s="281">
        <f>SUM(H97:H104)</f>
        <v>0</v>
      </c>
      <c r="J104" s="309"/>
      <c r="K104" s="234"/>
      <c r="L104" s="195"/>
      <c r="M104" s="250"/>
    </row>
    <row r="105" spans="2:13" x14ac:dyDescent="0.2">
      <c r="B105" s="289" t="s">
        <v>10</v>
      </c>
      <c r="C105" s="290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1"/>
      <c r="C106" s="292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1"/>
      <c r="C107" s="292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1"/>
      <c r="C108" s="292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3"/>
      <c r="C109" s="294"/>
      <c r="D109" s="134"/>
      <c r="E109" s="86"/>
      <c r="F109" s="98"/>
      <c r="G109" s="98"/>
      <c r="H109" s="39">
        <f t="shared" si="0"/>
        <v>0</v>
      </c>
      <c r="I109" s="281">
        <f>SUM(H105:H109)</f>
        <v>0</v>
      </c>
      <c r="J109" s="309"/>
      <c r="K109" s="234"/>
      <c r="L109" s="195"/>
      <c r="M109" s="250"/>
    </row>
    <row r="110" spans="2:13" x14ac:dyDescent="0.2">
      <c r="B110" s="289" t="s">
        <v>11</v>
      </c>
      <c r="C110" s="290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1"/>
      <c r="C111" s="292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1"/>
      <c r="C112" s="292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1"/>
      <c r="C113" s="292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1"/>
      <c r="C114" s="292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1"/>
      <c r="C115" s="292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1"/>
      <c r="C116" s="292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1"/>
      <c r="C117" s="292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3"/>
      <c r="C118" s="294"/>
      <c r="D118" s="139"/>
      <c r="E118" s="90"/>
      <c r="F118" s="103"/>
      <c r="G118" s="103"/>
      <c r="H118" s="39">
        <f t="shared" si="0"/>
        <v>0</v>
      </c>
      <c r="I118" s="281">
        <f>SUM(H110:H118)</f>
        <v>0</v>
      </c>
      <c r="J118" s="309"/>
      <c r="K118" s="234"/>
      <c r="L118" s="195"/>
      <c r="M118" s="250"/>
    </row>
    <row r="119" spans="2:13" x14ac:dyDescent="0.2">
      <c r="B119" s="289" t="s">
        <v>0</v>
      </c>
      <c r="C119" s="290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1"/>
      <c r="C120" s="292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3"/>
      <c r="C121" s="294"/>
      <c r="D121" s="134"/>
      <c r="E121" s="86"/>
      <c r="F121" s="98"/>
      <c r="G121" s="98"/>
      <c r="H121" s="39">
        <f t="shared" si="0"/>
        <v>0</v>
      </c>
      <c r="I121" s="281">
        <f>SUM(H119:H121)</f>
        <v>0</v>
      </c>
      <c r="J121" s="309"/>
      <c r="K121" s="234"/>
      <c r="L121" s="195"/>
      <c r="M121" s="250"/>
    </row>
    <row r="122" spans="2:13" x14ac:dyDescent="0.2">
      <c r="B122" s="275" t="s">
        <v>4</v>
      </c>
      <c r="C122" s="276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7"/>
      <c r="C123" s="278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79"/>
      <c r="C124" s="280"/>
      <c r="D124" s="139"/>
      <c r="E124" s="90"/>
      <c r="F124" s="103"/>
      <c r="G124" s="103"/>
      <c r="H124" s="39">
        <f>F124*G124</f>
        <v>0</v>
      </c>
      <c r="I124" s="281">
        <f>SUM(H122:H124)</f>
        <v>0</v>
      </c>
      <c r="J124" s="309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2">
        <f>SUM(J42+I64+I70+I78+I88+I96+I104+I109+I118+I121+I124)</f>
        <v>0</v>
      </c>
      <c r="J126" s="309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0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1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1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1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1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1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1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1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1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1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1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1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1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1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1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1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1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1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1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1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1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1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1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1"/>
      <c r="C158" s="303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1"/>
      <c r="C159" s="304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1"/>
      <c r="C160" s="304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1"/>
      <c r="C161" s="304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1"/>
      <c r="C162" s="305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1"/>
      <c r="C163" s="303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1"/>
      <c r="C164" s="304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1"/>
      <c r="C165" s="304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1"/>
      <c r="C166" s="304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2"/>
      <c r="C167" s="306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3" t="s">
        <v>5</v>
      </c>
      <c r="C168" s="284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5"/>
      <c r="C169" s="286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5"/>
      <c r="C170" s="286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5"/>
      <c r="C171" s="286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5"/>
      <c r="C172" s="286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5"/>
      <c r="C173" s="286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5"/>
      <c r="C174" s="286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5"/>
      <c r="C175" s="286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5"/>
      <c r="C176" s="286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5"/>
      <c r="C177" s="286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5"/>
      <c r="C178" s="286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5"/>
      <c r="C179" s="286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5"/>
      <c r="C180" s="286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5"/>
      <c r="C181" s="286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5"/>
      <c r="C182" s="286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5"/>
      <c r="C183" s="286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5"/>
      <c r="C184" s="286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5"/>
      <c r="C185" s="286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5"/>
      <c r="C186" s="286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5"/>
      <c r="C187" s="286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5"/>
      <c r="C188" s="286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7"/>
      <c r="C189" s="288"/>
      <c r="D189" s="205"/>
      <c r="E189" s="206"/>
      <c r="F189" s="207"/>
      <c r="G189" s="207"/>
      <c r="H189" s="29">
        <f t="shared" si="3"/>
        <v>0</v>
      </c>
      <c r="I189" s="281">
        <f>SUM(H168:H189)</f>
        <v>0</v>
      </c>
      <c r="J189" s="309"/>
      <c r="L189" s="195"/>
      <c r="M189" s="250"/>
    </row>
    <row r="190" spans="2:13" x14ac:dyDescent="0.2">
      <c r="B190" s="289" t="s">
        <v>6</v>
      </c>
      <c r="C190" s="290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8"/>
      <c r="C191" s="299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8"/>
      <c r="C192" s="299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1"/>
      <c r="C193" s="292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1"/>
      <c r="C194" s="292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3"/>
      <c r="C195" s="294"/>
      <c r="D195" s="217"/>
      <c r="E195" s="218"/>
      <c r="F195" s="219"/>
      <c r="G195" s="219"/>
      <c r="H195" s="29">
        <f t="shared" si="3"/>
        <v>0</v>
      </c>
      <c r="I195" s="281">
        <f>SUM(H190:H195)</f>
        <v>0</v>
      </c>
      <c r="J195" s="309"/>
      <c r="L195" s="195"/>
      <c r="M195" s="250"/>
    </row>
    <row r="196" spans="2:13" x14ac:dyDescent="0.2">
      <c r="B196" s="283" t="s">
        <v>7</v>
      </c>
      <c r="C196" s="284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5"/>
      <c r="C197" s="286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5"/>
      <c r="C198" s="286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5"/>
      <c r="C199" s="286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5"/>
      <c r="C200" s="286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5"/>
      <c r="C201" s="286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5"/>
      <c r="C202" s="286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7"/>
      <c r="C203" s="288"/>
      <c r="D203" s="205"/>
      <c r="E203" s="206"/>
      <c r="F203" s="207"/>
      <c r="G203" s="207"/>
      <c r="H203" s="29">
        <f t="shared" ref="H203:H247" si="6">F203*G203</f>
        <v>0</v>
      </c>
      <c r="I203" s="281">
        <f>SUM(H196:H203)</f>
        <v>0</v>
      </c>
      <c r="J203" s="309"/>
      <c r="L203" s="195"/>
      <c r="M203" s="250"/>
    </row>
    <row r="204" spans="2:13" x14ac:dyDescent="0.2">
      <c r="B204" s="283" t="s">
        <v>8</v>
      </c>
      <c r="C204" s="284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5"/>
      <c r="C205" s="286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5"/>
      <c r="C206" s="286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5"/>
      <c r="C207" s="286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5"/>
      <c r="C208" s="286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5"/>
      <c r="C209" s="286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5"/>
      <c r="C210" s="286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5"/>
      <c r="C211" s="286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5"/>
      <c r="C212" s="286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7"/>
      <c r="C213" s="288"/>
      <c r="D213" s="217"/>
      <c r="E213" s="218"/>
      <c r="F213" s="219"/>
      <c r="G213" s="219"/>
      <c r="H213" s="29">
        <f t="shared" si="6"/>
        <v>0</v>
      </c>
      <c r="I213" s="281">
        <f>SUM(H204:H213)</f>
        <v>0</v>
      </c>
      <c r="J213" s="309"/>
      <c r="L213" s="195"/>
      <c r="M213" s="250"/>
    </row>
    <row r="214" spans="2:13" x14ac:dyDescent="0.2">
      <c r="B214" s="289" t="s">
        <v>20</v>
      </c>
      <c r="C214" s="290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1"/>
      <c r="C215" s="292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1"/>
      <c r="C216" s="292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1"/>
      <c r="C217" s="292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1"/>
      <c r="C218" s="292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1"/>
      <c r="C219" s="292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1"/>
      <c r="C220" s="292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3"/>
      <c r="C221" s="294"/>
      <c r="D221" s="205"/>
      <c r="E221" s="206"/>
      <c r="F221" s="207"/>
      <c r="G221" s="207"/>
      <c r="H221" s="39">
        <f t="shared" si="6"/>
        <v>0</v>
      </c>
      <c r="I221" s="281">
        <f>SUM(H214:H221)</f>
        <v>0</v>
      </c>
      <c r="J221" s="309"/>
      <c r="L221" s="195"/>
      <c r="M221" s="250"/>
    </row>
    <row r="222" spans="2:13" x14ac:dyDescent="0.2">
      <c r="B222" s="289" t="s">
        <v>9</v>
      </c>
      <c r="C222" s="290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1"/>
      <c r="C223" s="292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1"/>
      <c r="C224" s="292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1"/>
      <c r="C225" s="292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1"/>
      <c r="C226" s="292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1"/>
      <c r="C227" s="292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1"/>
      <c r="C228" s="292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3"/>
      <c r="C229" s="294"/>
      <c r="D229" s="217"/>
      <c r="E229" s="218"/>
      <c r="F229" s="219"/>
      <c r="G229" s="219"/>
      <c r="H229" s="39">
        <f t="shared" si="6"/>
        <v>0</v>
      </c>
      <c r="I229" s="281">
        <f>SUM(H222:H229)</f>
        <v>0</v>
      </c>
      <c r="J229" s="309"/>
      <c r="L229" s="195"/>
      <c r="M229" s="250"/>
    </row>
    <row r="230" spans="2:13" x14ac:dyDescent="0.2">
      <c r="B230" s="289" t="s">
        <v>10</v>
      </c>
      <c r="C230" s="290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1"/>
      <c r="C231" s="292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1"/>
      <c r="C232" s="292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1"/>
      <c r="C233" s="292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3"/>
      <c r="C234" s="294"/>
      <c r="D234" s="205"/>
      <c r="E234" s="206"/>
      <c r="F234" s="207"/>
      <c r="G234" s="207"/>
      <c r="H234" s="39">
        <f t="shared" si="6"/>
        <v>0</v>
      </c>
      <c r="I234" s="281">
        <f>SUM(H230:H234)</f>
        <v>0</v>
      </c>
      <c r="J234" s="309"/>
      <c r="L234" s="195"/>
      <c r="M234" s="250"/>
    </row>
    <row r="235" spans="2:13" x14ac:dyDescent="0.2">
      <c r="B235" s="307" t="s">
        <v>11</v>
      </c>
      <c r="C235" s="308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1"/>
      <c r="C236" s="292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1"/>
      <c r="C237" s="292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1"/>
      <c r="C238" s="292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1"/>
      <c r="C239" s="292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1"/>
      <c r="C240" s="292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1"/>
      <c r="C241" s="292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1"/>
      <c r="C242" s="292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3"/>
      <c r="C243" s="294"/>
      <c r="D243" s="217"/>
      <c r="E243" s="218"/>
      <c r="F243" s="219"/>
      <c r="G243" s="219"/>
      <c r="H243" s="39">
        <f t="shared" si="6"/>
        <v>0</v>
      </c>
      <c r="I243" s="281">
        <f>SUM(H235:H243)</f>
        <v>0</v>
      </c>
      <c r="J243" s="309"/>
      <c r="L243" s="195"/>
      <c r="M243" s="250"/>
    </row>
    <row r="244" spans="2:13" x14ac:dyDescent="0.2">
      <c r="B244" s="289" t="s">
        <v>0</v>
      </c>
      <c r="C244" s="290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1"/>
      <c r="C245" s="292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3"/>
      <c r="C246" s="294"/>
      <c r="D246" s="205"/>
      <c r="E246" s="206"/>
      <c r="F246" s="207"/>
      <c r="G246" s="207"/>
      <c r="H246" s="39">
        <f t="shared" si="6"/>
        <v>0</v>
      </c>
      <c r="I246" s="281">
        <f>SUM(H244:H246)</f>
        <v>0</v>
      </c>
      <c r="J246" s="309"/>
      <c r="L246" s="195"/>
      <c r="M246" s="250"/>
    </row>
    <row r="247" spans="2:13" x14ac:dyDescent="0.2">
      <c r="B247" s="275" t="s">
        <v>4</v>
      </c>
      <c r="C247" s="276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7"/>
      <c r="C248" s="278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79"/>
      <c r="C249" s="280"/>
      <c r="D249" s="217"/>
      <c r="E249" s="218"/>
      <c r="F249" s="219"/>
      <c r="G249" s="219"/>
      <c r="H249" s="39">
        <f>F249*G249</f>
        <v>0</v>
      </c>
      <c r="I249" s="281">
        <f>SUM(H247:H249)</f>
        <v>0</v>
      </c>
      <c r="J249" s="309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2">
        <f>SUM(J167+I189+I195+I203+I213+I221+I229+I234+I243+I246+I249)</f>
        <v>0</v>
      </c>
      <c r="J251" s="309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13" t="s">
        <v>131</v>
      </c>
      <c r="C3" s="297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0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1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1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1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1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1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1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1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1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1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1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1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1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1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1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1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1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1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1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1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1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1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1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1"/>
      <c r="C33" s="303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1"/>
      <c r="C34" s="304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1"/>
      <c r="C35" s="304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1"/>
      <c r="C36" s="304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1"/>
      <c r="C37" s="305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1"/>
      <c r="C38" s="303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1"/>
      <c r="C39" s="304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1"/>
      <c r="C40" s="304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1"/>
      <c r="C41" s="304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2"/>
      <c r="C42" s="306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3" t="s">
        <v>5</v>
      </c>
      <c r="C43" s="284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5"/>
      <c r="C44" s="286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5"/>
      <c r="C45" s="286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5"/>
      <c r="C46" s="286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5"/>
      <c r="C47" s="286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5"/>
      <c r="C48" s="286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5"/>
      <c r="C49" s="286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5"/>
      <c r="C50" s="286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5"/>
      <c r="C51" s="286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5"/>
      <c r="C52" s="286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5"/>
      <c r="C53" s="286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5"/>
      <c r="C54" s="286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5"/>
      <c r="C55" s="286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5"/>
      <c r="C56" s="286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5"/>
      <c r="C57" s="286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5"/>
      <c r="C58" s="286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5"/>
      <c r="C59" s="286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5"/>
      <c r="C60" s="286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5"/>
      <c r="C61" s="286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5"/>
      <c r="C62" s="286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5"/>
      <c r="C63" s="286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7"/>
      <c r="C64" s="288"/>
      <c r="D64" s="134"/>
      <c r="E64" s="86"/>
      <c r="F64" s="98"/>
      <c r="G64" s="98"/>
      <c r="H64" s="29">
        <f t="shared" si="0"/>
        <v>0</v>
      </c>
      <c r="I64" s="281">
        <f>SUM(H43:H64)</f>
        <v>0</v>
      </c>
      <c r="J64" s="309"/>
      <c r="K64" s="234"/>
      <c r="L64" s="195"/>
      <c r="M64" s="250"/>
    </row>
    <row r="65" spans="2:13" x14ac:dyDescent="0.2">
      <c r="B65" s="289" t="s">
        <v>6</v>
      </c>
      <c r="C65" s="290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1"/>
      <c r="C66" s="292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1"/>
      <c r="C67" s="292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1"/>
      <c r="C68" s="292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1"/>
      <c r="C69" s="292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3"/>
      <c r="C70" s="294"/>
      <c r="D70" s="132"/>
      <c r="E70" s="83"/>
      <c r="F70" s="95"/>
      <c r="G70" s="95"/>
      <c r="H70" s="29">
        <f t="shared" si="0"/>
        <v>0</v>
      </c>
      <c r="I70" s="281">
        <f>SUM(H65:H70)</f>
        <v>0</v>
      </c>
      <c r="J70" s="309"/>
      <c r="K70" s="234"/>
      <c r="L70" s="195"/>
      <c r="M70" s="250"/>
    </row>
    <row r="71" spans="2:13" x14ac:dyDescent="0.2">
      <c r="B71" s="283" t="s">
        <v>7</v>
      </c>
      <c r="C71" s="284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5"/>
      <c r="C72" s="286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5"/>
      <c r="C73" s="286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5"/>
      <c r="C74" s="286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5"/>
      <c r="C75" s="286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5"/>
      <c r="C76" s="286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5"/>
      <c r="C77" s="286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7"/>
      <c r="C78" s="288"/>
      <c r="D78" s="134"/>
      <c r="E78" s="86"/>
      <c r="F78" s="98"/>
      <c r="G78" s="98"/>
      <c r="H78" s="29">
        <f t="shared" si="0"/>
        <v>0</v>
      </c>
      <c r="I78" s="281">
        <f>SUM(H71:H78)</f>
        <v>0</v>
      </c>
      <c r="J78" s="309"/>
      <c r="K78" s="234"/>
      <c r="L78" s="196"/>
      <c r="M78" s="250"/>
    </row>
    <row r="79" spans="2:13" x14ac:dyDescent="0.2">
      <c r="B79" s="283" t="s">
        <v>8</v>
      </c>
      <c r="C79" s="284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5"/>
      <c r="C80" s="286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5"/>
      <c r="C81" s="286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5"/>
      <c r="C82" s="286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5"/>
      <c r="C83" s="286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5"/>
      <c r="C84" s="286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5"/>
      <c r="C85" s="286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5"/>
      <c r="C86" s="286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5"/>
      <c r="C87" s="286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7"/>
      <c r="C88" s="288"/>
      <c r="D88" s="139"/>
      <c r="E88" s="90"/>
      <c r="F88" s="103"/>
      <c r="G88" s="103"/>
      <c r="H88" s="29">
        <f t="shared" si="0"/>
        <v>0</v>
      </c>
      <c r="I88" s="281">
        <f>SUM(H79:H88)</f>
        <v>0</v>
      </c>
      <c r="J88" s="309"/>
      <c r="K88" s="234"/>
      <c r="L88" s="195"/>
      <c r="M88" s="250"/>
    </row>
    <row r="89" spans="2:13" x14ac:dyDescent="0.2">
      <c r="B89" s="289" t="s">
        <v>20</v>
      </c>
      <c r="C89" s="290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8"/>
      <c r="C90" s="299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8"/>
      <c r="C91" s="299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8"/>
      <c r="C92" s="299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1"/>
      <c r="C93" s="292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1"/>
      <c r="C94" s="292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1"/>
      <c r="C95" s="292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3"/>
      <c r="C96" s="294"/>
      <c r="D96" s="134"/>
      <c r="E96" s="86"/>
      <c r="F96" s="98"/>
      <c r="G96" s="98"/>
      <c r="H96" s="39">
        <f t="shared" si="0"/>
        <v>0</v>
      </c>
      <c r="I96" s="281">
        <f>SUM(H89:H96)</f>
        <v>0</v>
      </c>
      <c r="J96" s="309"/>
      <c r="K96" s="234"/>
      <c r="L96" s="195"/>
      <c r="M96" s="250"/>
    </row>
    <row r="97" spans="2:13" x14ac:dyDescent="0.2">
      <c r="B97" s="289" t="s">
        <v>9</v>
      </c>
      <c r="C97" s="290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8"/>
      <c r="C98" s="299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8"/>
      <c r="C99" s="299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8"/>
      <c r="C100" s="299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8"/>
      <c r="C101" s="299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1"/>
      <c r="C102" s="292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1"/>
      <c r="C103" s="292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3"/>
      <c r="C104" s="294"/>
      <c r="D104" s="139"/>
      <c r="E104" s="90"/>
      <c r="F104" s="103"/>
      <c r="G104" s="103"/>
      <c r="H104" s="39">
        <f t="shared" si="0"/>
        <v>0</v>
      </c>
      <c r="I104" s="281">
        <f>SUM(H97:H104)</f>
        <v>0</v>
      </c>
      <c r="J104" s="309"/>
      <c r="K104" s="234"/>
      <c r="L104" s="195"/>
      <c r="M104" s="250"/>
    </row>
    <row r="105" spans="2:13" x14ac:dyDescent="0.2">
      <c r="B105" s="289" t="s">
        <v>10</v>
      </c>
      <c r="C105" s="290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1"/>
      <c r="C106" s="292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1"/>
      <c r="C107" s="292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1"/>
      <c r="C108" s="292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3"/>
      <c r="C109" s="294"/>
      <c r="D109" s="134"/>
      <c r="E109" s="86"/>
      <c r="F109" s="98"/>
      <c r="G109" s="98"/>
      <c r="H109" s="39">
        <f t="shared" si="0"/>
        <v>0</v>
      </c>
      <c r="I109" s="281">
        <f>SUM(H105:H109)</f>
        <v>0</v>
      </c>
      <c r="J109" s="309"/>
      <c r="K109" s="234"/>
      <c r="L109" s="195"/>
      <c r="M109" s="250"/>
    </row>
    <row r="110" spans="2:13" x14ac:dyDescent="0.2">
      <c r="B110" s="289" t="s">
        <v>11</v>
      </c>
      <c r="C110" s="290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1"/>
      <c r="C111" s="292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1"/>
      <c r="C112" s="292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1"/>
      <c r="C113" s="292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1"/>
      <c r="C114" s="292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1"/>
      <c r="C115" s="292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1"/>
      <c r="C116" s="292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1"/>
      <c r="C117" s="292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3"/>
      <c r="C118" s="294"/>
      <c r="D118" s="139"/>
      <c r="E118" s="90"/>
      <c r="F118" s="103"/>
      <c r="G118" s="103"/>
      <c r="H118" s="39">
        <f t="shared" si="0"/>
        <v>0</v>
      </c>
      <c r="I118" s="281">
        <f>SUM(H110:H118)</f>
        <v>0</v>
      </c>
      <c r="J118" s="309"/>
      <c r="K118" s="234"/>
      <c r="L118" s="195"/>
      <c r="M118" s="250"/>
    </row>
    <row r="119" spans="2:13" x14ac:dyDescent="0.2">
      <c r="B119" s="289" t="s">
        <v>0</v>
      </c>
      <c r="C119" s="290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1"/>
      <c r="C120" s="292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3"/>
      <c r="C121" s="294"/>
      <c r="D121" s="134"/>
      <c r="E121" s="86"/>
      <c r="F121" s="98"/>
      <c r="G121" s="98"/>
      <c r="H121" s="39">
        <f t="shared" si="0"/>
        <v>0</v>
      </c>
      <c r="I121" s="281">
        <f>SUM(H119:H121)</f>
        <v>0</v>
      </c>
      <c r="J121" s="309"/>
      <c r="K121" s="234"/>
      <c r="L121" s="195"/>
      <c r="M121" s="250"/>
    </row>
    <row r="122" spans="2:13" x14ac:dyDescent="0.2">
      <c r="B122" s="275" t="s">
        <v>4</v>
      </c>
      <c r="C122" s="276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7"/>
      <c r="C123" s="278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79"/>
      <c r="C124" s="280"/>
      <c r="D124" s="139"/>
      <c r="E124" s="90"/>
      <c r="F124" s="103"/>
      <c r="G124" s="103"/>
      <c r="H124" s="39">
        <f>F124*G124</f>
        <v>0</v>
      </c>
      <c r="I124" s="281">
        <f>SUM(H122:H124)</f>
        <v>0</v>
      </c>
      <c r="J124" s="309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2">
        <f>SUM(J42+I64+I70+I78+I88+I96+I104+I109+I118+I121+I124)</f>
        <v>0</v>
      </c>
      <c r="J126" s="309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0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1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1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1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1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1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1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1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1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1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1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1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1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1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1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1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1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1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1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1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1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1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1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1"/>
      <c r="C158" s="303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1"/>
      <c r="C159" s="304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1"/>
      <c r="C160" s="304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1"/>
      <c r="C161" s="304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1"/>
      <c r="C162" s="305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1"/>
      <c r="C163" s="303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1"/>
      <c r="C164" s="304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1"/>
      <c r="C165" s="304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1"/>
      <c r="C166" s="304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2"/>
      <c r="C167" s="306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3" t="s">
        <v>5</v>
      </c>
      <c r="C168" s="284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5"/>
      <c r="C169" s="286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5"/>
      <c r="C170" s="286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5"/>
      <c r="C171" s="286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5"/>
      <c r="C172" s="286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5"/>
      <c r="C173" s="286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5"/>
      <c r="C174" s="286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5"/>
      <c r="C175" s="286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5"/>
      <c r="C176" s="286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5"/>
      <c r="C177" s="286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5"/>
      <c r="C178" s="286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5"/>
      <c r="C179" s="286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5"/>
      <c r="C180" s="286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5"/>
      <c r="C181" s="286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5"/>
      <c r="C182" s="286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5"/>
      <c r="C183" s="286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5"/>
      <c r="C184" s="286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5"/>
      <c r="C185" s="286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5"/>
      <c r="C186" s="286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5"/>
      <c r="C187" s="286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5"/>
      <c r="C188" s="286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7"/>
      <c r="C189" s="288"/>
      <c r="D189" s="205"/>
      <c r="E189" s="206"/>
      <c r="F189" s="207"/>
      <c r="G189" s="207"/>
      <c r="H189" s="29">
        <f t="shared" si="3"/>
        <v>0</v>
      </c>
      <c r="I189" s="281">
        <f>SUM(H168:H189)</f>
        <v>0</v>
      </c>
      <c r="J189" s="309"/>
      <c r="L189" s="195"/>
      <c r="M189" s="250"/>
    </row>
    <row r="190" spans="2:13" x14ac:dyDescent="0.2">
      <c r="B190" s="289" t="s">
        <v>6</v>
      </c>
      <c r="C190" s="290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8"/>
      <c r="C191" s="299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8"/>
      <c r="C192" s="299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1"/>
      <c r="C193" s="292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1"/>
      <c r="C194" s="292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3"/>
      <c r="C195" s="294"/>
      <c r="D195" s="217"/>
      <c r="E195" s="218"/>
      <c r="F195" s="219"/>
      <c r="G195" s="219"/>
      <c r="H195" s="29">
        <f t="shared" si="3"/>
        <v>0</v>
      </c>
      <c r="I195" s="281">
        <f>SUM(H190:H195)</f>
        <v>0</v>
      </c>
      <c r="J195" s="309"/>
      <c r="L195" s="195"/>
      <c r="M195" s="250"/>
    </row>
    <row r="196" spans="2:13" x14ac:dyDescent="0.2">
      <c r="B196" s="283" t="s">
        <v>7</v>
      </c>
      <c r="C196" s="284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5"/>
      <c r="C197" s="286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5"/>
      <c r="C198" s="286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5"/>
      <c r="C199" s="286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5"/>
      <c r="C200" s="286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5"/>
      <c r="C201" s="286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5"/>
      <c r="C202" s="286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7"/>
      <c r="C203" s="288"/>
      <c r="D203" s="205"/>
      <c r="E203" s="206"/>
      <c r="F203" s="207"/>
      <c r="G203" s="207"/>
      <c r="H203" s="29">
        <f t="shared" ref="H203:H247" si="6">F203*G203</f>
        <v>0</v>
      </c>
      <c r="I203" s="281">
        <f>SUM(H196:H203)</f>
        <v>0</v>
      </c>
      <c r="J203" s="309"/>
      <c r="L203" s="195"/>
      <c r="M203" s="250"/>
    </row>
    <row r="204" spans="2:13" x14ac:dyDescent="0.2">
      <c r="B204" s="283" t="s">
        <v>8</v>
      </c>
      <c r="C204" s="284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5"/>
      <c r="C205" s="286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5"/>
      <c r="C206" s="286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5"/>
      <c r="C207" s="286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5"/>
      <c r="C208" s="286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5"/>
      <c r="C209" s="286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5"/>
      <c r="C210" s="286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5"/>
      <c r="C211" s="286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5"/>
      <c r="C212" s="286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7"/>
      <c r="C213" s="288"/>
      <c r="D213" s="217"/>
      <c r="E213" s="218"/>
      <c r="F213" s="219"/>
      <c r="G213" s="219"/>
      <c r="H213" s="29">
        <f t="shared" si="6"/>
        <v>0</v>
      </c>
      <c r="I213" s="281">
        <f>SUM(H204:H213)</f>
        <v>0</v>
      </c>
      <c r="J213" s="309"/>
      <c r="L213" s="195"/>
      <c r="M213" s="250"/>
    </row>
    <row r="214" spans="2:13" x14ac:dyDescent="0.2">
      <c r="B214" s="289" t="s">
        <v>20</v>
      </c>
      <c r="C214" s="290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1"/>
      <c r="C215" s="292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1"/>
      <c r="C216" s="292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1"/>
      <c r="C217" s="292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1"/>
      <c r="C218" s="292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1"/>
      <c r="C219" s="292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1"/>
      <c r="C220" s="292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3"/>
      <c r="C221" s="294"/>
      <c r="D221" s="205"/>
      <c r="E221" s="206"/>
      <c r="F221" s="207"/>
      <c r="G221" s="207"/>
      <c r="H221" s="39">
        <f t="shared" si="6"/>
        <v>0</v>
      </c>
      <c r="I221" s="281">
        <f>SUM(H214:H221)</f>
        <v>0</v>
      </c>
      <c r="J221" s="309"/>
      <c r="L221" s="195"/>
      <c r="M221" s="250"/>
    </row>
    <row r="222" spans="2:13" x14ac:dyDescent="0.2">
      <c r="B222" s="289" t="s">
        <v>9</v>
      </c>
      <c r="C222" s="290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1"/>
      <c r="C223" s="292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1"/>
      <c r="C224" s="292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1"/>
      <c r="C225" s="292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1"/>
      <c r="C226" s="292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1"/>
      <c r="C227" s="292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1"/>
      <c r="C228" s="292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3"/>
      <c r="C229" s="294"/>
      <c r="D229" s="217"/>
      <c r="E229" s="218"/>
      <c r="F229" s="219"/>
      <c r="G229" s="219"/>
      <c r="H229" s="39">
        <f t="shared" si="6"/>
        <v>0</v>
      </c>
      <c r="I229" s="281">
        <f>SUM(H222:H229)</f>
        <v>0</v>
      </c>
      <c r="J229" s="309"/>
      <c r="L229" s="195"/>
      <c r="M229" s="250"/>
    </row>
    <row r="230" spans="2:13" x14ac:dyDescent="0.2">
      <c r="B230" s="289" t="s">
        <v>10</v>
      </c>
      <c r="C230" s="290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1"/>
      <c r="C231" s="292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1"/>
      <c r="C232" s="292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1"/>
      <c r="C233" s="292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3"/>
      <c r="C234" s="294"/>
      <c r="D234" s="205"/>
      <c r="E234" s="206"/>
      <c r="F234" s="207"/>
      <c r="G234" s="207"/>
      <c r="H234" s="39">
        <f t="shared" si="6"/>
        <v>0</v>
      </c>
      <c r="I234" s="281">
        <f>SUM(H230:H234)</f>
        <v>0</v>
      </c>
      <c r="J234" s="309"/>
      <c r="L234" s="195"/>
      <c r="M234" s="250"/>
    </row>
    <row r="235" spans="2:13" x14ac:dyDescent="0.2">
      <c r="B235" s="307" t="s">
        <v>11</v>
      </c>
      <c r="C235" s="308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1"/>
      <c r="C236" s="292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1"/>
      <c r="C237" s="292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1"/>
      <c r="C238" s="292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1"/>
      <c r="C239" s="292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1"/>
      <c r="C240" s="292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1"/>
      <c r="C241" s="292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1"/>
      <c r="C242" s="292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3"/>
      <c r="C243" s="294"/>
      <c r="D243" s="217"/>
      <c r="E243" s="218"/>
      <c r="F243" s="219"/>
      <c r="G243" s="219"/>
      <c r="H243" s="39">
        <f t="shared" si="6"/>
        <v>0</v>
      </c>
      <c r="I243" s="281">
        <f>SUM(H235:H243)</f>
        <v>0</v>
      </c>
      <c r="J243" s="309"/>
      <c r="L243" s="195"/>
      <c r="M243" s="250"/>
    </row>
    <row r="244" spans="2:13" x14ac:dyDescent="0.2">
      <c r="B244" s="289" t="s">
        <v>0</v>
      </c>
      <c r="C244" s="290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1"/>
      <c r="C245" s="292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3"/>
      <c r="C246" s="294"/>
      <c r="D246" s="205"/>
      <c r="E246" s="206"/>
      <c r="F246" s="207"/>
      <c r="G246" s="207"/>
      <c r="H246" s="39">
        <f t="shared" si="6"/>
        <v>0</v>
      </c>
      <c r="I246" s="281">
        <f>SUM(H244:H246)</f>
        <v>0</v>
      </c>
      <c r="J246" s="309"/>
      <c r="L246" s="195"/>
      <c r="M246" s="250"/>
    </row>
    <row r="247" spans="2:13" x14ac:dyDescent="0.2">
      <c r="B247" s="275" t="s">
        <v>4</v>
      </c>
      <c r="C247" s="276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7"/>
      <c r="C248" s="278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79"/>
      <c r="C249" s="280"/>
      <c r="D249" s="217"/>
      <c r="E249" s="218"/>
      <c r="F249" s="219"/>
      <c r="G249" s="219"/>
      <c r="H249" s="39">
        <f>F249*G249</f>
        <v>0</v>
      </c>
      <c r="I249" s="281">
        <f>SUM(H247:H249)</f>
        <v>0</v>
      </c>
      <c r="J249" s="309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2">
        <f>SUM(J167+I189+I195+I203+I213+I221+I229+I234+I243+I246+I249)</f>
        <v>0</v>
      </c>
      <c r="J251" s="309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13" t="s">
        <v>132</v>
      </c>
      <c r="C3" s="297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0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1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1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1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1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1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1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1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1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1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1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1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1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1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1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1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1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1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1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1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1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1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1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1"/>
      <c r="C33" s="303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1"/>
      <c r="C34" s="304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1"/>
      <c r="C35" s="304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1"/>
      <c r="C36" s="304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1"/>
      <c r="C37" s="305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1"/>
      <c r="C38" s="303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1"/>
      <c r="C39" s="304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1"/>
      <c r="C40" s="304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1"/>
      <c r="C41" s="304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2"/>
      <c r="C42" s="306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3" t="s">
        <v>5</v>
      </c>
      <c r="C43" s="284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5"/>
      <c r="C44" s="286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5"/>
      <c r="C45" s="286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5"/>
      <c r="C46" s="286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5"/>
      <c r="C47" s="286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5"/>
      <c r="C48" s="286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5"/>
      <c r="C49" s="286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5"/>
      <c r="C50" s="286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5"/>
      <c r="C51" s="286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5"/>
      <c r="C52" s="286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5"/>
      <c r="C53" s="286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5"/>
      <c r="C54" s="286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5"/>
      <c r="C55" s="286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5"/>
      <c r="C56" s="286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5"/>
      <c r="C57" s="286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5"/>
      <c r="C58" s="286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5"/>
      <c r="C59" s="286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5"/>
      <c r="C60" s="286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5"/>
      <c r="C61" s="286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5"/>
      <c r="C62" s="286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5"/>
      <c r="C63" s="286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7"/>
      <c r="C64" s="288"/>
      <c r="D64" s="134"/>
      <c r="E64" s="86"/>
      <c r="F64" s="98"/>
      <c r="G64" s="98"/>
      <c r="H64" s="29">
        <f t="shared" si="0"/>
        <v>0</v>
      </c>
      <c r="I64" s="281">
        <f>SUM(H43:H64)</f>
        <v>0</v>
      </c>
      <c r="J64" s="309"/>
      <c r="K64" s="234"/>
      <c r="L64" s="195"/>
      <c r="M64" s="250"/>
    </row>
    <row r="65" spans="2:13" x14ac:dyDescent="0.2">
      <c r="B65" s="289" t="s">
        <v>6</v>
      </c>
      <c r="C65" s="290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1"/>
      <c r="C66" s="292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1"/>
      <c r="C67" s="292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1"/>
      <c r="C68" s="292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1"/>
      <c r="C69" s="292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3"/>
      <c r="C70" s="294"/>
      <c r="D70" s="132"/>
      <c r="E70" s="83"/>
      <c r="F70" s="95"/>
      <c r="G70" s="95"/>
      <c r="H70" s="29">
        <f t="shared" si="0"/>
        <v>0</v>
      </c>
      <c r="I70" s="281">
        <f>SUM(H65:H70)</f>
        <v>0</v>
      </c>
      <c r="J70" s="309"/>
      <c r="K70" s="234"/>
      <c r="L70" s="195"/>
      <c r="M70" s="250"/>
    </row>
    <row r="71" spans="2:13" x14ac:dyDescent="0.2">
      <c r="B71" s="283" t="s">
        <v>7</v>
      </c>
      <c r="C71" s="284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5"/>
      <c r="C72" s="286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5"/>
      <c r="C73" s="286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5"/>
      <c r="C74" s="286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5"/>
      <c r="C75" s="286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5"/>
      <c r="C76" s="286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5"/>
      <c r="C77" s="286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7"/>
      <c r="C78" s="288"/>
      <c r="D78" s="134"/>
      <c r="E78" s="86"/>
      <c r="F78" s="98"/>
      <c r="G78" s="98"/>
      <c r="H78" s="29">
        <f t="shared" si="0"/>
        <v>0</v>
      </c>
      <c r="I78" s="281">
        <f>SUM(H71:H78)</f>
        <v>0</v>
      </c>
      <c r="J78" s="309"/>
      <c r="K78" s="234"/>
      <c r="L78" s="196"/>
      <c r="M78" s="250"/>
    </row>
    <row r="79" spans="2:13" x14ac:dyDescent="0.2">
      <c r="B79" s="283" t="s">
        <v>8</v>
      </c>
      <c r="C79" s="284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5"/>
      <c r="C80" s="286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5"/>
      <c r="C81" s="286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5"/>
      <c r="C82" s="286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5"/>
      <c r="C83" s="286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5"/>
      <c r="C84" s="286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5"/>
      <c r="C85" s="286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5"/>
      <c r="C86" s="286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5"/>
      <c r="C87" s="286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7"/>
      <c r="C88" s="288"/>
      <c r="D88" s="139"/>
      <c r="E88" s="90"/>
      <c r="F88" s="103"/>
      <c r="G88" s="103"/>
      <c r="H88" s="29">
        <f t="shared" si="0"/>
        <v>0</v>
      </c>
      <c r="I88" s="281">
        <f>SUM(H79:H88)</f>
        <v>0</v>
      </c>
      <c r="J88" s="309"/>
      <c r="K88" s="234"/>
      <c r="L88" s="195"/>
      <c r="M88" s="250"/>
    </row>
    <row r="89" spans="2:13" x14ac:dyDescent="0.2">
      <c r="B89" s="289" t="s">
        <v>20</v>
      </c>
      <c r="C89" s="290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8"/>
      <c r="C90" s="299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8"/>
      <c r="C91" s="299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8"/>
      <c r="C92" s="299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1"/>
      <c r="C93" s="292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1"/>
      <c r="C94" s="292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1"/>
      <c r="C95" s="292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3"/>
      <c r="C96" s="294"/>
      <c r="D96" s="134"/>
      <c r="E96" s="86"/>
      <c r="F96" s="98"/>
      <c r="G96" s="98"/>
      <c r="H96" s="39">
        <f t="shared" si="0"/>
        <v>0</v>
      </c>
      <c r="I96" s="281">
        <f>SUM(H89:H96)</f>
        <v>0</v>
      </c>
      <c r="J96" s="309"/>
      <c r="K96" s="234"/>
      <c r="L96" s="195"/>
      <c r="M96" s="250"/>
    </row>
    <row r="97" spans="2:13" x14ac:dyDescent="0.2">
      <c r="B97" s="289" t="s">
        <v>9</v>
      </c>
      <c r="C97" s="290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8"/>
      <c r="C98" s="299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8"/>
      <c r="C99" s="299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8"/>
      <c r="C100" s="299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8"/>
      <c r="C101" s="299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1"/>
      <c r="C102" s="292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1"/>
      <c r="C103" s="292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3"/>
      <c r="C104" s="294"/>
      <c r="D104" s="139"/>
      <c r="E104" s="90"/>
      <c r="F104" s="103"/>
      <c r="G104" s="103"/>
      <c r="H104" s="39">
        <f t="shared" si="0"/>
        <v>0</v>
      </c>
      <c r="I104" s="281">
        <f>SUM(H97:H104)</f>
        <v>0</v>
      </c>
      <c r="J104" s="309"/>
      <c r="K104" s="234"/>
      <c r="L104" s="195"/>
      <c r="M104" s="250"/>
    </row>
    <row r="105" spans="2:13" x14ac:dyDescent="0.2">
      <c r="B105" s="289" t="s">
        <v>10</v>
      </c>
      <c r="C105" s="290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1"/>
      <c r="C106" s="292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1"/>
      <c r="C107" s="292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1"/>
      <c r="C108" s="292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3"/>
      <c r="C109" s="294"/>
      <c r="D109" s="134"/>
      <c r="E109" s="86"/>
      <c r="F109" s="98"/>
      <c r="G109" s="98"/>
      <c r="H109" s="39">
        <f t="shared" si="0"/>
        <v>0</v>
      </c>
      <c r="I109" s="281">
        <f>SUM(H105:H109)</f>
        <v>0</v>
      </c>
      <c r="J109" s="309"/>
      <c r="K109" s="234"/>
      <c r="L109" s="195"/>
      <c r="M109" s="250"/>
    </row>
    <row r="110" spans="2:13" x14ac:dyDescent="0.2">
      <c r="B110" s="289" t="s">
        <v>11</v>
      </c>
      <c r="C110" s="290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1"/>
      <c r="C111" s="292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1"/>
      <c r="C112" s="292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1"/>
      <c r="C113" s="292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1"/>
      <c r="C114" s="292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1"/>
      <c r="C115" s="292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1"/>
      <c r="C116" s="292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1"/>
      <c r="C117" s="292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3"/>
      <c r="C118" s="294"/>
      <c r="D118" s="139"/>
      <c r="E118" s="90"/>
      <c r="F118" s="103"/>
      <c r="G118" s="103"/>
      <c r="H118" s="39">
        <f t="shared" si="0"/>
        <v>0</v>
      </c>
      <c r="I118" s="281">
        <f>SUM(H110:H118)</f>
        <v>0</v>
      </c>
      <c r="J118" s="309"/>
      <c r="K118" s="234"/>
      <c r="L118" s="195"/>
      <c r="M118" s="250"/>
    </row>
    <row r="119" spans="2:13" x14ac:dyDescent="0.2">
      <c r="B119" s="289" t="s">
        <v>0</v>
      </c>
      <c r="C119" s="290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1"/>
      <c r="C120" s="292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3"/>
      <c r="C121" s="294"/>
      <c r="D121" s="134"/>
      <c r="E121" s="86"/>
      <c r="F121" s="98"/>
      <c r="G121" s="98"/>
      <c r="H121" s="39">
        <f t="shared" si="0"/>
        <v>0</v>
      </c>
      <c r="I121" s="281">
        <f>SUM(H119:H121)</f>
        <v>0</v>
      </c>
      <c r="J121" s="309"/>
      <c r="K121" s="234"/>
      <c r="L121" s="195"/>
      <c r="M121" s="250"/>
    </row>
    <row r="122" spans="2:13" x14ac:dyDescent="0.2">
      <c r="B122" s="275" t="s">
        <v>4</v>
      </c>
      <c r="C122" s="276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7"/>
      <c r="C123" s="278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79"/>
      <c r="C124" s="280"/>
      <c r="D124" s="139"/>
      <c r="E124" s="90"/>
      <c r="F124" s="103"/>
      <c r="G124" s="103"/>
      <c r="H124" s="39">
        <f>F124*G124</f>
        <v>0</v>
      </c>
      <c r="I124" s="281">
        <f>SUM(H122:H124)</f>
        <v>0</v>
      </c>
      <c r="J124" s="309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2">
        <f>SUM(J42+I64+I70+I78+I88+I96+I104+I109+I118+I121+I124)</f>
        <v>0</v>
      </c>
      <c r="J126" s="309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0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1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1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1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1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1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1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1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1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1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1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1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1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1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1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1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1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1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1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1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1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1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1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1"/>
      <c r="C158" s="303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1"/>
      <c r="C159" s="304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1"/>
      <c r="C160" s="304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1"/>
      <c r="C161" s="304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1"/>
      <c r="C162" s="305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1"/>
      <c r="C163" s="303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1"/>
      <c r="C164" s="304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1"/>
      <c r="C165" s="304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1"/>
      <c r="C166" s="304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2"/>
      <c r="C167" s="306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3" t="s">
        <v>5</v>
      </c>
      <c r="C168" s="284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5"/>
      <c r="C169" s="286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5"/>
      <c r="C170" s="286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5"/>
      <c r="C171" s="286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5"/>
      <c r="C172" s="286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5"/>
      <c r="C173" s="286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5"/>
      <c r="C174" s="286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5"/>
      <c r="C175" s="286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5"/>
      <c r="C176" s="286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5"/>
      <c r="C177" s="286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5"/>
      <c r="C178" s="286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5"/>
      <c r="C179" s="286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5"/>
      <c r="C180" s="286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5"/>
      <c r="C181" s="286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5"/>
      <c r="C182" s="286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5"/>
      <c r="C183" s="286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5"/>
      <c r="C184" s="286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5"/>
      <c r="C185" s="286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5"/>
      <c r="C186" s="286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5"/>
      <c r="C187" s="286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5"/>
      <c r="C188" s="286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7"/>
      <c r="C189" s="288"/>
      <c r="D189" s="205"/>
      <c r="E189" s="206"/>
      <c r="F189" s="207"/>
      <c r="G189" s="207"/>
      <c r="H189" s="29">
        <f t="shared" si="3"/>
        <v>0</v>
      </c>
      <c r="I189" s="281">
        <f>SUM(H168:H189)</f>
        <v>0</v>
      </c>
      <c r="J189" s="309"/>
      <c r="L189" s="195"/>
      <c r="M189" s="250"/>
    </row>
    <row r="190" spans="2:13" x14ac:dyDescent="0.2">
      <c r="B190" s="289" t="s">
        <v>6</v>
      </c>
      <c r="C190" s="290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8"/>
      <c r="C191" s="299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8"/>
      <c r="C192" s="299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1"/>
      <c r="C193" s="292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1"/>
      <c r="C194" s="292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3"/>
      <c r="C195" s="294"/>
      <c r="D195" s="217"/>
      <c r="E195" s="218"/>
      <c r="F195" s="219"/>
      <c r="G195" s="219"/>
      <c r="H195" s="29">
        <f t="shared" si="3"/>
        <v>0</v>
      </c>
      <c r="I195" s="281">
        <f>SUM(H190:H195)</f>
        <v>0</v>
      </c>
      <c r="J195" s="309"/>
      <c r="L195" s="195"/>
      <c r="M195" s="250"/>
    </row>
    <row r="196" spans="2:13" x14ac:dyDescent="0.2">
      <c r="B196" s="283" t="s">
        <v>7</v>
      </c>
      <c r="C196" s="284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5"/>
      <c r="C197" s="286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5"/>
      <c r="C198" s="286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5"/>
      <c r="C199" s="286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5"/>
      <c r="C200" s="286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5"/>
      <c r="C201" s="286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5"/>
      <c r="C202" s="286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7"/>
      <c r="C203" s="288"/>
      <c r="D203" s="205"/>
      <c r="E203" s="206"/>
      <c r="F203" s="207"/>
      <c r="G203" s="207"/>
      <c r="H203" s="29">
        <f t="shared" ref="H203:H247" si="6">F203*G203</f>
        <v>0</v>
      </c>
      <c r="I203" s="281">
        <f>SUM(H196:H203)</f>
        <v>0</v>
      </c>
      <c r="J203" s="309"/>
      <c r="L203" s="195"/>
      <c r="M203" s="250"/>
    </row>
    <row r="204" spans="2:13" x14ac:dyDescent="0.2">
      <c r="B204" s="283" t="s">
        <v>8</v>
      </c>
      <c r="C204" s="284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5"/>
      <c r="C205" s="286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5"/>
      <c r="C206" s="286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5"/>
      <c r="C207" s="286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5"/>
      <c r="C208" s="286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5"/>
      <c r="C209" s="286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5"/>
      <c r="C210" s="286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5"/>
      <c r="C211" s="286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5"/>
      <c r="C212" s="286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7"/>
      <c r="C213" s="288"/>
      <c r="D213" s="217"/>
      <c r="E213" s="218"/>
      <c r="F213" s="219"/>
      <c r="G213" s="219"/>
      <c r="H213" s="29">
        <f t="shared" si="6"/>
        <v>0</v>
      </c>
      <c r="I213" s="281">
        <f>SUM(H204:H213)</f>
        <v>0</v>
      </c>
      <c r="J213" s="309"/>
      <c r="L213" s="195"/>
      <c r="M213" s="250"/>
    </row>
    <row r="214" spans="2:13" x14ac:dyDescent="0.2">
      <c r="B214" s="289" t="s">
        <v>20</v>
      </c>
      <c r="C214" s="290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1"/>
      <c r="C215" s="292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1"/>
      <c r="C216" s="292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1"/>
      <c r="C217" s="292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1"/>
      <c r="C218" s="292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1"/>
      <c r="C219" s="292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1"/>
      <c r="C220" s="292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3"/>
      <c r="C221" s="294"/>
      <c r="D221" s="205"/>
      <c r="E221" s="206"/>
      <c r="F221" s="207"/>
      <c r="G221" s="207"/>
      <c r="H221" s="39">
        <f t="shared" si="6"/>
        <v>0</v>
      </c>
      <c r="I221" s="281">
        <f>SUM(H214:H221)</f>
        <v>0</v>
      </c>
      <c r="J221" s="309"/>
      <c r="L221" s="195"/>
      <c r="M221" s="250"/>
    </row>
    <row r="222" spans="2:13" x14ac:dyDescent="0.2">
      <c r="B222" s="289" t="s">
        <v>9</v>
      </c>
      <c r="C222" s="290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1"/>
      <c r="C223" s="292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1"/>
      <c r="C224" s="292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1"/>
      <c r="C225" s="292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1"/>
      <c r="C226" s="292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1"/>
      <c r="C227" s="292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1"/>
      <c r="C228" s="292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3"/>
      <c r="C229" s="294"/>
      <c r="D229" s="217"/>
      <c r="E229" s="218"/>
      <c r="F229" s="219"/>
      <c r="G229" s="219"/>
      <c r="H229" s="39">
        <f t="shared" si="6"/>
        <v>0</v>
      </c>
      <c r="I229" s="281">
        <f>SUM(H222:H229)</f>
        <v>0</v>
      </c>
      <c r="J229" s="309"/>
      <c r="L229" s="195"/>
      <c r="M229" s="250"/>
    </row>
    <row r="230" spans="2:13" x14ac:dyDescent="0.2">
      <c r="B230" s="289" t="s">
        <v>10</v>
      </c>
      <c r="C230" s="290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1"/>
      <c r="C231" s="292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1"/>
      <c r="C232" s="292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1"/>
      <c r="C233" s="292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3"/>
      <c r="C234" s="294"/>
      <c r="D234" s="205"/>
      <c r="E234" s="206"/>
      <c r="F234" s="207"/>
      <c r="G234" s="207"/>
      <c r="H234" s="39">
        <f t="shared" si="6"/>
        <v>0</v>
      </c>
      <c r="I234" s="281">
        <f>SUM(H230:H234)</f>
        <v>0</v>
      </c>
      <c r="J234" s="309"/>
      <c r="L234" s="195"/>
      <c r="M234" s="250"/>
    </row>
    <row r="235" spans="2:13" x14ac:dyDescent="0.2">
      <c r="B235" s="307" t="s">
        <v>11</v>
      </c>
      <c r="C235" s="308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1"/>
      <c r="C236" s="292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1"/>
      <c r="C237" s="292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1"/>
      <c r="C238" s="292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1"/>
      <c r="C239" s="292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1"/>
      <c r="C240" s="292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1"/>
      <c r="C241" s="292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1"/>
      <c r="C242" s="292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3"/>
      <c r="C243" s="294"/>
      <c r="D243" s="217"/>
      <c r="E243" s="218"/>
      <c r="F243" s="219"/>
      <c r="G243" s="219"/>
      <c r="H243" s="39">
        <f t="shared" si="6"/>
        <v>0</v>
      </c>
      <c r="I243" s="281">
        <f>SUM(H235:H243)</f>
        <v>0</v>
      </c>
      <c r="J243" s="309"/>
      <c r="L243" s="195"/>
      <c r="M243" s="250"/>
    </row>
    <row r="244" spans="2:13" x14ac:dyDescent="0.2">
      <c r="B244" s="289" t="s">
        <v>0</v>
      </c>
      <c r="C244" s="290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1"/>
      <c r="C245" s="292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3"/>
      <c r="C246" s="294"/>
      <c r="D246" s="205"/>
      <c r="E246" s="206"/>
      <c r="F246" s="207"/>
      <c r="G246" s="207"/>
      <c r="H246" s="39">
        <f t="shared" si="6"/>
        <v>0</v>
      </c>
      <c r="I246" s="281">
        <f>SUM(H244:H246)</f>
        <v>0</v>
      </c>
      <c r="J246" s="309"/>
      <c r="L246" s="195"/>
      <c r="M246" s="250"/>
    </row>
    <row r="247" spans="2:13" x14ac:dyDescent="0.2">
      <c r="B247" s="275" t="s">
        <v>4</v>
      </c>
      <c r="C247" s="276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7"/>
      <c r="C248" s="278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79"/>
      <c r="C249" s="280"/>
      <c r="D249" s="217"/>
      <c r="E249" s="218"/>
      <c r="F249" s="219"/>
      <c r="G249" s="219"/>
      <c r="H249" s="39">
        <f>F249*G249</f>
        <v>0</v>
      </c>
      <c r="I249" s="281">
        <f>SUM(H247:H249)</f>
        <v>0</v>
      </c>
      <c r="J249" s="309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2">
        <f>SUM(J167+I189+I195+I203+I213+I221+I229+I234+I243+I246+I249)</f>
        <v>0</v>
      </c>
      <c r="J251" s="309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13" t="s">
        <v>133</v>
      </c>
      <c r="C3" s="297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0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1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1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1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1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1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1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1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1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1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1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1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1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1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1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1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1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1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1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1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1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1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1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1"/>
      <c r="C33" s="303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1"/>
      <c r="C34" s="304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1"/>
      <c r="C35" s="304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1"/>
      <c r="C36" s="304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1"/>
      <c r="C37" s="305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1"/>
      <c r="C38" s="303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1"/>
      <c r="C39" s="304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1"/>
      <c r="C40" s="304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1"/>
      <c r="C41" s="304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2"/>
      <c r="C42" s="306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3" t="s">
        <v>5</v>
      </c>
      <c r="C43" s="284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5"/>
      <c r="C44" s="286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5"/>
      <c r="C45" s="286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5"/>
      <c r="C46" s="286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5"/>
      <c r="C47" s="286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5"/>
      <c r="C48" s="286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5"/>
      <c r="C49" s="286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5"/>
      <c r="C50" s="286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5"/>
      <c r="C51" s="286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5"/>
      <c r="C52" s="286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5"/>
      <c r="C53" s="286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5"/>
      <c r="C54" s="286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5"/>
      <c r="C55" s="286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5"/>
      <c r="C56" s="286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5"/>
      <c r="C57" s="286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5"/>
      <c r="C58" s="286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5"/>
      <c r="C59" s="286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5"/>
      <c r="C60" s="286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5"/>
      <c r="C61" s="286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5"/>
      <c r="C62" s="286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5"/>
      <c r="C63" s="286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7"/>
      <c r="C64" s="288"/>
      <c r="D64" s="134"/>
      <c r="E64" s="86"/>
      <c r="F64" s="98"/>
      <c r="G64" s="98"/>
      <c r="H64" s="29">
        <f t="shared" si="0"/>
        <v>0</v>
      </c>
      <c r="I64" s="281">
        <f>SUM(H43:H64)</f>
        <v>0</v>
      </c>
      <c r="J64" s="309"/>
      <c r="K64" s="234"/>
      <c r="L64" s="195"/>
      <c r="M64" s="250"/>
    </row>
    <row r="65" spans="2:13" x14ac:dyDescent="0.2">
      <c r="B65" s="289" t="s">
        <v>6</v>
      </c>
      <c r="C65" s="290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1"/>
      <c r="C66" s="292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1"/>
      <c r="C67" s="292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1"/>
      <c r="C68" s="292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1"/>
      <c r="C69" s="292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3"/>
      <c r="C70" s="294"/>
      <c r="D70" s="132"/>
      <c r="E70" s="83"/>
      <c r="F70" s="95"/>
      <c r="G70" s="95"/>
      <c r="H70" s="29">
        <f t="shared" si="0"/>
        <v>0</v>
      </c>
      <c r="I70" s="281">
        <f>SUM(H65:H70)</f>
        <v>0</v>
      </c>
      <c r="J70" s="309"/>
      <c r="K70" s="234"/>
      <c r="L70" s="195"/>
      <c r="M70" s="250"/>
    </row>
    <row r="71" spans="2:13" x14ac:dyDescent="0.2">
      <c r="B71" s="283" t="s">
        <v>7</v>
      </c>
      <c r="C71" s="284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5"/>
      <c r="C72" s="286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5"/>
      <c r="C73" s="286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5"/>
      <c r="C74" s="286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5"/>
      <c r="C75" s="286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5"/>
      <c r="C76" s="286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5"/>
      <c r="C77" s="286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7"/>
      <c r="C78" s="288"/>
      <c r="D78" s="134"/>
      <c r="E78" s="86"/>
      <c r="F78" s="98"/>
      <c r="G78" s="98"/>
      <c r="H78" s="29">
        <f t="shared" si="0"/>
        <v>0</v>
      </c>
      <c r="I78" s="281">
        <f>SUM(H71:H78)</f>
        <v>0</v>
      </c>
      <c r="J78" s="309"/>
      <c r="K78" s="234"/>
      <c r="L78" s="196"/>
      <c r="M78" s="250"/>
    </row>
    <row r="79" spans="2:13" x14ac:dyDescent="0.2">
      <c r="B79" s="283" t="s">
        <v>8</v>
      </c>
      <c r="C79" s="284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5"/>
      <c r="C80" s="286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5"/>
      <c r="C81" s="286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5"/>
      <c r="C82" s="286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5"/>
      <c r="C83" s="286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5"/>
      <c r="C84" s="286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5"/>
      <c r="C85" s="286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5"/>
      <c r="C86" s="286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5"/>
      <c r="C87" s="286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7"/>
      <c r="C88" s="288"/>
      <c r="D88" s="139"/>
      <c r="E88" s="90"/>
      <c r="F88" s="103"/>
      <c r="G88" s="103"/>
      <c r="H88" s="29">
        <f t="shared" si="0"/>
        <v>0</v>
      </c>
      <c r="I88" s="281">
        <f>SUM(H79:H88)</f>
        <v>0</v>
      </c>
      <c r="J88" s="309"/>
      <c r="K88" s="234"/>
      <c r="L88" s="195"/>
      <c r="M88" s="250"/>
    </row>
    <row r="89" spans="2:13" x14ac:dyDescent="0.2">
      <c r="B89" s="289" t="s">
        <v>20</v>
      </c>
      <c r="C89" s="290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8"/>
      <c r="C90" s="299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8"/>
      <c r="C91" s="299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8"/>
      <c r="C92" s="299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1"/>
      <c r="C93" s="292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1"/>
      <c r="C94" s="292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1"/>
      <c r="C95" s="292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3"/>
      <c r="C96" s="294"/>
      <c r="D96" s="134"/>
      <c r="E96" s="86"/>
      <c r="F96" s="98"/>
      <c r="G96" s="98"/>
      <c r="H96" s="39">
        <f t="shared" si="0"/>
        <v>0</v>
      </c>
      <c r="I96" s="281">
        <f>SUM(H89:H96)</f>
        <v>0</v>
      </c>
      <c r="J96" s="309"/>
      <c r="K96" s="234"/>
      <c r="L96" s="195"/>
      <c r="M96" s="250"/>
    </row>
    <row r="97" spans="2:13" x14ac:dyDescent="0.2">
      <c r="B97" s="289" t="s">
        <v>9</v>
      </c>
      <c r="C97" s="290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8"/>
      <c r="C98" s="299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8"/>
      <c r="C99" s="299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8"/>
      <c r="C100" s="299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8"/>
      <c r="C101" s="299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1"/>
      <c r="C102" s="292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1"/>
      <c r="C103" s="292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3"/>
      <c r="C104" s="294"/>
      <c r="D104" s="139"/>
      <c r="E104" s="90"/>
      <c r="F104" s="103"/>
      <c r="G104" s="103"/>
      <c r="H104" s="39">
        <f t="shared" si="0"/>
        <v>0</v>
      </c>
      <c r="I104" s="281">
        <f>SUM(H97:H104)</f>
        <v>0</v>
      </c>
      <c r="J104" s="309"/>
      <c r="K104" s="234"/>
      <c r="L104" s="195"/>
      <c r="M104" s="250"/>
    </row>
    <row r="105" spans="2:13" x14ac:dyDescent="0.2">
      <c r="B105" s="289" t="s">
        <v>10</v>
      </c>
      <c r="C105" s="290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1"/>
      <c r="C106" s="292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1"/>
      <c r="C107" s="292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1"/>
      <c r="C108" s="292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3"/>
      <c r="C109" s="294"/>
      <c r="D109" s="134"/>
      <c r="E109" s="86"/>
      <c r="F109" s="98"/>
      <c r="G109" s="98"/>
      <c r="H109" s="39">
        <f t="shared" si="0"/>
        <v>0</v>
      </c>
      <c r="I109" s="281">
        <f>SUM(H105:H109)</f>
        <v>0</v>
      </c>
      <c r="J109" s="309"/>
      <c r="K109" s="234"/>
      <c r="L109" s="195"/>
      <c r="M109" s="250"/>
    </row>
    <row r="110" spans="2:13" x14ac:dyDescent="0.2">
      <c r="B110" s="289" t="s">
        <v>11</v>
      </c>
      <c r="C110" s="290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1"/>
      <c r="C111" s="292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1"/>
      <c r="C112" s="292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1"/>
      <c r="C113" s="292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1"/>
      <c r="C114" s="292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1"/>
      <c r="C115" s="292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1"/>
      <c r="C116" s="292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1"/>
      <c r="C117" s="292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3"/>
      <c r="C118" s="294"/>
      <c r="D118" s="139"/>
      <c r="E118" s="90"/>
      <c r="F118" s="103"/>
      <c r="G118" s="103"/>
      <c r="H118" s="39">
        <f t="shared" si="0"/>
        <v>0</v>
      </c>
      <c r="I118" s="281">
        <f>SUM(H110:H118)</f>
        <v>0</v>
      </c>
      <c r="J118" s="309"/>
      <c r="K118" s="234"/>
      <c r="L118" s="195"/>
      <c r="M118" s="250"/>
    </row>
    <row r="119" spans="2:13" x14ac:dyDescent="0.2">
      <c r="B119" s="289" t="s">
        <v>0</v>
      </c>
      <c r="C119" s="290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1"/>
      <c r="C120" s="292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3"/>
      <c r="C121" s="294"/>
      <c r="D121" s="134"/>
      <c r="E121" s="86"/>
      <c r="F121" s="98"/>
      <c r="G121" s="98"/>
      <c r="H121" s="39">
        <f t="shared" si="0"/>
        <v>0</v>
      </c>
      <c r="I121" s="281">
        <f>SUM(H119:H121)</f>
        <v>0</v>
      </c>
      <c r="J121" s="309"/>
      <c r="K121" s="234"/>
      <c r="L121" s="195"/>
      <c r="M121" s="250"/>
    </row>
    <row r="122" spans="2:13" x14ac:dyDescent="0.2">
      <c r="B122" s="275" t="s">
        <v>4</v>
      </c>
      <c r="C122" s="276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7"/>
      <c r="C123" s="278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79"/>
      <c r="C124" s="280"/>
      <c r="D124" s="139"/>
      <c r="E124" s="90"/>
      <c r="F124" s="103"/>
      <c r="G124" s="103"/>
      <c r="H124" s="39">
        <f>F124*G124</f>
        <v>0</v>
      </c>
      <c r="I124" s="281">
        <f>SUM(H122:H124)</f>
        <v>0</v>
      </c>
      <c r="J124" s="309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2">
        <f>SUM(J42+I64+I70+I78+I88+I96+I104+I109+I118+I121+I124)</f>
        <v>0</v>
      </c>
      <c r="J126" s="309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0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1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1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1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1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1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1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1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1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1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1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1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1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1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1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1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1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1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1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1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1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1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1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1"/>
      <c r="C158" s="303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1"/>
      <c r="C159" s="304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1"/>
      <c r="C160" s="304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1"/>
      <c r="C161" s="304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1"/>
      <c r="C162" s="305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1"/>
      <c r="C163" s="303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1"/>
      <c r="C164" s="304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1"/>
      <c r="C165" s="304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1"/>
      <c r="C166" s="304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2"/>
      <c r="C167" s="306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3" t="s">
        <v>5</v>
      </c>
      <c r="C168" s="284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5"/>
      <c r="C169" s="286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5"/>
      <c r="C170" s="286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5"/>
      <c r="C171" s="286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5"/>
      <c r="C172" s="286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5"/>
      <c r="C173" s="286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5"/>
      <c r="C174" s="286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5"/>
      <c r="C175" s="286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5"/>
      <c r="C176" s="286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5"/>
      <c r="C177" s="286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5"/>
      <c r="C178" s="286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5"/>
      <c r="C179" s="286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5"/>
      <c r="C180" s="286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5"/>
      <c r="C181" s="286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5"/>
      <c r="C182" s="286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5"/>
      <c r="C183" s="286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5"/>
      <c r="C184" s="286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5"/>
      <c r="C185" s="286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5"/>
      <c r="C186" s="286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5"/>
      <c r="C187" s="286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5"/>
      <c r="C188" s="286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7"/>
      <c r="C189" s="288"/>
      <c r="D189" s="205"/>
      <c r="E189" s="206"/>
      <c r="F189" s="207"/>
      <c r="G189" s="207"/>
      <c r="H189" s="29">
        <f t="shared" si="3"/>
        <v>0</v>
      </c>
      <c r="I189" s="281">
        <f>SUM(H168:H189)</f>
        <v>0</v>
      </c>
      <c r="J189" s="309"/>
      <c r="L189" s="195"/>
      <c r="M189" s="250"/>
    </row>
    <row r="190" spans="2:13" x14ac:dyDescent="0.2">
      <c r="B190" s="289" t="s">
        <v>6</v>
      </c>
      <c r="C190" s="290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8"/>
      <c r="C191" s="299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8"/>
      <c r="C192" s="299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1"/>
      <c r="C193" s="292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1"/>
      <c r="C194" s="292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3"/>
      <c r="C195" s="294"/>
      <c r="D195" s="217"/>
      <c r="E195" s="218"/>
      <c r="F195" s="219"/>
      <c r="G195" s="219"/>
      <c r="H195" s="29">
        <f t="shared" si="3"/>
        <v>0</v>
      </c>
      <c r="I195" s="281">
        <f>SUM(H190:H195)</f>
        <v>0</v>
      </c>
      <c r="J195" s="309"/>
      <c r="L195" s="195"/>
      <c r="M195" s="250"/>
    </row>
    <row r="196" spans="2:13" x14ac:dyDescent="0.2">
      <c r="B196" s="283" t="s">
        <v>7</v>
      </c>
      <c r="C196" s="284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5"/>
      <c r="C197" s="286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5"/>
      <c r="C198" s="286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5"/>
      <c r="C199" s="286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5"/>
      <c r="C200" s="286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5"/>
      <c r="C201" s="286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5"/>
      <c r="C202" s="286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7"/>
      <c r="C203" s="288"/>
      <c r="D203" s="205"/>
      <c r="E203" s="206"/>
      <c r="F203" s="207"/>
      <c r="G203" s="207"/>
      <c r="H203" s="29">
        <f t="shared" ref="H203:H247" si="6">F203*G203</f>
        <v>0</v>
      </c>
      <c r="I203" s="281">
        <f>SUM(H196:H203)</f>
        <v>0</v>
      </c>
      <c r="J203" s="309"/>
      <c r="L203" s="195"/>
      <c r="M203" s="250"/>
    </row>
    <row r="204" spans="2:13" x14ac:dyDescent="0.2">
      <c r="B204" s="283" t="s">
        <v>8</v>
      </c>
      <c r="C204" s="284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5"/>
      <c r="C205" s="286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5"/>
      <c r="C206" s="286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5"/>
      <c r="C207" s="286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5"/>
      <c r="C208" s="286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5"/>
      <c r="C209" s="286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5"/>
      <c r="C210" s="286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5"/>
      <c r="C211" s="286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5"/>
      <c r="C212" s="286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7"/>
      <c r="C213" s="288"/>
      <c r="D213" s="217"/>
      <c r="E213" s="218"/>
      <c r="F213" s="219"/>
      <c r="G213" s="219"/>
      <c r="H213" s="29">
        <f t="shared" si="6"/>
        <v>0</v>
      </c>
      <c r="I213" s="281">
        <f>SUM(H204:H213)</f>
        <v>0</v>
      </c>
      <c r="J213" s="309"/>
      <c r="L213" s="195"/>
      <c r="M213" s="250"/>
    </row>
    <row r="214" spans="2:13" x14ac:dyDescent="0.2">
      <c r="B214" s="289" t="s">
        <v>20</v>
      </c>
      <c r="C214" s="290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1"/>
      <c r="C215" s="292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1"/>
      <c r="C216" s="292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1"/>
      <c r="C217" s="292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1"/>
      <c r="C218" s="292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1"/>
      <c r="C219" s="292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1"/>
      <c r="C220" s="292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3"/>
      <c r="C221" s="294"/>
      <c r="D221" s="205"/>
      <c r="E221" s="206"/>
      <c r="F221" s="207"/>
      <c r="G221" s="207"/>
      <c r="H221" s="39">
        <f t="shared" si="6"/>
        <v>0</v>
      </c>
      <c r="I221" s="281">
        <f>SUM(H214:H221)</f>
        <v>0</v>
      </c>
      <c r="J221" s="309"/>
      <c r="L221" s="195"/>
      <c r="M221" s="250"/>
    </row>
    <row r="222" spans="2:13" x14ac:dyDescent="0.2">
      <c r="B222" s="289" t="s">
        <v>9</v>
      </c>
      <c r="C222" s="290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1"/>
      <c r="C223" s="292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1"/>
      <c r="C224" s="292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1"/>
      <c r="C225" s="292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1"/>
      <c r="C226" s="292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1"/>
      <c r="C227" s="292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1"/>
      <c r="C228" s="292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3"/>
      <c r="C229" s="294"/>
      <c r="D229" s="217"/>
      <c r="E229" s="218"/>
      <c r="F229" s="219"/>
      <c r="G229" s="219"/>
      <c r="H229" s="39">
        <f t="shared" si="6"/>
        <v>0</v>
      </c>
      <c r="I229" s="281">
        <f>SUM(H222:H229)</f>
        <v>0</v>
      </c>
      <c r="J229" s="309"/>
      <c r="L229" s="195"/>
      <c r="M229" s="250"/>
    </row>
    <row r="230" spans="2:13" x14ac:dyDescent="0.2">
      <c r="B230" s="289" t="s">
        <v>10</v>
      </c>
      <c r="C230" s="290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1"/>
      <c r="C231" s="292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1"/>
      <c r="C232" s="292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1"/>
      <c r="C233" s="292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3"/>
      <c r="C234" s="294"/>
      <c r="D234" s="205"/>
      <c r="E234" s="206"/>
      <c r="F234" s="207"/>
      <c r="G234" s="207"/>
      <c r="H234" s="39">
        <f t="shared" si="6"/>
        <v>0</v>
      </c>
      <c r="I234" s="281">
        <f>SUM(H230:H234)</f>
        <v>0</v>
      </c>
      <c r="J234" s="309"/>
      <c r="L234" s="195"/>
      <c r="M234" s="250"/>
    </row>
    <row r="235" spans="2:13" x14ac:dyDescent="0.2">
      <c r="B235" s="307" t="s">
        <v>11</v>
      </c>
      <c r="C235" s="308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1"/>
      <c r="C236" s="292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1"/>
      <c r="C237" s="292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1"/>
      <c r="C238" s="292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1"/>
      <c r="C239" s="292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1"/>
      <c r="C240" s="292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1"/>
      <c r="C241" s="292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1"/>
      <c r="C242" s="292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3"/>
      <c r="C243" s="294"/>
      <c r="D243" s="217"/>
      <c r="E243" s="218"/>
      <c r="F243" s="219"/>
      <c r="G243" s="219"/>
      <c r="H243" s="39">
        <f t="shared" si="6"/>
        <v>0</v>
      </c>
      <c r="I243" s="281">
        <f>SUM(H235:H243)</f>
        <v>0</v>
      </c>
      <c r="J243" s="309"/>
      <c r="L243" s="195"/>
      <c r="M243" s="250"/>
    </row>
    <row r="244" spans="2:13" x14ac:dyDescent="0.2">
      <c r="B244" s="289" t="s">
        <v>0</v>
      </c>
      <c r="C244" s="290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1"/>
      <c r="C245" s="292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3"/>
      <c r="C246" s="294"/>
      <c r="D246" s="205"/>
      <c r="E246" s="206"/>
      <c r="F246" s="207"/>
      <c r="G246" s="207"/>
      <c r="H246" s="39">
        <f t="shared" si="6"/>
        <v>0</v>
      </c>
      <c r="I246" s="281">
        <f>SUM(H244:H246)</f>
        <v>0</v>
      </c>
      <c r="J246" s="309"/>
      <c r="L246" s="195"/>
      <c r="M246" s="250"/>
    </row>
    <row r="247" spans="2:13" x14ac:dyDescent="0.2">
      <c r="B247" s="275" t="s">
        <v>4</v>
      </c>
      <c r="C247" s="276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7"/>
      <c r="C248" s="278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79"/>
      <c r="C249" s="280"/>
      <c r="D249" s="217"/>
      <c r="E249" s="218"/>
      <c r="F249" s="219"/>
      <c r="G249" s="219"/>
      <c r="H249" s="39">
        <f>F249*G249</f>
        <v>0</v>
      </c>
      <c r="I249" s="281">
        <f>SUM(H247:H249)</f>
        <v>0</v>
      </c>
      <c r="J249" s="309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2">
        <f>SUM(J167+I189+I195+I203+I213+I221+I229+I234+I243+I246+I249)</f>
        <v>0</v>
      </c>
      <c r="J251" s="309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13" t="s">
        <v>134</v>
      </c>
      <c r="C3" s="297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0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1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1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1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1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1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1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1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1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1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1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1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1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1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1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1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1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1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1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1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1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1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1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1"/>
      <c r="C33" s="303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1"/>
      <c r="C34" s="304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1"/>
      <c r="C35" s="304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1"/>
      <c r="C36" s="304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1"/>
      <c r="C37" s="305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1"/>
      <c r="C38" s="303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1"/>
      <c r="C39" s="304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1"/>
      <c r="C40" s="304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1"/>
      <c r="C41" s="304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2"/>
      <c r="C42" s="306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3" t="s">
        <v>5</v>
      </c>
      <c r="C43" s="284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5"/>
      <c r="C44" s="286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5"/>
      <c r="C45" s="286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5"/>
      <c r="C46" s="286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5"/>
      <c r="C47" s="286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5"/>
      <c r="C48" s="286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5"/>
      <c r="C49" s="286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5"/>
      <c r="C50" s="286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5"/>
      <c r="C51" s="286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5"/>
      <c r="C52" s="286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5"/>
      <c r="C53" s="286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5"/>
      <c r="C54" s="286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5"/>
      <c r="C55" s="286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5"/>
      <c r="C56" s="286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5"/>
      <c r="C57" s="286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5"/>
      <c r="C58" s="286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5"/>
      <c r="C59" s="286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5"/>
      <c r="C60" s="286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5"/>
      <c r="C61" s="286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5"/>
      <c r="C62" s="286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5"/>
      <c r="C63" s="286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7"/>
      <c r="C64" s="288"/>
      <c r="D64" s="134"/>
      <c r="E64" s="86"/>
      <c r="F64" s="98"/>
      <c r="G64" s="98"/>
      <c r="H64" s="29">
        <f t="shared" si="0"/>
        <v>0</v>
      </c>
      <c r="I64" s="281">
        <f>SUM(H43:H64)</f>
        <v>0</v>
      </c>
      <c r="J64" s="309"/>
      <c r="K64" s="234"/>
      <c r="L64" s="195"/>
      <c r="M64" s="250"/>
    </row>
    <row r="65" spans="2:13" x14ac:dyDescent="0.2">
      <c r="B65" s="289" t="s">
        <v>6</v>
      </c>
      <c r="C65" s="290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1"/>
      <c r="C66" s="292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1"/>
      <c r="C67" s="292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1"/>
      <c r="C68" s="292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1"/>
      <c r="C69" s="292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3"/>
      <c r="C70" s="294"/>
      <c r="D70" s="132"/>
      <c r="E70" s="83"/>
      <c r="F70" s="95"/>
      <c r="G70" s="95"/>
      <c r="H70" s="29">
        <f t="shared" si="0"/>
        <v>0</v>
      </c>
      <c r="I70" s="281">
        <f>SUM(H65:H70)</f>
        <v>0</v>
      </c>
      <c r="J70" s="309"/>
      <c r="K70" s="234"/>
      <c r="L70" s="195"/>
      <c r="M70" s="250"/>
    </row>
    <row r="71" spans="2:13" x14ac:dyDescent="0.2">
      <c r="B71" s="283" t="s">
        <v>7</v>
      </c>
      <c r="C71" s="284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5"/>
      <c r="C72" s="286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5"/>
      <c r="C73" s="286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5"/>
      <c r="C74" s="286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5"/>
      <c r="C75" s="286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5"/>
      <c r="C76" s="286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5"/>
      <c r="C77" s="286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7"/>
      <c r="C78" s="288"/>
      <c r="D78" s="134"/>
      <c r="E78" s="86"/>
      <c r="F78" s="98"/>
      <c r="G78" s="98"/>
      <c r="H78" s="29">
        <f t="shared" si="0"/>
        <v>0</v>
      </c>
      <c r="I78" s="281">
        <f>SUM(H71:H78)</f>
        <v>0</v>
      </c>
      <c r="J78" s="309"/>
      <c r="K78" s="234"/>
      <c r="L78" s="196"/>
      <c r="M78" s="250"/>
    </row>
    <row r="79" spans="2:13" x14ac:dyDescent="0.2">
      <c r="B79" s="283" t="s">
        <v>8</v>
      </c>
      <c r="C79" s="284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5"/>
      <c r="C80" s="286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5"/>
      <c r="C81" s="286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5"/>
      <c r="C82" s="286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5"/>
      <c r="C83" s="286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5"/>
      <c r="C84" s="286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5"/>
      <c r="C85" s="286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5"/>
      <c r="C86" s="286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5"/>
      <c r="C87" s="286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7"/>
      <c r="C88" s="288"/>
      <c r="D88" s="139"/>
      <c r="E88" s="90"/>
      <c r="F88" s="103"/>
      <c r="G88" s="103"/>
      <c r="H88" s="29">
        <f t="shared" si="0"/>
        <v>0</v>
      </c>
      <c r="I88" s="281">
        <f>SUM(H79:H88)</f>
        <v>0</v>
      </c>
      <c r="J88" s="309"/>
      <c r="K88" s="234"/>
      <c r="L88" s="195"/>
      <c r="M88" s="250"/>
    </row>
    <row r="89" spans="2:13" x14ac:dyDescent="0.2">
      <c r="B89" s="289" t="s">
        <v>20</v>
      </c>
      <c r="C89" s="290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8"/>
      <c r="C90" s="299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8"/>
      <c r="C91" s="299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8"/>
      <c r="C92" s="299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1"/>
      <c r="C93" s="292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1"/>
      <c r="C94" s="292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1"/>
      <c r="C95" s="292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3"/>
      <c r="C96" s="294"/>
      <c r="D96" s="134"/>
      <c r="E96" s="86"/>
      <c r="F96" s="98"/>
      <c r="G96" s="98"/>
      <c r="H96" s="39">
        <f t="shared" si="0"/>
        <v>0</v>
      </c>
      <c r="I96" s="281">
        <f>SUM(H89:H96)</f>
        <v>0</v>
      </c>
      <c r="J96" s="309"/>
      <c r="K96" s="234"/>
      <c r="L96" s="195"/>
      <c r="M96" s="250"/>
    </row>
    <row r="97" spans="2:13" x14ac:dyDescent="0.2">
      <c r="B97" s="289" t="s">
        <v>9</v>
      </c>
      <c r="C97" s="290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8"/>
      <c r="C98" s="299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8"/>
      <c r="C99" s="299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8"/>
      <c r="C100" s="299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8"/>
      <c r="C101" s="299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1"/>
      <c r="C102" s="292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1"/>
      <c r="C103" s="292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3"/>
      <c r="C104" s="294"/>
      <c r="D104" s="139"/>
      <c r="E104" s="90"/>
      <c r="F104" s="103"/>
      <c r="G104" s="103"/>
      <c r="H104" s="39">
        <f t="shared" si="0"/>
        <v>0</v>
      </c>
      <c r="I104" s="281">
        <f>SUM(H97:H104)</f>
        <v>0</v>
      </c>
      <c r="J104" s="309"/>
      <c r="K104" s="234"/>
      <c r="L104" s="195"/>
      <c r="M104" s="250"/>
    </row>
    <row r="105" spans="2:13" x14ac:dyDescent="0.2">
      <c r="B105" s="289" t="s">
        <v>10</v>
      </c>
      <c r="C105" s="290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1"/>
      <c r="C106" s="292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1"/>
      <c r="C107" s="292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1"/>
      <c r="C108" s="292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3"/>
      <c r="C109" s="294"/>
      <c r="D109" s="134"/>
      <c r="E109" s="86"/>
      <c r="F109" s="98"/>
      <c r="G109" s="98"/>
      <c r="H109" s="39">
        <f t="shared" si="0"/>
        <v>0</v>
      </c>
      <c r="I109" s="281">
        <f>SUM(H105:H109)</f>
        <v>0</v>
      </c>
      <c r="J109" s="309"/>
      <c r="K109" s="234"/>
      <c r="L109" s="195"/>
      <c r="M109" s="250"/>
    </row>
    <row r="110" spans="2:13" x14ac:dyDescent="0.2">
      <c r="B110" s="289" t="s">
        <v>11</v>
      </c>
      <c r="C110" s="290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1"/>
      <c r="C111" s="292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1"/>
      <c r="C112" s="292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1"/>
      <c r="C113" s="292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1"/>
      <c r="C114" s="292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1"/>
      <c r="C115" s="292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1"/>
      <c r="C116" s="292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1"/>
      <c r="C117" s="292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3"/>
      <c r="C118" s="294"/>
      <c r="D118" s="139"/>
      <c r="E118" s="90"/>
      <c r="F118" s="103"/>
      <c r="G118" s="103"/>
      <c r="H118" s="39">
        <f t="shared" si="0"/>
        <v>0</v>
      </c>
      <c r="I118" s="281">
        <f>SUM(H110:H118)</f>
        <v>0</v>
      </c>
      <c r="J118" s="309"/>
      <c r="K118" s="234"/>
      <c r="L118" s="195"/>
      <c r="M118" s="250"/>
    </row>
    <row r="119" spans="2:13" x14ac:dyDescent="0.2">
      <c r="B119" s="289" t="s">
        <v>0</v>
      </c>
      <c r="C119" s="290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1"/>
      <c r="C120" s="292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3"/>
      <c r="C121" s="294"/>
      <c r="D121" s="134"/>
      <c r="E121" s="86"/>
      <c r="F121" s="98"/>
      <c r="G121" s="98"/>
      <c r="H121" s="39">
        <f t="shared" si="0"/>
        <v>0</v>
      </c>
      <c r="I121" s="281">
        <f>SUM(H119:H121)</f>
        <v>0</v>
      </c>
      <c r="J121" s="309"/>
      <c r="K121" s="234"/>
      <c r="L121" s="195"/>
      <c r="M121" s="250"/>
    </row>
    <row r="122" spans="2:13" x14ac:dyDescent="0.2">
      <c r="B122" s="275" t="s">
        <v>4</v>
      </c>
      <c r="C122" s="276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7"/>
      <c r="C123" s="278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79"/>
      <c r="C124" s="280"/>
      <c r="D124" s="139"/>
      <c r="E124" s="90"/>
      <c r="F124" s="103"/>
      <c r="G124" s="103"/>
      <c r="H124" s="39">
        <f>F124*G124</f>
        <v>0</v>
      </c>
      <c r="I124" s="281">
        <f>SUM(H122:H124)</f>
        <v>0</v>
      </c>
      <c r="J124" s="309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2">
        <f>SUM(J42+I64+I70+I78+I88+I96+I104+I109+I118+I121+I124)</f>
        <v>0</v>
      </c>
      <c r="J126" s="309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0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1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1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1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1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1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1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1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1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1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1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1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1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1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1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1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1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1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1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1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1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1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1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1"/>
      <c r="C158" s="303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1"/>
      <c r="C159" s="304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1"/>
      <c r="C160" s="304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1"/>
      <c r="C161" s="304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1"/>
      <c r="C162" s="305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1"/>
      <c r="C163" s="303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1"/>
      <c r="C164" s="304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1"/>
      <c r="C165" s="304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1"/>
      <c r="C166" s="304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2"/>
      <c r="C167" s="306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3" t="s">
        <v>5</v>
      </c>
      <c r="C168" s="284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5"/>
      <c r="C169" s="286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5"/>
      <c r="C170" s="286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5"/>
      <c r="C171" s="286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5"/>
      <c r="C172" s="286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5"/>
      <c r="C173" s="286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5"/>
      <c r="C174" s="286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5"/>
      <c r="C175" s="286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5"/>
      <c r="C176" s="286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5"/>
      <c r="C177" s="286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5"/>
      <c r="C178" s="286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5"/>
      <c r="C179" s="286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5"/>
      <c r="C180" s="286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5"/>
      <c r="C181" s="286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5"/>
      <c r="C182" s="286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5"/>
      <c r="C183" s="286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5"/>
      <c r="C184" s="286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5"/>
      <c r="C185" s="286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5"/>
      <c r="C186" s="286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5"/>
      <c r="C187" s="286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5"/>
      <c r="C188" s="286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7"/>
      <c r="C189" s="288"/>
      <c r="D189" s="205"/>
      <c r="E189" s="206"/>
      <c r="F189" s="207"/>
      <c r="G189" s="207"/>
      <c r="H189" s="29">
        <f t="shared" si="3"/>
        <v>0</v>
      </c>
      <c r="I189" s="281">
        <f>SUM(H168:H189)</f>
        <v>0</v>
      </c>
      <c r="J189" s="309"/>
      <c r="L189" s="195"/>
      <c r="M189" s="250"/>
    </row>
    <row r="190" spans="2:13" x14ac:dyDescent="0.2">
      <c r="B190" s="289" t="s">
        <v>6</v>
      </c>
      <c r="C190" s="290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8"/>
      <c r="C191" s="299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8"/>
      <c r="C192" s="299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1"/>
      <c r="C193" s="292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1"/>
      <c r="C194" s="292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3"/>
      <c r="C195" s="294"/>
      <c r="D195" s="217"/>
      <c r="E195" s="218"/>
      <c r="F195" s="219"/>
      <c r="G195" s="219"/>
      <c r="H195" s="29">
        <f t="shared" si="3"/>
        <v>0</v>
      </c>
      <c r="I195" s="281">
        <f>SUM(H190:H195)</f>
        <v>0</v>
      </c>
      <c r="J195" s="309"/>
      <c r="L195" s="195"/>
      <c r="M195" s="250"/>
    </row>
    <row r="196" spans="2:13" x14ac:dyDescent="0.2">
      <c r="B196" s="283" t="s">
        <v>7</v>
      </c>
      <c r="C196" s="284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5"/>
      <c r="C197" s="286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5"/>
      <c r="C198" s="286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5"/>
      <c r="C199" s="286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5"/>
      <c r="C200" s="286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5"/>
      <c r="C201" s="286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5"/>
      <c r="C202" s="286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7"/>
      <c r="C203" s="288"/>
      <c r="D203" s="205"/>
      <c r="E203" s="206"/>
      <c r="F203" s="207"/>
      <c r="G203" s="207"/>
      <c r="H203" s="29">
        <f t="shared" ref="H203:H247" si="6">F203*G203</f>
        <v>0</v>
      </c>
      <c r="I203" s="281">
        <f>SUM(H196:H203)</f>
        <v>0</v>
      </c>
      <c r="J203" s="309"/>
      <c r="L203" s="195"/>
      <c r="M203" s="250"/>
    </row>
    <row r="204" spans="2:13" x14ac:dyDescent="0.2">
      <c r="B204" s="283" t="s">
        <v>8</v>
      </c>
      <c r="C204" s="284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5"/>
      <c r="C205" s="286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5"/>
      <c r="C206" s="286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5"/>
      <c r="C207" s="286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5"/>
      <c r="C208" s="286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5"/>
      <c r="C209" s="286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5"/>
      <c r="C210" s="286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5"/>
      <c r="C211" s="286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5"/>
      <c r="C212" s="286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7"/>
      <c r="C213" s="288"/>
      <c r="D213" s="217"/>
      <c r="E213" s="218"/>
      <c r="F213" s="219"/>
      <c r="G213" s="219"/>
      <c r="H213" s="29">
        <f t="shared" si="6"/>
        <v>0</v>
      </c>
      <c r="I213" s="281">
        <f>SUM(H204:H213)</f>
        <v>0</v>
      </c>
      <c r="J213" s="309"/>
      <c r="L213" s="195"/>
      <c r="M213" s="250"/>
    </row>
    <row r="214" spans="2:13" x14ac:dyDescent="0.2">
      <c r="B214" s="289" t="s">
        <v>20</v>
      </c>
      <c r="C214" s="290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1"/>
      <c r="C215" s="292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1"/>
      <c r="C216" s="292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1"/>
      <c r="C217" s="292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1"/>
      <c r="C218" s="292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1"/>
      <c r="C219" s="292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1"/>
      <c r="C220" s="292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3"/>
      <c r="C221" s="294"/>
      <c r="D221" s="205"/>
      <c r="E221" s="206"/>
      <c r="F221" s="207"/>
      <c r="G221" s="207"/>
      <c r="H221" s="39">
        <f t="shared" si="6"/>
        <v>0</v>
      </c>
      <c r="I221" s="281">
        <f>SUM(H214:H221)</f>
        <v>0</v>
      </c>
      <c r="J221" s="309"/>
      <c r="L221" s="195"/>
      <c r="M221" s="250"/>
    </row>
    <row r="222" spans="2:13" x14ac:dyDescent="0.2">
      <c r="B222" s="289" t="s">
        <v>9</v>
      </c>
      <c r="C222" s="290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1"/>
      <c r="C223" s="292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1"/>
      <c r="C224" s="292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1"/>
      <c r="C225" s="292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1"/>
      <c r="C226" s="292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1"/>
      <c r="C227" s="292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1"/>
      <c r="C228" s="292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3"/>
      <c r="C229" s="294"/>
      <c r="D229" s="217"/>
      <c r="E229" s="218"/>
      <c r="F229" s="219"/>
      <c r="G229" s="219"/>
      <c r="H229" s="39">
        <f t="shared" si="6"/>
        <v>0</v>
      </c>
      <c r="I229" s="281">
        <f>SUM(H222:H229)</f>
        <v>0</v>
      </c>
      <c r="J229" s="309"/>
      <c r="L229" s="195"/>
      <c r="M229" s="250"/>
    </row>
    <row r="230" spans="2:13" x14ac:dyDescent="0.2">
      <c r="B230" s="289" t="s">
        <v>10</v>
      </c>
      <c r="C230" s="290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1"/>
      <c r="C231" s="292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1"/>
      <c r="C232" s="292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1"/>
      <c r="C233" s="292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3"/>
      <c r="C234" s="294"/>
      <c r="D234" s="205"/>
      <c r="E234" s="206"/>
      <c r="F234" s="207"/>
      <c r="G234" s="207"/>
      <c r="H234" s="39">
        <f t="shared" si="6"/>
        <v>0</v>
      </c>
      <c r="I234" s="281">
        <f>SUM(H230:H234)</f>
        <v>0</v>
      </c>
      <c r="J234" s="309"/>
      <c r="L234" s="195"/>
      <c r="M234" s="250"/>
    </row>
    <row r="235" spans="2:13" x14ac:dyDescent="0.2">
      <c r="B235" s="307" t="s">
        <v>11</v>
      </c>
      <c r="C235" s="308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1"/>
      <c r="C236" s="292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1"/>
      <c r="C237" s="292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1"/>
      <c r="C238" s="292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1"/>
      <c r="C239" s="292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1"/>
      <c r="C240" s="292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1"/>
      <c r="C241" s="292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1"/>
      <c r="C242" s="292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3"/>
      <c r="C243" s="294"/>
      <c r="D243" s="217"/>
      <c r="E243" s="218"/>
      <c r="F243" s="219"/>
      <c r="G243" s="219"/>
      <c r="H243" s="39">
        <f t="shared" si="6"/>
        <v>0</v>
      </c>
      <c r="I243" s="281">
        <f>SUM(H235:H243)</f>
        <v>0</v>
      </c>
      <c r="J243" s="309"/>
      <c r="L243" s="195"/>
      <c r="M243" s="250"/>
    </row>
    <row r="244" spans="2:13" x14ac:dyDescent="0.2">
      <c r="B244" s="289" t="s">
        <v>0</v>
      </c>
      <c r="C244" s="290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1"/>
      <c r="C245" s="292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3"/>
      <c r="C246" s="294"/>
      <c r="D246" s="205"/>
      <c r="E246" s="206"/>
      <c r="F246" s="207"/>
      <c r="G246" s="207"/>
      <c r="H246" s="39">
        <f t="shared" si="6"/>
        <v>0</v>
      </c>
      <c r="I246" s="281">
        <f>SUM(H244:H246)</f>
        <v>0</v>
      </c>
      <c r="J246" s="309"/>
      <c r="L246" s="195"/>
      <c r="M246" s="250"/>
    </row>
    <row r="247" spans="2:13" x14ac:dyDescent="0.2">
      <c r="B247" s="275" t="s">
        <v>4</v>
      </c>
      <c r="C247" s="276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7"/>
      <c r="C248" s="278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79"/>
      <c r="C249" s="280"/>
      <c r="D249" s="217"/>
      <c r="E249" s="218"/>
      <c r="F249" s="219"/>
      <c r="G249" s="219"/>
      <c r="H249" s="39">
        <f>F249*G249</f>
        <v>0</v>
      </c>
      <c r="I249" s="281">
        <f>SUM(H247:H249)</f>
        <v>0</v>
      </c>
      <c r="J249" s="309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2">
        <f>SUM(J167+I189+I195+I203+I213+I221+I229+I234+I243+I246+I249)</f>
        <v>0</v>
      </c>
      <c r="J251" s="309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pane="bottomLeft" activeCell="H45" sqref="H45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35" t="s">
        <v>138</v>
      </c>
      <c r="H1" s="336"/>
      <c r="I1" s="336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37" t="s">
        <v>48</v>
      </c>
      <c r="C4" s="148" t="s">
        <v>123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38"/>
      <c r="C5" s="148" t="s">
        <v>136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39"/>
      <c r="C6" s="148" t="s">
        <v>135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29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30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0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29" t="s">
        <v>24</v>
      </c>
      <c r="C10" s="330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14" t="s">
        <v>13</v>
      </c>
      <c r="C14" s="314" t="s">
        <v>23</v>
      </c>
      <c r="D14" s="340" t="s">
        <v>41</v>
      </c>
      <c r="E14" s="331" t="s">
        <v>42</v>
      </c>
      <c r="F14" s="333"/>
      <c r="G14" s="334"/>
      <c r="H14" s="331" t="s">
        <v>43</v>
      </c>
      <c r="I14" s="332"/>
      <c r="J14" s="262"/>
    </row>
    <row r="15" spans="2:10" ht="14.25" customHeight="1" x14ac:dyDescent="0.2">
      <c r="B15" s="314"/>
      <c r="C15" s="314"/>
      <c r="D15" s="340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23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24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24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24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24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24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24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24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24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24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24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24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24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24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24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24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24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24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24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24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24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24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24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24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24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25" t="s">
        <v>5</v>
      </c>
      <c r="C41" s="326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25" t="s">
        <v>6</v>
      </c>
      <c r="C42" s="326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25" t="s">
        <v>139</v>
      </c>
      <c r="C43" s="326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2">
        <f t="shared" si="3"/>
        <v>0</v>
      </c>
    </row>
    <row r="44" spans="2:10" ht="12.75" customHeight="1" x14ac:dyDescent="0.2">
      <c r="B44" s="325" t="s">
        <v>8</v>
      </c>
      <c r="C44" s="326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25" t="s">
        <v>20</v>
      </c>
      <c r="C45" s="326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27" t="s">
        <v>9</v>
      </c>
      <c r="C46" s="328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27" t="s">
        <v>10</v>
      </c>
      <c r="C47" s="328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27" t="s">
        <v>11</v>
      </c>
      <c r="C48" s="328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27" t="s">
        <v>0</v>
      </c>
      <c r="C49" s="328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27" t="s">
        <v>4</v>
      </c>
      <c r="C50" s="328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14" t="s">
        <v>24</v>
      </c>
      <c r="C51" s="314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29" t="s">
        <v>45</v>
      </c>
      <c r="C56" s="330"/>
      <c r="D56" s="315" t="s">
        <v>44</v>
      </c>
      <c r="E56" s="316"/>
      <c r="F56" s="315" t="s">
        <v>24</v>
      </c>
    </row>
    <row r="57" spans="2:10" x14ac:dyDescent="0.2">
      <c r="B57" s="330"/>
      <c r="C57" s="330"/>
      <c r="D57" s="150" t="s">
        <v>25</v>
      </c>
      <c r="E57" s="150" t="s">
        <v>40</v>
      </c>
      <c r="F57" s="316"/>
    </row>
    <row r="58" spans="2:10" x14ac:dyDescent="0.2">
      <c r="B58" s="317" t="str">
        <f>IF('Memoria Aporte del Ejecutor'!B3="INDICAR AQUÍ NOMBRE EJECUTOR","EJECUTOR",'Memoria Aporte del Ejecutor'!B3)</f>
        <v>EJECUTOR</v>
      </c>
      <c r="C58" s="318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17" t="str">
        <f>IF('Memoria Aporte de Asociado 1'!B3="INDICAR AQUÍ NOMBRE ASOCIADO 1","Sin asociado 1",'Memoria Aporte de Asociado 1'!B3)</f>
        <v>Sin asociado 1</v>
      </c>
      <c r="C59" s="318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17" t="str">
        <f>IF('Memoria Aporte de Asociado 2'!B3="INDICAR AQUÍ NOMBRE ASOCIADO 2","Sin asociado 2",'Memoria Aporte de Asociado 2'!B3)</f>
        <v>Sin asociado 2</v>
      </c>
      <c r="C60" s="318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17" t="str">
        <f>IF('Memoria Aporte de Asociado 3'!B3="INDICAR AQUÍ NOMBRE ASOCIADO 3","Sin asociado 3",'Memoria Aporte de Asociado 3'!B3)</f>
        <v>Sin asociado 3</v>
      </c>
      <c r="C61" s="318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17" t="str">
        <f>IF('Memoria Aporte de Asociado 4'!B3="INDICAR AQUÍ NOMBRE ASOCIADO 4","Sin asociado 4",'Memoria Aporte de Asociado 4'!B3)</f>
        <v>Sin asociado 4</v>
      </c>
      <c r="C62" s="318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17" t="str">
        <f>IF('Memoria Aporte de Asociado 5'!B3="INDICAR AQUÍ NOMBRE ASOCIADO 5","Sin asociado 5",'Memoria Aporte de Asociado 5'!B3)</f>
        <v>Sin asociado 5</v>
      </c>
      <c r="C63" s="318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17" t="str">
        <f>IF('Memoria Aporte de Asociado 6'!B3="INDICAR AQUÍ NOMBRE ASOCIADO 6","Sin asociado 6",'Memoria Aporte de Asociado 6'!B3)</f>
        <v>Sin asociado 6</v>
      </c>
      <c r="C64" s="318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19" t="str">
        <f>IF('Memoria Aporte de Asociado 7'!B3="INDICAR AQUÍ NOMBRE ASOCIADO 7","Sin asociado 7",'Memoria Aporte de Asociado 7'!B3)</f>
        <v>Sin asociado 7</v>
      </c>
      <c r="C65" s="320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19" t="str">
        <f>IF('Memoria Aporte de Asociado 8'!B3="INDICAR AQUÍ NOMBRE ASOCIADO 8","Sin asociado 8",'Memoria Aporte de Asociado 8'!B3)</f>
        <v>Sin asociado 8</v>
      </c>
      <c r="C66" s="320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19" t="str">
        <f>IF('Memoria Aporte de Asociado 9'!B3="INDICAR AQUÍ NOMBRE ASOCIADO 9","Sin asociado 9",'Memoria Aporte de Asociado 9'!B3)</f>
        <v>Sin asociado 9</v>
      </c>
      <c r="C67" s="320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19" t="str">
        <f>IF('Memoria Aporte de Asociado 10'!B3="INDICAR AQUÍ NOMBRE ASOCIADO 10","Sin asociado 10",'Memoria Aporte de Asociado 10'!B3)</f>
        <v>Sin asociado 10</v>
      </c>
      <c r="C68" s="320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21" t="s">
        <v>24</v>
      </c>
      <c r="C69" s="322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algorithmName="SHA-512" hashValue="6iBsDkB/qISxKEdjEVAXuv5+s3sT6Z9gzya7PpsgS1uBhotgwU0kbBAkZd0k8cEy16gi2PMNlP3ZoVF/Totgug==" saltValue="CzgBr1h4vfDSKEw7HVh5aQ==" spinCount="100000" sheet="1" objects="1" scenarios="1" formatColumns="0" formatRows="0"/>
  <mergeCells count="36"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46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47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47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47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47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47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47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47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47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47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47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47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47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47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47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47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47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47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47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47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47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47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47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47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48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44" t="s">
        <v>29</v>
      </c>
      <c r="C30" s="345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44" t="s">
        <v>30</v>
      </c>
      <c r="C31" s="345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44" t="s">
        <v>31</v>
      </c>
      <c r="C32" s="345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44" t="s">
        <v>32</v>
      </c>
      <c r="C33" s="345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44" t="s">
        <v>33</v>
      </c>
      <c r="C34" s="345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41" t="s">
        <v>34</v>
      </c>
      <c r="C35" s="342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41" t="s">
        <v>35</v>
      </c>
      <c r="C36" s="342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41" t="s">
        <v>36</v>
      </c>
      <c r="C37" s="342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41" t="s">
        <v>37</v>
      </c>
      <c r="C38" s="342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41" t="s">
        <v>38</v>
      </c>
      <c r="C39" s="342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43" t="s">
        <v>24</v>
      </c>
      <c r="C40" s="343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46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47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47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47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47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47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47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47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47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47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47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47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47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47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47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47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47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47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47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47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47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47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47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47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48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44" t="s">
        <v>29</v>
      </c>
      <c r="C30" s="345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44" t="s">
        <v>30</v>
      </c>
      <c r="C31" s="345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44" t="s">
        <v>31</v>
      </c>
      <c r="C32" s="345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44" t="s">
        <v>32</v>
      </c>
      <c r="C33" s="345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44" t="s">
        <v>33</v>
      </c>
      <c r="C34" s="345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41" t="s">
        <v>34</v>
      </c>
      <c r="C35" s="342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41" t="s">
        <v>35</v>
      </c>
      <c r="C36" s="342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41" t="s">
        <v>36</v>
      </c>
      <c r="C37" s="342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41" t="s">
        <v>37</v>
      </c>
      <c r="C38" s="342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41" t="s">
        <v>38</v>
      </c>
      <c r="C39" s="342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43" t="s">
        <v>24</v>
      </c>
      <c r="C40" s="343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zoomScale="70" zoomScaleNormal="70" workbookViewId="0">
      <pane ySplit="5" topLeftCell="A123" activePane="bottomLeft" state="frozenSplit"/>
      <selection pane="bottomLeft" activeCell="C6" sqref="C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296" t="s">
        <v>126</v>
      </c>
      <c r="C3" s="297"/>
      <c r="D3" s="112" t="s">
        <v>61</v>
      </c>
      <c r="I3" s="273"/>
      <c r="J3" s="274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0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1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301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1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1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1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1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1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1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1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301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301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301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301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301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301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301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301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301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301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301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301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1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1"/>
      <c r="C29" s="303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1"/>
      <c r="C30" s="304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1"/>
      <c r="C31" s="304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301"/>
      <c r="C32" s="304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1"/>
      <c r="C33" s="305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1"/>
      <c r="C34" s="303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1"/>
      <c r="C35" s="304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301"/>
      <c r="C36" s="304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301"/>
      <c r="C37" s="304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2"/>
      <c r="C38" s="306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3" t="s">
        <v>5</v>
      </c>
      <c r="C39" s="284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5"/>
      <c r="C40" s="286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5"/>
      <c r="C41" s="286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5"/>
      <c r="C42" s="286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5"/>
      <c r="C43" s="286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5"/>
      <c r="C44" s="286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5"/>
      <c r="C45" s="286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5"/>
      <c r="C46" s="286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5"/>
      <c r="C47" s="286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5"/>
      <c r="C48" s="286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5"/>
      <c r="C49" s="286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5"/>
      <c r="C50" s="286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5"/>
      <c r="C51" s="286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5"/>
      <c r="C52" s="286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5"/>
      <c r="C53" s="286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5"/>
      <c r="C54" s="286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5"/>
      <c r="C55" s="286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5"/>
      <c r="C56" s="286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5"/>
      <c r="C57" s="286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5"/>
      <c r="C58" s="286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5"/>
      <c r="C59" s="286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7"/>
      <c r="C60" s="288"/>
      <c r="D60" s="121"/>
      <c r="E60" s="62"/>
      <c r="F60" s="63"/>
      <c r="G60" s="63"/>
      <c r="H60" s="29">
        <f t="shared" si="0"/>
        <v>0</v>
      </c>
      <c r="I60" s="281">
        <f>SUM(H39:H60)</f>
        <v>0</v>
      </c>
      <c r="J60" s="295"/>
      <c r="L60" s="196"/>
      <c r="M60" s="192"/>
    </row>
    <row r="61" spans="2:13" x14ac:dyDescent="0.2">
      <c r="B61" s="289" t="s">
        <v>6</v>
      </c>
      <c r="C61" s="290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1"/>
      <c r="C62" s="292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1"/>
      <c r="C63" s="292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1"/>
      <c r="C64" s="292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1"/>
      <c r="C65" s="292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3"/>
      <c r="C66" s="294"/>
      <c r="D66" s="117"/>
      <c r="E66" s="54"/>
      <c r="F66" s="55"/>
      <c r="G66" s="55"/>
      <c r="H66" s="29">
        <f t="shared" si="0"/>
        <v>0</v>
      </c>
      <c r="I66" s="281">
        <f>SUM(H61:H66)</f>
        <v>0</v>
      </c>
      <c r="J66" s="282"/>
      <c r="L66" s="196"/>
      <c r="M66" s="193"/>
    </row>
    <row r="67" spans="2:13" x14ac:dyDescent="0.2">
      <c r="B67" s="283" t="s">
        <v>7</v>
      </c>
      <c r="C67" s="284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5"/>
      <c r="C68" s="286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5"/>
      <c r="C69" s="286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5"/>
      <c r="C70" s="286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5"/>
      <c r="C71" s="286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85"/>
      <c r="C72" s="286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5"/>
      <c r="C73" s="286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7"/>
      <c r="C74" s="288"/>
      <c r="D74" s="121"/>
      <c r="E74" s="62"/>
      <c r="F74" s="63"/>
      <c r="G74" s="63"/>
      <c r="H74" s="29">
        <f t="shared" si="0"/>
        <v>0</v>
      </c>
      <c r="I74" s="281">
        <f>SUM(H67:H74)</f>
        <v>0</v>
      </c>
      <c r="J74" s="295"/>
      <c r="L74" s="196"/>
      <c r="M74" s="192"/>
    </row>
    <row r="75" spans="2:13" x14ac:dyDescent="0.2">
      <c r="B75" s="283" t="s">
        <v>8</v>
      </c>
      <c r="C75" s="284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5"/>
      <c r="C76" s="286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5"/>
      <c r="C77" s="286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5"/>
      <c r="C78" s="286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5"/>
      <c r="C79" s="286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5"/>
      <c r="C80" s="286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5"/>
      <c r="C81" s="286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5"/>
      <c r="C82" s="286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5"/>
      <c r="C83" s="286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5"/>
      <c r="C84" s="286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5"/>
      <c r="C85" s="286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5"/>
      <c r="C86" s="286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5"/>
      <c r="C87" s="286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5"/>
      <c r="C88" s="286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5"/>
      <c r="C89" s="286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5"/>
      <c r="C90" s="286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85"/>
      <c r="C91" s="286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5"/>
      <c r="C92" s="286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5"/>
      <c r="C93" s="286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5"/>
      <c r="C94" s="286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5"/>
      <c r="C95" s="286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5"/>
      <c r="C96" s="286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5"/>
      <c r="C97" s="286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5"/>
      <c r="C98" s="286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5"/>
      <c r="C99" s="286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5"/>
      <c r="C100" s="286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5"/>
      <c r="C101" s="286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7"/>
      <c r="C102" s="288"/>
      <c r="D102" s="127"/>
      <c r="E102" s="74"/>
      <c r="F102" s="75"/>
      <c r="G102" s="75"/>
      <c r="H102" s="29">
        <f t="shared" si="0"/>
        <v>0</v>
      </c>
      <c r="I102" s="281">
        <f>SUM(H75:H102)</f>
        <v>0</v>
      </c>
      <c r="J102" s="295"/>
      <c r="L102" s="196"/>
      <c r="M102" s="192"/>
    </row>
    <row r="103" spans="2:13" x14ac:dyDescent="0.2">
      <c r="B103" s="289" t="s">
        <v>20</v>
      </c>
      <c r="C103" s="290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1"/>
      <c r="C104" s="292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1"/>
      <c r="C105" s="292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1"/>
      <c r="C106" s="292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1"/>
      <c r="C107" s="292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1"/>
      <c r="C108" s="292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1"/>
      <c r="C109" s="292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3"/>
      <c r="C110" s="294"/>
      <c r="D110" s="121"/>
      <c r="E110" s="62"/>
      <c r="F110" s="63"/>
      <c r="G110" s="63"/>
      <c r="H110" s="39">
        <f t="shared" si="0"/>
        <v>0</v>
      </c>
      <c r="I110" s="281">
        <f>SUM(H103:H110)</f>
        <v>0</v>
      </c>
      <c r="J110" s="295"/>
      <c r="L110" s="196"/>
      <c r="M110" s="192"/>
    </row>
    <row r="111" spans="2:13" x14ac:dyDescent="0.2">
      <c r="B111" s="289" t="s">
        <v>9</v>
      </c>
      <c r="C111" s="290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1"/>
      <c r="C112" s="292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1"/>
      <c r="C113" s="292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1"/>
      <c r="C114" s="292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1"/>
      <c r="C115" s="292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1"/>
      <c r="C116" s="292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1"/>
      <c r="C117" s="292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3"/>
      <c r="C118" s="294"/>
      <c r="D118" s="127"/>
      <c r="E118" s="80"/>
      <c r="F118" s="75"/>
      <c r="G118" s="75"/>
      <c r="H118" s="39">
        <f t="shared" si="0"/>
        <v>0</v>
      </c>
      <c r="I118" s="281">
        <f>SUM(H111:H118)</f>
        <v>0</v>
      </c>
      <c r="J118" s="295"/>
      <c r="L118" s="196"/>
      <c r="M118" s="192"/>
    </row>
    <row r="119" spans="2:13" x14ac:dyDescent="0.2">
      <c r="B119" s="289" t="s">
        <v>10</v>
      </c>
      <c r="C119" s="290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8"/>
      <c r="C120" s="299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1"/>
      <c r="C121" s="292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1"/>
      <c r="C122" s="292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3"/>
      <c r="C123" s="294"/>
      <c r="D123" s="121"/>
      <c r="E123" s="62"/>
      <c r="F123" s="63"/>
      <c r="G123" s="63"/>
      <c r="H123" s="39">
        <f t="shared" si="0"/>
        <v>0</v>
      </c>
      <c r="I123" s="281">
        <f>SUM(H119:H123)</f>
        <v>0</v>
      </c>
      <c r="J123" s="295"/>
      <c r="L123" s="196"/>
      <c r="M123" s="192"/>
    </row>
    <row r="124" spans="2:13" x14ac:dyDescent="0.2">
      <c r="B124" s="289" t="s">
        <v>11</v>
      </c>
      <c r="C124" s="290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1"/>
      <c r="C125" s="292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1"/>
      <c r="C126" s="292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1"/>
      <c r="C127" s="292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1"/>
      <c r="C128" s="292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1"/>
      <c r="C129" s="292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1"/>
      <c r="C130" s="292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1"/>
      <c r="C131" s="292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3"/>
      <c r="C132" s="294"/>
      <c r="D132" s="127"/>
      <c r="E132" s="74"/>
      <c r="F132" s="75"/>
      <c r="G132" s="75"/>
      <c r="H132" s="39">
        <f t="shared" si="0"/>
        <v>0</v>
      </c>
      <c r="I132" s="281">
        <f>SUM(H124:H132)</f>
        <v>0</v>
      </c>
      <c r="J132" s="295"/>
      <c r="L132" s="196"/>
      <c r="M132" s="192"/>
    </row>
    <row r="133" spans="2:13" x14ac:dyDescent="0.2">
      <c r="B133" s="289" t="s">
        <v>0</v>
      </c>
      <c r="C133" s="290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1"/>
      <c r="C134" s="292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3"/>
      <c r="C135" s="294"/>
      <c r="D135" s="121"/>
      <c r="E135" s="62"/>
      <c r="F135" s="63"/>
      <c r="G135" s="63"/>
      <c r="H135" s="39">
        <f t="shared" si="0"/>
        <v>0</v>
      </c>
      <c r="I135" s="281">
        <f>SUM(H133:H135)</f>
        <v>0</v>
      </c>
      <c r="J135" s="295"/>
      <c r="L135" s="196"/>
      <c r="M135" s="192"/>
    </row>
    <row r="136" spans="2:13" x14ac:dyDescent="0.2">
      <c r="B136" s="275" t="s">
        <v>4</v>
      </c>
      <c r="C136" s="276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7"/>
      <c r="C137" s="278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79"/>
      <c r="C138" s="280"/>
      <c r="D138" s="127"/>
      <c r="E138" s="74"/>
      <c r="F138" s="75"/>
      <c r="G138" s="75"/>
      <c r="H138" s="39">
        <f>F138*G138</f>
        <v>0</v>
      </c>
      <c r="I138" s="281">
        <f>SUM(H136:H138)</f>
        <v>0</v>
      </c>
      <c r="J138" s="29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1">
        <f>SUM(J38+I60+I66+I74+I102+I110+I118+I123+I132+I135+I138)</f>
        <v>0</v>
      </c>
      <c r="J140" s="282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I66:J66"/>
    <mergeCell ref="I74:J74"/>
    <mergeCell ref="I102:J102"/>
    <mergeCell ref="I110:J110"/>
    <mergeCell ref="B6:B38"/>
    <mergeCell ref="C29:C33"/>
    <mergeCell ref="C34:C38"/>
    <mergeCell ref="B39:C60"/>
    <mergeCell ref="B61:C66"/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296" t="s">
        <v>124</v>
      </c>
      <c r="C3" s="297"/>
      <c r="D3" s="112" t="s">
        <v>61</v>
      </c>
      <c r="I3" s="273"/>
      <c r="J3" s="274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0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1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1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1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1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1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1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1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1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1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1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1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1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1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1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1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1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1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1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1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1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1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1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1"/>
      <c r="C29" s="303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1"/>
      <c r="C30" s="304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1"/>
      <c r="C31" s="304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1"/>
      <c r="C32" s="304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1"/>
      <c r="C33" s="305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1"/>
      <c r="C34" s="303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1"/>
      <c r="C35" s="304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1"/>
      <c r="C36" s="304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1"/>
      <c r="C37" s="304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2"/>
      <c r="C38" s="306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3" t="s">
        <v>5</v>
      </c>
      <c r="C39" s="284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5"/>
      <c r="C40" s="286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5"/>
      <c r="C41" s="286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5"/>
      <c r="C42" s="286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5"/>
      <c r="C43" s="286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5"/>
      <c r="C44" s="286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5"/>
      <c r="C45" s="286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5"/>
      <c r="C46" s="286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5"/>
      <c r="C47" s="286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5"/>
      <c r="C48" s="286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5"/>
      <c r="C49" s="286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5"/>
      <c r="C50" s="286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5"/>
      <c r="C51" s="286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5"/>
      <c r="C52" s="286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5"/>
      <c r="C53" s="286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5"/>
      <c r="C54" s="286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5"/>
      <c r="C55" s="286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5"/>
      <c r="C56" s="286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5"/>
      <c r="C57" s="286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5"/>
      <c r="C58" s="286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5"/>
      <c r="C59" s="286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7"/>
      <c r="C60" s="288"/>
      <c r="D60" s="121"/>
      <c r="E60" s="62"/>
      <c r="F60" s="63"/>
      <c r="G60" s="63"/>
      <c r="H60" s="29">
        <f t="shared" si="0"/>
        <v>0</v>
      </c>
      <c r="I60" s="281">
        <f>SUM(H39:H60)</f>
        <v>0</v>
      </c>
      <c r="J60" s="295"/>
      <c r="L60" s="196"/>
      <c r="M60" s="192"/>
    </row>
    <row r="61" spans="2:13" x14ac:dyDescent="0.2">
      <c r="B61" s="289" t="s">
        <v>6</v>
      </c>
      <c r="C61" s="290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1"/>
      <c r="C62" s="292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1"/>
      <c r="C63" s="292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1"/>
      <c r="C64" s="292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1"/>
      <c r="C65" s="292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3"/>
      <c r="C66" s="294"/>
      <c r="D66" s="117"/>
      <c r="E66" s="54"/>
      <c r="F66" s="55"/>
      <c r="G66" s="55"/>
      <c r="H66" s="29">
        <f t="shared" si="0"/>
        <v>0</v>
      </c>
      <c r="I66" s="281">
        <f>SUM(H61:H66)</f>
        <v>0</v>
      </c>
      <c r="J66" s="282"/>
      <c r="L66" s="196"/>
      <c r="M66" s="193"/>
    </row>
    <row r="67" spans="2:13" x14ac:dyDescent="0.2">
      <c r="B67" s="283" t="s">
        <v>7</v>
      </c>
      <c r="C67" s="284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5"/>
      <c r="C68" s="286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5"/>
      <c r="C69" s="286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5"/>
      <c r="C70" s="286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5"/>
      <c r="C71" s="286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5"/>
      <c r="C72" s="286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5"/>
      <c r="C73" s="286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7"/>
      <c r="C74" s="288"/>
      <c r="D74" s="121"/>
      <c r="E74" s="62"/>
      <c r="F74" s="63"/>
      <c r="G74" s="63"/>
      <c r="H74" s="29">
        <f t="shared" si="0"/>
        <v>0</v>
      </c>
      <c r="I74" s="281">
        <f>SUM(H67:H74)</f>
        <v>0</v>
      </c>
      <c r="J74" s="295"/>
      <c r="L74" s="196"/>
      <c r="M74" s="192"/>
    </row>
    <row r="75" spans="2:13" x14ac:dyDescent="0.2">
      <c r="B75" s="283" t="s">
        <v>8</v>
      </c>
      <c r="C75" s="284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5"/>
      <c r="C76" s="286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5"/>
      <c r="C77" s="286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5"/>
      <c r="C78" s="286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5"/>
      <c r="C79" s="286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5"/>
      <c r="C80" s="286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5"/>
      <c r="C81" s="286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85"/>
      <c r="C82" s="286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5"/>
      <c r="C83" s="286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5"/>
      <c r="C84" s="286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85"/>
      <c r="C85" s="286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5"/>
      <c r="C86" s="286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85"/>
      <c r="C87" s="286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5"/>
      <c r="C88" s="286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5"/>
      <c r="C89" s="286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85"/>
      <c r="C90" s="286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85"/>
      <c r="C91" s="286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5"/>
      <c r="C92" s="286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5"/>
      <c r="C93" s="286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5"/>
      <c r="C94" s="286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5"/>
      <c r="C95" s="286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5"/>
      <c r="C96" s="286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5"/>
      <c r="C97" s="286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5"/>
      <c r="C98" s="286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5"/>
      <c r="C99" s="286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5"/>
      <c r="C100" s="286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5"/>
      <c r="C101" s="286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7"/>
      <c r="C102" s="288"/>
      <c r="D102" s="127"/>
      <c r="E102" s="74"/>
      <c r="F102" s="75"/>
      <c r="G102" s="75"/>
      <c r="H102" s="29">
        <f t="shared" si="0"/>
        <v>0</v>
      </c>
      <c r="I102" s="281">
        <f>SUM(H75:H102)</f>
        <v>0</v>
      </c>
      <c r="J102" s="295"/>
      <c r="L102" s="196"/>
      <c r="M102" s="192"/>
    </row>
    <row r="103" spans="2:13" x14ac:dyDescent="0.2">
      <c r="B103" s="289" t="s">
        <v>20</v>
      </c>
      <c r="C103" s="290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8"/>
      <c r="C104" s="299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298"/>
      <c r="C105" s="299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298"/>
      <c r="C106" s="299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1"/>
      <c r="C107" s="292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1"/>
      <c r="C108" s="292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1"/>
      <c r="C109" s="292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3"/>
      <c r="C110" s="294"/>
      <c r="D110" s="121"/>
      <c r="E110" s="62"/>
      <c r="F110" s="63"/>
      <c r="G110" s="63"/>
      <c r="H110" s="39">
        <f t="shared" si="0"/>
        <v>0</v>
      </c>
      <c r="I110" s="281">
        <f>SUM(H103:H110)</f>
        <v>0</v>
      </c>
      <c r="J110" s="295"/>
      <c r="L110" s="196"/>
      <c r="M110" s="192"/>
    </row>
    <row r="111" spans="2:13" x14ac:dyDescent="0.2">
      <c r="B111" s="289" t="s">
        <v>9</v>
      </c>
      <c r="C111" s="290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1"/>
      <c r="C112" s="292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1"/>
      <c r="C113" s="292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1"/>
      <c r="C114" s="292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1"/>
      <c r="C115" s="292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1"/>
      <c r="C116" s="292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1"/>
      <c r="C117" s="292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3"/>
      <c r="C118" s="294"/>
      <c r="D118" s="127"/>
      <c r="E118" s="80"/>
      <c r="F118" s="75"/>
      <c r="G118" s="75"/>
      <c r="H118" s="39">
        <f t="shared" si="0"/>
        <v>0</v>
      </c>
      <c r="I118" s="281">
        <f>SUM(H111:H118)</f>
        <v>0</v>
      </c>
      <c r="J118" s="295"/>
      <c r="L118" s="196"/>
      <c r="M118" s="192"/>
    </row>
    <row r="119" spans="2:13" x14ac:dyDescent="0.2">
      <c r="B119" s="289" t="s">
        <v>10</v>
      </c>
      <c r="C119" s="290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8"/>
      <c r="C120" s="299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1"/>
      <c r="C121" s="292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1"/>
      <c r="C122" s="292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3"/>
      <c r="C123" s="294"/>
      <c r="D123" s="121"/>
      <c r="E123" s="62"/>
      <c r="F123" s="63"/>
      <c r="G123" s="63"/>
      <c r="H123" s="39">
        <f t="shared" si="0"/>
        <v>0</v>
      </c>
      <c r="I123" s="281">
        <f>SUM(H119:H123)</f>
        <v>0</v>
      </c>
      <c r="J123" s="295"/>
      <c r="L123" s="196"/>
      <c r="M123" s="192"/>
    </row>
    <row r="124" spans="2:13" x14ac:dyDescent="0.2">
      <c r="B124" s="289" t="s">
        <v>11</v>
      </c>
      <c r="C124" s="290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1"/>
      <c r="C125" s="292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1"/>
      <c r="C126" s="292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1"/>
      <c r="C127" s="292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1"/>
      <c r="C128" s="292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1"/>
      <c r="C129" s="292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1"/>
      <c r="C130" s="292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1"/>
      <c r="C131" s="292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3"/>
      <c r="C132" s="294"/>
      <c r="D132" s="127"/>
      <c r="E132" s="74"/>
      <c r="F132" s="75"/>
      <c r="G132" s="75"/>
      <c r="H132" s="39">
        <f t="shared" si="0"/>
        <v>0</v>
      </c>
      <c r="I132" s="281">
        <f>SUM(H124:H132)</f>
        <v>0</v>
      </c>
      <c r="J132" s="295"/>
      <c r="L132" s="196"/>
      <c r="M132" s="192"/>
    </row>
    <row r="133" spans="2:13" x14ac:dyDescent="0.2">
      <c r="B133" s="289" t="s">
        <v>0</v>
      </c>
      <c r="C133" s="290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1"/>
      <c r="C134" s="292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3"/>
      <c r="C135" s="294"/>
      <c r="D135" s="121"/>
      <c r="E135" s="62"/>
      <c r="F135" s="63"/>
      <c r="G135" s="63"/>
      <c r="H135" s="39">
        <f t="shared" si="0"/>
        <v>0</v>
      </c>
      <c r="I135" s="281">
        <f>SUM(H133:H135)</f>
        <v>0</v>
      </c>
      <c r="J135" s="295"/>
      <c r="L135" s="196"/>
      <c r="M135" s="192"/>
    </row>
    <row r="136" spans="2:13" x14ac:dyDescent="0.2">
      <c r="B136" s="275" t="s">
        <v>4</v>
      </c>
      <c r="C136" s="276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7"/>
      <c r="C137" s="278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79"/>
      <c r="C138" s="280"/>
      <c r="D138" s="127"/>
      <c r="E138" s="74"/>
      <c r="F138" s="75"/>
      <c r="G138" s="75"/>
      <c r="H138" s="39">
        <f>F138*G138</f>
        <v>0</v>
      </c>
      <c r="I138" s="281">
        <f>SUM(H136:H138)</f>
        <v>0</v>
      </c>
      <c r="J138" s="29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1">
        <f>SUM(J38+I60+I66+I74+I102+I110+I118+I123+I132+I135+I138)</f>
        <v>0</v>
      </c>
      <c r="J140" s="282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296" t="s">
        <v>125</v>
      </c>
      <c r="C3" s="297"/>
      <c r="D3" s="112" t="s">
        <v>61</v>
      </c>
      <c r="I3" s="273"/>
      <c r="J3" s="274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0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1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1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1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1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1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1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1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1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1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1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1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1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1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1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1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1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1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1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1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1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1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1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1"/>
      <c r="C29" s="303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1"/>
      <c r="C30" s="304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1"/>
      <c r="C31" s="304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1"/>
      <c r="C32" s="304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1"/>
      <c r="C33" s="305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1"/>
      <c r="C34" s="303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1"/>
      <c r="C35" s="304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1"/>
      <c r="C36" s="304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1"/>
      <c r="C37" s="304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2"/>
      <c r="C38" s="306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3" t="s">
        <v>5</v>
      </c>
      <c r="C39" s="284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5"/>
      <c r="C40" s="286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5"/>
      <c r="C41" s="286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5"/>
      <c r="C42" s="286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5"/>
      <c r="C43" s="286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5"/>
      <c r="C44" s="286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5"/>
      <c r="C45" s="286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5"/>
      <c r="C46" s="286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5"/>
      <c r="C47" s="286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5"/>
      <c r="C48" s="286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5"/>
      <c r="C49" s="286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5"/>
      <c r="C50" s="286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5"/>
      <c r="C51" s="286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5"/>
      <c r="C52" s="286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5"/>
      <c r="C53" s="286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5"/>
      <c r="C54" s="286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5"/>
      <c r="C55" s="286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5"/>
      <c r="C56" s="286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5"/>
      <c r="C57" s="286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5"/>
      <c r="C58" s="286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5"/>
      <c r="C59" s="286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7"/>
      <c r="C60" s="288"/>
      <c r="D60" s="121"/>
      <c r="E60" s="62"/>
      <c r="F60" s="63"/>
      <c r="G60" s="63"/>
      <c r="H60" s="29">
        <f t="shared" si="0"/>
        <v>0</v>
      </c>
      <c r="I60" s="281">
        <f>SUM(H39:H60)</f>
        <v>0</v>
      </c>
      <c r="J60" s="295"/>
      <c r="L60" s="196"/>
      <c r="M60" s="192"/>
    </row>
    <row r="61" spans="2:13" x14ac:dyDescent="0.2">
      <c r="B61" s="289" t="s">
        <v>6</v>
      </c>
      <c r="C61" s="290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1"/>
      <c r="C62" s="292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1"/>
      <c r="C63" s="292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1"/>
      <c r="C64" s="292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1"/>
      <c r="C65" s="292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3"/>
      <c r="C66" s="294"/>
      <c r="D66" s="117"/>
      <c r="E66" s="54"/>
      <c r="F66" s="55"/>
      <c r="G66" s="55"/>
      <c r="H66" s="29">
        <f t="shared" si="0"/>
        <v>0</v>
      </c>
      <c r="I66" s="281">
        <f>SUM(H61:H66)</f>
        <v>0</v>
      </c>
      <c r="J66" s="282"/>
      <c r="L66" s="196"/>
      <c r="M66" s="193"/>
    </row>
    <row r="67" spans="2:13" x14ac:dyDescent="0.2">
      <c r="B67" s="283" t="s">
        <v>7</v>
      </c>
      <c r="C67" s="284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5"/>
      <c r="C68" s="286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5"/>
      <c r="C69" s="286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5"/>
      <c r="C70" s="286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5"/>
      <c r="C71" s="286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5"/>
      <c r="C72" s="286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5"/>
      <c r="C73" s="286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7"/>
      <c r="C74" s="288"/>
      <c r="D74" s="121"/>
      <c r="E74" s="62"/>
      <c r="F74" s="63"/>
      <c r="G74" s="63"/>
      <c r="H74" s="29">
        <f t="shared" si="0"/>
        <v>0</v>
      </c>
      <c r="I74" s="281">
        <f>SUM(H67:H74)</f>
        <v>0</v>
      </c>
      <c r="J74" s="295"/>
      <c r="L74" s="196"/>
      <c r="M74" s="192"/>
    </row>
    <row r="75" spans="2:13" x14ac:dyDescent="0.2">
      <c r="B75" s="283" t="s">
        <v>8</v>
      </c>
      <c r="C75" s="284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5"/>
      <c r="C76" s="286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5"/>
      <c r="C77" s="286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5"/>
      <c r="C78" s="286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5"/>
      <c r="C79" s="286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5"/>
      <c r="C80" s="286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5"/>
      <c r="C81" s="286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5"/>
      <c r="C82" s="286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5"/>
      <c r="C83" s="286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5"/>
      <c r="C84" s="286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5"/>
      <c r="C85" s="286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5"/>
      <c r="C86" s="286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5"/>
      <c r="C87" s="286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5"/>
      <c r="C88" s="286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5"/>
      <c r="C89" s="286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5"/>
      <c r="C90" s="286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85"/>
      <c r="C91" s="286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5"/>
      <c r="C92" s="286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5"/>
      <c r="C93" s="286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5"/>
      <c r="C94" s="286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85"/>
      <c r="C95" s="286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5"/>
      <c r="C96" s="286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5"/>
      <c r="C97" s="286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5"/>
      <c r="C98" s="286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5"/>
      <c r="C99" s="286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5"/>
      <c r="C100" s="286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5"/>
      <c r="C101" s="286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7"/>
      <c r="C102" s="288"/>
      <c r="D102" s="127"/>
      <c r="E102" s="74"/>
      <c r="F102" s="75"/>
      <c r="G102" s="75"/>
      <c r="H102" s="29">
        <f t="shared" si="0"/>
        <v>0</v>
      </c>
      <c r="I102" s="281">
        <f>SUM(H75:H102)</f>
        <v>0</v>
      </c>
      <c r="J102" s="295"/>
      <c r="L102" s="196"/>
      <c r="M102" s="192"/>
    </row>
    <row r="103" spans="2:13" x14ac:dyDescent="0.2">
      <c r="B103" s="289" t="s">
        <v>20</v>
      </c>
      <c r="C103" s="290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8"/>
      <c r="C104" s="299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298"/>
      <c r="C105" s="299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298"/>
      <c r="C106" s="299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1"/>
      <c r="C107" s="292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1"/>
      <c r="C108" s="292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1"/>
      <c r="C109" s="292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3"/>
      <c r="C110" s="294"/>
      <c r="D110" s="121"/>
      <c r="E110" s="62"/>
      <c r="F110" s="63"/>
      <c r="G110" s="63"/>
      <c r="H110" s="39">
        <f t="shared" si="0"/>
        <v>0</v>
      </c>
      <c r="I110" s="281">
        <f>SUM(H103:H110)</f>
        <v>0</v>
      </c>
      <c r="J110" s="295"/>
      <c r="L110" s="196"/>
      <c r="M110" s="192"/>
    </row>
    <row r="111" spans="2:13" x14ac:dyDescent="0.2">
      <c r="B111" s="289" t="s">
        <v>9</v>
      </c>
      <c r="C111" s="290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1"/>
      <c r="C112" s="292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1"/>
      <c r="C113" s="292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1"/>
      <c r="C114" s="292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1"/>
      <c r="C115" s="292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1"/>
      <c r="C116" s="292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1"/>
      <c r="C117" s="292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3"/>
      <c r="C118" s="294"/>
      <c r="D118" s="127"/>
      <c r="E118" s="80"/>
      <c r="F118" s="75"/>
      <c r="G118" s="75"/>
      <c r="H118" s="39">
        <f t="shared" si="0"/>
        <v>0</v>
      </c>
      <c r="I118" s="281">
        <f>SUM(H111:H118)</f>
        <v>0</v>
      </c>
      <c r="J118" s="295"/>
      <c r="L118" s="196"/>
      <c r="M118" s="192"/>
    </row>
    <row r="119" spans="2:13" x14ac:dyDescent="0.2">
      <c r="B119" s="289" t="s">
        <v>10</v>
      </c>
      <c r="C119" s="290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8"/>
      <c r="C120" s="299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1"/>
      <c r="C121" s="292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1"/>
      <c r="C122" s="292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3"/>
      <c r="C123" s="294"/>
      <c r="D123" s="121"/>
      <c r="E123" s="62"/>
      <c r="F123" s="63"/>
      <c r="G123" s="63"/>
      <c r="H123" s="39">
        <f t="shared" si="0"/>
        <v>0</v>
      </c>
      <c r="I123" s="281">
        <f>SUM(H119:H123)</f>
        <v>0</v>
      </c>
      <c r="J123" s="295"/>
      <c r="L123" s="196"/>
      <c r="M123" s="192"/>
    </row>
    <row r="124" spans="2:13" x14ac:dyDescent="0.2">
      <c r="B124" s="289" t="s">
        <v>11</v>
      </c>
      <c r="C124" s="290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1"/>
      <c r="C125" s="292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1"/>
      <c r="C126" s="292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1"/>
      <c r="C127" s="292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1"/>
      <c r="C128" s="292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1"/>
      <c r="C129" s="292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1"/>
      <c r="C130" s="292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1"/>
      <c r="C131" s="292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3"/>
      <c r="C132" s="294"/>
      <c r="D132" s="127"/>
      <c r="E132" s="74"/>
      <c r="F132" s="75"/>
      <c r="G132" s="75"/>
      <c r="H132" s="39">
        <f t="shared" si="0"/>
        <v>0</v>
      </c>
      <c r="I132" s="281">
        <f>SUM(H124:H132)</f>
        <v>0</v>
      </c>
      <c r="J132" s="295"/>
      <c r="L132" s="196"/>
      <c r="M132" s="192"/>
    </row>
    <row r="133" spans="2:13" x14ac:dyDescent="0.2">
      <c r="B133" s="289" t="s">
        <v>0</v>
      </c>
      <c r="C133" s="290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1"/>
      <c r="C134" s="292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3"/>
      <c r="C135" s="294"/>
      <c r="D135" s="121"/>
      <c r="E135" s="62"/>
      <c r="F135" s="63"/>
      <c r="G135" s="63"/>
      <c r="H135" s="39">
        <f t="shared" si="0"/>
        <v>0</v>
      </c>
      <c r="I135" s="281">
        <f>SUM(H133:H135)</f>
        <v>0</v>
      </c>
      <c r="J135" s="295"/>
      <c r="L135" s="196"/>
      <c r="M135" s="192"/>
    </row>
    <row r="136" spans="2:13" x14ac:dyDescent="0.2">
      <c r="B136" s="275" t="s">
        <v>4</v>
      </c>
      <c r="C136" s="276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7"/>
      <c r="C137" s="278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79"/>
      <c r="C138" s="280"/>
      <c r="D138" s="127"/>
      <c r="E138" s="74"/>
      <c r="F138" s="75"/>
      <c r="G138" s="75"/>
      <c r="H138" s="39">
        <f>F138*G138</f>
        <v>0</v>
      </c>
      <c r="I138" s="281">
        <f>SUM(H136:H138)</f>
        <v>0</v>
      </c>
      <c r="J138" s="29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1">
        <f>SUM(J38+I60+I66+I74+I102+I110+I118+I123+I132+I135+I138)</f>
        <v>0</v>
      </c>
      <c r="J140" s="282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123:J123"/>
    <mergeCell ref="B111:C118"/>
    <mergeCell ref="B119:C123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3:C3"/>
    <mergeCell ref="I3:J3"/>
    <mergeCell ref="B6:B38"/>
    <mergeCell ref="C29:C33"/>
    <mergeCell ref="C34:C38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6" activePane="bottomLeft" state="frozenSplit"/>
      <selection activeCell="L1" sqref="L1:M1048576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0" t="str">
        <f>'Memoria Aporte FIA al Ejecutor'!B3</f>
        <v>INDICAR AQUÍ NOMBRE EJECUTOR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0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1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301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1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1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1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1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1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301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301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301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301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301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301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301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301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301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301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301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301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301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301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301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301"/>
      <c r="C33" s="303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1"/>
      <c r="C34" s="304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301"/>
      <c r="C35" s="304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301"/>
      <c r="C36" s="304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1"/>
      <c r="C37" s="305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1"/>
      <c r="C38" s="303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1"/>
      <c r="C39" s="304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301"/>
      <c r="C40" s="304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1"/>
      <c r="C41" s="304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2"/>
      <c r="C42" s="306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3" t="s">
        <v>5</v>
      </c>
      <c r="C43" s="284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5"/>
      <c r="C44" s="286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85"/>
      <c r="C45" s="286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85"/>
      <c r="C46" s="286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85"/>
      <c r="C47" s="286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85"/>
      <c r="C48" s="286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85"/>
      <c r="C49" s="286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85"/>
      <c r="C50" s="286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85"/>
      <c r="C51" s="286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85"/>
      <c r="C52" s="286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85"/>
      <c r="C53" s="286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85"/>
      <c r="C54" s="286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85"/>
      <c r="C55" s="286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85"/>
      <c r="C56" s="286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85"/>
      <c r="C57" s="286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5"/>
      <c r="C58" s="286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5"/>
      <c r="C59" s="286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5"/>
      <c r="C60" s="286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5"/>
      <c r="C61" s="286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5"/>
      <c r="C62" s="286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5"/>
      <c r="C63" s="286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7"/>
      <c r="C64" s="288"/>
      <c r="D64" s="134"/>
      <c r="E64" s="86"/>
      <c r="F64" s="98"/>
      <c r="G64" s="98"/>
      <c r="H64" s="29">
        <f t="shared" si="0"/>
        <v>0</v>
      </c>
      <c r="I64" s="281">
        <f>SUM(H43:H64)</f>
        <v>0</v>
      </c>
      <c r="J64" s="309"/>
      <c r="K64" s="234"/>
      <c r="L64" s="195"/>
      <c r="M64" s="250"/>
    </row>
    <row r="65" spans="2:13" ht="15.6" customHeight="1" x14ac:dyDescent="0.2">
      <c r="B65" s="289" t="s">
        <v>6</v>
      </c>
      <c r="C65" s="290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1"/>
      <c r="C66" s="292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1"/>
      <c r="C67" s="292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1"/>
      <c r="C68" s="292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1"/>
      <c r="C69" s="292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3"/>
      <c r="C70" s="294"/>
      <c r="D70" s="132"/>
      <c r="E70" s="83"/>
      <c r="F70" s="95"/>
      <c r="G70" s="95"/>
      <c r="H70" s="29">
        <f t="shared" si="0"/>
        <v>0</v>
      </c>
      <c r="I70" s="281">
        <f>SUM(H65:H70)</f>
        <v>0</v>
      </c>
      <c r="J70" s="309"/>
      <c r="K70" s="234"/>
      <c r="L70" s="195"/>
      <c r="M70" s="250"/>
    </row>
    <row r="71" spans="2:13" x14ac:dyDescent="0.2">
      <c r="B71" s="283" t="s">
        <v>7</v>
      </c>
      <c r="C71" s="284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5"/>
      <c r="C72" s="286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5"/>
      <c r="C73" s="286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5"/>
      <c r="C74" s="286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85"/>
      <c r="C75" s="286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5"/>
      <c r="C76" s="286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5"/>
      <c r="C77" s="286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7"/>
      <c r="C78" s="288"/>
      <c r="D78" s="134"/>
      <c r="E78" s="86"/>
      <c r="F78" s="98"/>
      <c r="G78" s="98"/>
      <c r="H78" s="29">
        <f t="shared" si="0"/>
        <v>0</v>
      </c>
      <c r="I78" s="281">
        <f>SUM(H71:H78)</f>
        <v>0</v>
      </c>
      <c r="J78" s="309"/>
      <c r="K78" s="234"/>
      <c r="L78" s="196"/>
      <c r="M78" s="250"/>
    </row>
    <row r="79" spans="2:13" x14ac:dyDescent="0.2">
      <c r="B79" s="283" t="s">
        <v>8</v>
      </c>
      <c r="C79" s="284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5"/>
      <c r="C80" s="286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5"/>
      <c r="C81" s="286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85"/>
      <c r="C82" s="286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5"/>
      <c r="C83" s="286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5"/>
      <c r="C84" s="286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5"/>
      <c r="C85" s="286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5"/>
      <c r="C86" s="286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5"/>
      <c r="C87" s="286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7"/>
      <c r="C88" s="288"/>
      <c r="D88" s="139"/>
      <c r="E88" s="90"/>
      <c r="F88" s="103"/>
      <c r="G88" s="103"/>
      <c r="H88" s="29">
        <f t="shared" si="0"/>
        <v>0</v>
      </c>
      <c r="I88" s="281">
        <f>SUM(H79:H88)</f>
        <v>0</v>
      </c>
      <c r="J88" s="309"/>
      <c r="K88" s="234"/>
      <c r="L88" s="195"/>
      <c r="M88" s="250"/>
    </row>
    <row r="89" spans="2:13" x14ac:dyDescent="0.2">
      <c r="B89" s="289" t="s">
        <v>20</v>
      </c>
      <c r="C89" s="290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8"/>
      <c r="C90" s="299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298"/>
      <c r="C91" s="299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298"/>
      <c r="C92" s="299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1"/>
      <c r="C93" s="292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1"/>
      <c r="C94" s="292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1"/>
      <c r="C95" s="292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3"/>
      <c r="C96" s="294"/>
      <c r="D96" s="134"/>
      <c r="E96" s="86"/>
      <c r="F96" s="98"/>
      <c r="G96" s="98"/>
      <c r="H96" s="39">
        <f t="shared" si="0"/>
        <v>0</v>
      </c>
      <c r="I96" s="281">
        <f>SUM(H89:H96)</f>
        <v>0</v>
      </c>
      <c r="J96" s="309"/>
      <c r="K96" s="234"/>
      <c r="L96" s="195"/>
      <c r="M96" s="250"/>
    </row>
    <row r="97" spans="2:13" x14ac:dyDescent="0.2">
      <c r="B97" s="289" t="s">
        <v>9</v>
      </c>
      <c r="C97" s="290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8"/>
      <c r="C98" s="299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8"/>
      <c r="C99" s="299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298"/>
      <c r="C100" s="299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298"/>
      <c r="C101" s="299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1"/>
      <c r="C102" s="292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1"/>
      <c r="C103" s="292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3"/>
      <c r="C104" s="294"/>
      <c r="D104" s="139"/>
      <c r="E104" s="90"/>
      <c r="F104" s="103"/>
      <c r="G104" s="103"/>
      <c r="H104" s="39">
        <f t="shared" si="0"/>
        <v>0</v>
      </c>
      <c r="I104" s="281">
        <f>SUM(H97:H104)</f>
        <v>0</v>
      </c>
      <c r="J104" s="309"/>
      <c r="K104" s="234"/>
      <c r="L104" s="195"/>
      <c r="M104" s="250"/>
    </row>
    <row r="105" spans="2:13" x14ac:dyDescent="0.2">
      <c r="B105" s="289" t="s">
        <v>10</v>
      </c>
      <c r="C105" s="290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1"/>
      <c r="C106" s="292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1"/>
      <c r="C107" s="292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1"/>
      <c r="C108" s="292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3"/>
      <c r="C109" s="294"/>
      <c r="D109" s="134"/>
      <c r="E109" s="86"/>
      <c r="F109" s="98"/>
      <c r="G109" s="98"/>
      <c r="H109" s="39">
        <f t="shared" si="0"/>
        <v>0</v>
      </c>
      <c r="I109" s="281">
        <f>SUM(H105:H109)</f>
        <v>0</v>
      </c>
      <c r="J109" s="309"/>
      <c r="K109" s="234"/>
      <c r="L109" s="195"/>
      <c r="M109" s="250"/>
    </row>
    <row r="110" spans="2:13" x14ac:dyDescent="0.2">
      <c r="B110" s="289" t="s">
        <v>11</v>
      </c>
      <c r="C110" s="290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1"/>
      <c r="C111" s="292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1"/>
      <c r="C112" s="292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1"/>
      <c r="C113" s="292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1"/>
      <c r="C114" s="292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1"/>
      <c r="C115" s="292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1"/>
      <c r="C116" s="292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1"/>
      <c r="C117" s="292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3"/>
      <c r="C118" s="294"/>
      <c r="D118" s="139"/>
      <c r="E118" s="90"/>
      <c r="F118" s="103"/>
      <c r="G118" s="103"/>
      <c r="H118" s="39">
        <f t="shared" si="0"/>
        <v>0</v>
      </c>
      <c r="I118" s="281">
        <f>SUM(H110:H118)</f>
        <v>0</v>
      </c>
      <c r="J118" s="309"/>
      <c r="K118" s="234"/>
      <c r="L118" s="195"/>
      <c r="M118" s="250"/>
    </row>
    <row r="119" spans="2:13" x14ac:dyDescent="0.2">
      <c r="B119" s="289" t="s">
        <v>0</v>
      </c>
      <c r="C119" s="290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1"/>
      <c r="C120" s="292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3"/>
      <c r="C121" s="294"/>
      <c r="D121" s="134"/>
      <c r="E121" s="86"/>
      <c r="F121" s="98"/>
      <c r="G121" s="98"/>
      <c r="H121" s="39">
        <f t="shared" si="0"/>
        <v>0</v>
      </c>
      <c r="I121" s="281">
        <f>SUM(H119:H121)</f>
        <v>0</v>
      </c>
      <c r="J121" s="309"/>
      <c r="K121" s="234"/>
      <c r="L121" s="195"/>
      <c r="M121" s="250"/>
    </row>
    <row r="122" spans="2:13" x14ac:dyDescent="0.2">
      <c r="B122" s="275" t="s">
        <v>4</v>
      </c>
      <c r="C122" s="276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7"/>
      <c r="C123" s="278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279"/>
      <c r="C124" s="280"/>
      <c r="D124" s="139"/>
      <c r="E124" s="90"/>
      <c r="F124" s="103"/>
      <c r="G124" s="103"/>
      <c r="H124" s="39">
        <f>F124*G124</f>
        <v>0</v>
      </c>
      <c r="I124" s="281">
        <f>SUM(H122:H124)</f>
        <v>0</v>
      </c>
      <c r="J124" s="309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2">
        <f>SUM(J42+I64+I70+I78+I88+I96+I104+I109+I118+I121+I124)</f>
        <v>0</v>
      </c>
      <c r="J126" s="309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300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301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301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301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301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301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301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301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301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301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301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301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301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301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301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301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301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301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301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301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301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301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301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301"/>
      <c r="C158" s="303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301"/>
      <c r="C159" s="304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301"/>
      <c r="C160" s="304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301"/>
      <c r="C161" s="304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301"/>
      <c r="C162" s="305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1"/>
      <c r="C163" s="303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301"/>
      <c r="C164" s="304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301"/>
      <c r="C165" s="304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301"/>
      <c r="C166" s="304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302"/>
      <c r="C167" s="306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3" t="s">
        <v>5</v>
      </c>
      <c r="C168" s="284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85"/>
      <c r="C169" s="286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85"/>
      <c r="C170" s="286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85"/>
      <c r="C171" s="286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85"/>
      <c r="C172" s="286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85"/>
      <c r="C173" s="286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85"/>
      <c r="C174" s="286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85"/>
      <c r="C175" s="286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85"/>
      <c r="C176" s="286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85"/>
      <c r="C177" s="286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85"/>
      <c r="C178" s="286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85"/>
      <c r="C179" s="286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85"/>
      <c r="C180" s="286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85"/>
      <c r="C181" s="286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85"/>
      <c r="C182" s="286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85"/>
      <c r="C183" s="286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85"/>
      <c r="C184" s="286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85"/>
      <c r="C185" s="286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85"/>
      <c r="C186" s="286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85"/>
      <c r="C187" s="286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85"/>
      <c r="C188" s="286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87"/>
      <c r="C189" s="288"/>
      <c r="D189" s="205"/>
      <c r="E189" s="206"/>
      <c r="F189" s="207"/>
      <c r="G189" s="207"/>
      <c r="H189" s="29">
        <f t="shared" si="21"/>
        <v>0</v>
      </c>
      <c r="I189" s="281">
        <f>SUM(H168:H189)</f>
        <v>0</v>
      </c>
      <c r="J189" s="309"/>
      <c r="L189" s="195"/>
      <c r="M189" s="250"/>
    </row>
    <row r="190" spans="2:13" x14ac:dyDescent="0.2">
      <c r="B190" s="289" t="s">
        <v>6</v>
      </c>
      <c r="C190" s="290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298"/>
      <c r="C191" s="299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298"/>
      <c r="C192" s="299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1"/>
      <c r="C193" s="292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1"/>
      <c r="C194" s="292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293"/>
      <c r="C195" s="294"/>
      <c r="D195" s="217"/>
      <c r="E195" s="218"/>
      <c r="F195" s="219"/>
      <c r="G195" s="219"/>
      <c r="H195" s="29">
        <f t="shared" si="21"/>
        <v>0</v>
      </c>
      <c r="I195" s="281">
        <f>SUM(H190:H195)</f>
        <v>0</v>
      </c>
      <c r="J195" s="309"/>
      <c r="L195" s="195"/>
      <c r="M195" s="250"/>
    </row>
    <row r="196" spans="2:13" x14ac:dyDescent="0.2">
      <c r="B196" s="283" t="s">
        <v>7</v>
      </c>
      <c r="C196" s="284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85"/>
      <c r="C197" s="286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85"/>
      <c r="C198" s="286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85"/>
      <c r="C199" s="286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85"/>
      <c r="C200" s="286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85"/>
      <c r="C201" s="286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85"/>
      <c r="C202" s="286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87"/>
      <c r="C203" s="288"/>
      <c r="D203" s="205"/>
      <c r="E203" s="206"/>
      <c r="F203" s="207"/>
      <c r="G203" s="207"/>
      <c r="H203" s="29">
        <f t="shared" si="21"/>
        <v>0</v>
      </c>
      <c r="I203" s="281">
        <f>SUM(H196:H203)</f>
        <v>0</v>
      </c>
      <c r="J203" s="309"/>
      <c r="L203" s="195"/>
      <c r="M203" s="250"/>
    </row>
    <row r="204" spans="2:13" x14ac:dyDescent="0.2">
      <c r="B204" s="283" t="s">
        <v>8</v>
      </c>
      <c r="C204" s="284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85"/>
      <c r="C205" s="286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85"/>
      <c r="C206" s="286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85"/>
      <c r="C207" s="286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85"/>
      <c r="C208" s="286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85"/>
      <c r="C209" s="286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85"/>
      <c r="C210" s="286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85"/>
      <c r="C211" s="286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85"/>
      <c r="C212" s="286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87"/>
      <c r="C213" s="288"/>
      <c r="D213" s="217"/>
      <c r="E213" s="218"/>
      <c r="F213" s="219"/>
      <c r="G213" s="219"/>
      <c r="H213" s="29">
        <f t="shared" si="21"/>
        <v>0</v>
      </c>
      <c r="I213" s="281">
        <f>SUM(H204:H213)</f>
        <v>0</v>
      </c>
      <c r="J213" s="309"/>
      <c r="L213" s="195"/>
      <c r="M213" s="250"/>
    </row>
    <row r="214" spans="2:13" x14ac:dyDescent="0.2">
      <c r="B214" s="289" t="s">
        <v>20</v>
      </c>
      <c r="C214" s="290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1"/>
      <c r="C215" s="292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1"/>
      <c r="C216" s="292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1"/>
      <c r="C217" s="292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1"/>
      <c r="C218" s="292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1"/>
      <c r="C219" s="292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1"/>
      <c r="C220" s="292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293"/>
      <c r="C221" s="294"/>
      <c r="D221" s="205"/>
      <c r="E221" s="206"/>
      <c r="F221" s="207"/>
      <c r="G221" s="207"/>
      <c r="H221" s="39">
        <f t="shared" si="21"/>
        <v>0</v>
      </c>
      <c r="I221" s="281">
        <f>SUM(H214:H221)</f>
        <v>0</v>
      </c>
      <c r="J221" s="309"/>
      <c r="L221" s="195"/>
      <c r="M221" s="250"/>
    </row>
    <row r="222" spans="2:13" x14ac:dyDescent="0.2">
      <c r="B222" s="289" t="s">
        <v>9</v>
      </c>
      <c r="C222" s="290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1"/>
      <c r="C223" s="292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1"/>
      <c r="C224" s="292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1"/>
      <c r="C225" s="292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1"/>
      <c r="C226" s="292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1"/>
      <c r="C227" s="292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1"/>
      <c r="C228" s="292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293"/>
      <c r="C229" s="294"/>
      <c r="D229" s="217"/>
      <c r="E229" s="218"/>
      <c r="F229" s="219"/>
      <c r="G229" s="219"/>
      <c r="H229" s="39">
        <f t="shared" si="21"/>
        <v>0</v>
      </c>
      <c r="I229" s="281">
        <f>SUM(H222:H229)</f>
        <v>0</v>
      </c>
      <c r="J229" s="309"/>
      <c r="L229" s="195"/>
      <c r="M229" s="250"/>
    </row>
    <row r="230" spans="2:13" x14ac:dyDescent="0.2">
      <c r="B230" s="289" t="s">
        <v>10</v>
      </c>
      <c r="C230" s="290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1"/>
      <c r="C231" s="292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1"/>
      <c r="C232" s="292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1"/>
      <c r="C233" s="292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293"/>
      <c r="C234" s="294"/>
      <c r="D234" s="205"/>
      <c r="E234" s="206"/>
      <c r="F234" s="207"/>
      <c r="G234" s="207"/>
      <c r="H234" s="39">
        <f t="shared" si="21"/>
        <v>0</v>
      </c>
      <c r="I234" s="281">
        <f>SUM(H230:H234)</f>
        <v>0</v>
      </c>
      <c r="J234" s="309"/>
      <c r="L234" s="195"/>
      <c r="M234" s="250"/>
    </row>
    <row r="235" spans="2:13" x14ac:dyDescent="0.2">
      <c r="B235" s="307" t="s">
        <v>11</v>
      </c>
      <c r="C235" s="308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1"/>
      <c r="C236" s="292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1"/>
      <c r="C237" s="292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1"/>
      <c r="C238" s="292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1"/>
      <c r="C239" s="292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1"/>
      <c r="C240" s="292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1"/>
      <c r="C241" s="292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1"/>
      <c r="C242" s="292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3"/>
      <c r="C243" s="294"/>
      <c r="D243" s="217"/>
      <c r="E243" s="218"/>
      <c r="F243" s="219"/>
      <c r="G243" s="219"/>
      <c r="H243" s="39">
        <f t="shared" si="21"/>
        <v>0</v>
      </c>
      <c r="I243" s="281">
        <f>SUM(H235:H243)</f>
        <v>0</v>
      </c>
      <c r="J243" s="309"/>
      <c r="L243" s="195"/>
      <c r="M243" s="250"/>
    </row>
    <row r="244" spans="2:13" x14ac:dyDescent="0.2">
      <c r="B244" s="289" t="s">
        <v>0</v>
      </c>
      <c r="C244" s="290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1"/>
      <c r="C245" s="292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293"/>
      <c r="C246" s="294"/>
      <c r="D246" s="205"/>
      <c r="E246" s="206"/>
      <c r="F246" s="207"/>
      <c r="G246" s="207"/>
      <c r="H246" s="39">
        <f t="shared" si="21"/>
        <v>0</v>
      </c>
      <c r="I246" s="281">
        <f>SUM(H244:H246)</f>
        <v>0</v>
      </c>
      <c r="J246" s="309"/>
      <c r="L246" s="195"/>
      <c r="M246" s="250"/>
    </row>
    <row r="247" spans="2:13" x14ac:dyDescent="0.2">
      <c r="B247" s="275" t="s">
        <v>4</v>
      </c>
      <c r="C247" s="276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277"/>
      <c r="C248" s="278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79"/>
      <c r="C249" s="280"/>
      <c r="D249" s="217"/>
      <c r="E249" s="218"/>
      <c r="F249" s="219"/>
      <c r="G249" s="219"/>
      <c r="H249" s="39">
        <f>F249*G249</f>
        <v>0</v>
      </c>
      <c r="I249" s="281">
        <f>SUM(H247:H249)</f>
        <v>0</v>
      </c>
      <c r="J249" s="309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2">
        <f>SUM(J167+I189+I195+I203+I213+I221+I229+I234+I243+I246+I249)</f>
        <v>0</v>
      </c>
      <c r="J251" s="309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05:C109"/>
    <mergeCell ref="B110:C118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0" t="str">
        <f>'Memoria Aporte FIA a Asociado 1'!B3</f>
        <v>INDICAR AQUÍ NOMBRE ASOCIADO 1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0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1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1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1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1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1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1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1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1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1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1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1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1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1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1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1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1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1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1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1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1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1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1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1"/>
      <c r="C33" s="303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1"/>
      <c r="C34" s="304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1"/>
      <c r="C35" s="304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1"/>
      <c r="C36" s="304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1"/>
      <c r="C37" s="305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1"/>
      <c r="C38" s="303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1"/>
      <c r="C39" s="304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1"/>
      <c r="C40" s="304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1"/>
      <c r="C41" s="304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2"/>
      <c r="C42" s="306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3" t="s">
        <v>5</v>
      </c>
      <c r="C43" s="284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5"/>
      <c r="C44" s="286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5"/>
      <c r="C45" s="286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5"/>
      <c r="C46" s="286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5"/>
      <c r="C47" s="286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5"/>
      <c r="C48" s="286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5"/>
      <c r="C49" s="286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5"/>
      <c r="C50" s="286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5"/>
      <c r="C51" s="286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5"/>
      <c r="C52" s="286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5"/>
      <c r="C53" s="286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5"/>
      <c r="C54" s="286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5"/>
      <c r="C55" s="286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5"/>
      <c r="C56" s="286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5"/>
      <c r="C57" s="286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5"/>
      <c r="C58" s="286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5"/>
      <c r="C59" s="286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5"/>
      <c r="C60" s="286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5"/>
      <c r="C61" s="286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5"/>
      <c r="C62" s="286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5"/>
      <c r="C63" s="286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7"/>
      <c r="C64" s="288"/>
      <c r="D64" s="134"/>
      <c r="E64" s="86"/>
      <c r="F64" s="98"/>
      <c r="G64" s="98"/>
      <c r="H64" s="29">
        <f t="shared" si="0"/>
        <v>0</v>
      </c>
      <c r="I64" s="281">
        <f>SUM(H43:H64)</f>
        <v>0</v>
      </c>
      <c r="J64" s="309"/>
      <c r="K64" s="234"/>
      <c r="L64" s="195"/>
      <c r="M64" s="250"/>
    </row>
    <row r="65" spans="2:13" x14ac:dyDescent="0.2">
      <c r="B65" s="289" t="s">
        <v>6</v>
      </c>
      <c r="C65" s="290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1"/>
      <c r="C66" s="292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1"/>
      <c r="C67" s="292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1"/>
      <c r="C68" s="292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1"/>
      <c r="C69" s="292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3"/>
      <c r="C70" s="294"/>
      <c r="D70" s="132"/>
      <c r="E70" s="83"/>
      <c r="F70" s="95"/>
      <c r="G70" s="95"/>
      <c r="H70" s="29">
        <f t="shared" si="0"/>
        <v>0</v>
      </c>
      <c r="I70" s="281">
        <f>SUM(H65:H70)</f>
        <v>0</v>
      </c>
      <c r="J70" s="309"/>
      <c r="K70" s="234"/>
      <c r="L70" s="195"/>
      <c r="M70" s="250"/>
    </row>
    <row r="71" spans="2:13" x14ac:dyDescent="0.2">
      <c r="B71" s="283" t="s">
        <v>7</v>
      </c>
      <c r="C71" s="284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5"/>
      <c r="C72" s="286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5"/>
      <c r="C73" s="286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5"/>
      <c r="C74" s="286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5"/>
      <c r="C75" s="286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5"/>
      <c r="C76" s="286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5"/>
      <c r="C77" s="286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7"/>
      <c r="C78" s="288"/>
      <c r="D78" s="134"/>
      <c r="E78" s="86"/>
      <c r="F78" s="98"/>
      <c r="G78" s="98"/>
      <c r="H78" s="29">
        <f t="shared" si="0"/>
        <v>0</v>
      </c>
      <c r="I78" s="281">
        <f>SUM(H71:H78)</f>
        <v>0</v>
      </c>
      <c r="J78" s="309"/>
      <c r="K78" s="234"/>
      <c r="L78" s="196"/>
      <c r="M78" s="250"/>
    </row>
    <row r="79" spans="2:13" x14ac:dyDescent="0.2">
      <c r="B79" s="283" t="s">
        <v>8</v>
      </c>
      <c r="C79" s="284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5"/>
      <c r="C80" s="286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5"/>
      <c r="C81" s="286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5"/>
      <c r="C82" s="286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5"/>
      <c r="C83" s="286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5"/>
      <c r="C84" s="286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5"/>
      <c r="C85" s="286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5"/>
      <c r="C86" s="286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5"/>
      <c r="C87" s="286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7"/>
      <c r="C88" s="288"/>
      <c r="D88" s="139"/>
      <c r="E88" s="90"/>
      <c r="F88" s="103"/>
      <c r="G88" s="103"/>
      <c r="H88" s="29">
        <f t="shared" si="0"/>
        <v>0</v>
      </c>
      <c r="I88" s="281">
        <f>SUM(H79:H88)</f>
        <v>0</v>
      </c>
      <c r="J88" s="309"/>
      <c r="K88" s="234"/>
      <c r="L88" s="195"/>
      <c r="M88" s="250"/>
    </row>
    <row r="89" spans="2:13" x14ac:dyDescent="0.2">
      <c r="B89" s="289" t="s">
        <v>20</v>
      </c>
      <c r="C89" s="290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8"/>
      <c r="C90" s="299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8"/>
      <c r="C91" s="299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8"/>
      <c r="C92" s="299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1"/>
      <c r="C93" s="292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1"/>
      <c r="C94" s="292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1"/>
      <c r="C95" s="292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3"/>
      <c r="C96" s="294"/>
      <c r="D96" s="134"/>
      <c r="E96" s="86"/>
      <c r="F96" s="98"/>
      <c r="G96" s="98"/>
      <c r="H96" s="39">
        <f t="shared" si="0"/>
        <v>0</v>
      </c>
      <c r="I96" s="281">
        <f>SUM(H89:H96)</f>
        <v>0</v>
      </c>
      <c r="J96" s="309"/>
      <c r="K96" s="234"/>
      <c r="L96" s="195"/>
      <c r="M96" s="250"/>
    </row>
    <row r="97" spans="2:13" x14ac:dyDescent="0.2">
      <c r="B97" s="289" t="s">
        <v>9</v>
      </c>
      <c r="C97" s="290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8"/>
      <c r="C98" s="299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8"/>
      <c r="C99" s="299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8"/>
      <c r="C100" s="299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8"/>
      <c r="C101" s="299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1"/>
      <c r="C102" s="292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1"/>
      <c r="C103" s="292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3"/>
      <c r="C104" s="294"/>
      <c r="D104" s="139"/>
      <c r="E104" s="90"/>
      <c r="F104" s="103"/>
      <c r="G104" s="103"/>
      <c r="H104" s="39">
        <f t="shared" si="0"/>
        <v>0</v>
      </c>
      <c r="I104" s="281">
        <f>SUM(H97:H104)</f>
        <v>0</v>
      </c>
      <c r="J104" s="309"/>
      <c r="K104" s="234"/>
      <c r="L104" s="195"/>
      <c r="M104" s="250"/>
    </row>
    <row r="105" spans="2:13" x14ac:dyDescent="0.2">
      <c r="B105" s="289" t="s">
        <v>10</v>
      </c>
      <c r="C105" s="290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1"/>
      <c r="C106" s="292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1"/>
      <c r="C107" s="292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1"/>
      <c r="C108" s="292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3"/>
      <c r="C109" s="294"/>
      <c r="D109" s="134"/>
      <c r="E109" s="86"/>
      <c r="F109" s="98"/>
      <c r="G109" s="98"/>
      <c r="H109" s="39">
        <f t="shared" si="0"/>
        <v>0</v>
      </c>
      <c r="I109" s="281">
        <f>SUM(H105:H109)</f>
        <v>0</v>
      </c>
      <c r="J109" s="309"/>
      <c r="K109" s="234"/>
      <c r="L109" s="195"/>
      <c r="M109" s="250"/>
    </row>
    <row r="110" spans="2:13" x14ac:dyDescent="0.2">
      <c r="B110" s="289" t="s">
        <v>11</v>
      </c>
      <c r="C110" s="290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1"/>
      <c r="C111" s="292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1"/>
      <c r="C112" s="292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1"/>
      <c r="C113" s="292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1"/>
      <c r="C114" s="292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1"/>
      <c r="C115" s="292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1"/>
      <c r="C116" s="292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1"/>
      <c r="C117" s="292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3"/>
      <c r="C118" s="294"/>
      <c r="D118" s="139"/>
      <c r="E118" s="90"/>
      <c r="F118" s="103"/>
      <c r="G118" s="103"/>
      <c r="H118" s="39">
        <f t="shared" si="0"/>
        <v>0</v>
      </c>
      <c r="I118" s="281">
        <f>SUM(H110:H118)</f>
        <v>0</v>
      </c>
      <c r="J118" s="309"/>
      <c r="K118" s="234"/>
      <c r="L118" s="195"/>
      <c r="M118" s="250"/>
    </row>
    <row r="119" spans="2:13" x14ac:dyDescent="0.2">
      <c r="B119" s="289" t="s">
        <v>0</v>
      </c>
      <c r="C119" s="290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1"/>
      <c r="C120" s="292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3"/>
      <c r="C121" s="294"/>
      <c r="D121" s="134"/>
      <c r="E121" s="86"/>
      <c r="F121" s="98"/>
      <c r="G121" s="98"/>
      <c r="H121" s="39">
        <f t="shared" si="0"/>
        <v>0</v>
      </c>
      <c r="I121" s="281">
        <f>SUM(H119:H121)</f>
        <v>0</v>
      </c>
      <c r="J121" s="309"/>
      <c r="K121" s="234"/>
      <c r="L121" s="195"/>
      <c r="M121" s="250"/>
    </row>
    <row r="122" spans="2:13" x14ac:dyDescent="0.2">
      <c r="B122" s="275" t="s">
        <v>4</v>
      </c>
      <c r="C122" s="276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7"/>
      <c r="C123" s="278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79"/>
      <c r="C124" s="280"/>
      <c r="D124" s="139"/>
      <c r="E124" s="90"/>
      <c r="F124" s="103"/>
      <c r="G124" s="103"/>
      <c r="H124" s="39">
        <f>F124*G124</f>
        <v>0</v>
      </c>
      <c r="I124" s="281">
        <f>SUM(H122:H124)</f>
        <v>0</v>
      </c>
      <c r="J124" s="309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2">
        <f>SUM(J42+I64+I70+I78+I88+I96+I104+I109+I118+I121+I124)</f>
        <v>0</v>
      </c>
      <c r="J126" s="309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0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1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1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1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1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1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1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1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1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1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1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1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1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1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1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1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1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1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1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1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1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1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1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1"/>
      <c r="C158" s="303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1"/>
      <c r="C159" s="304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1"/>
      <c r="C160" s="304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1"/>
      <c r="C161" s="304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1"/>
      <c r="C162" s="305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1"/>
      <c r="C163" s="303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1"/>
      <c r="C164" s="304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1"/>
      <c r="C165" s="304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1"/>
      <c r="C166" s="304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2"/>
      <c r="C167" s="306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3" t="s">
        <v>5</v>
      </c>
      <c r="C168" s="284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5"/>
      <c r="C169" s="286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5"/>
      <c r="C170" s="286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5"/>
      <c r="C171" s="286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5"/>
      <c r="C172" s="286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5"/>
      <c r="C173" s="286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5"/>
      <c r="C174" s="286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5"/>
      <c r="C175" s="286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5"/>
      <c r="C176" s="286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5"/>
      <c r="C177" s="286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5"/>
      <c r="C178" s="286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5"/>
      <c r="C179" s="286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5"/>
      <c r="C180" s="286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5"/>
      <c r="C181" s="286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5"/>
      <c r="C182" s="286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5"/>
      <c r="C183" s="286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5"/>
      <c r="C184" s="286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5"/>
      <c r="C185" s="286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5"/>
      <c r="C186" s="286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5"/>
      <c r="C187" s="286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5"/>
      <c r="C188" s="286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7"/>
      <c r="C189" s="288"/>
      <c r="D189" s="205"/>
      <c r="E189" s="206"/>
      <c r="F189" s="207"/>
      <c r="G189" s="207"/>
      <c r="H189" s="29">
        <f t="shared" si="3"/>
        <v>0</v>
      </c>
      <c r="I189" s="281">
        <f>SUM(H168:H189)</f>
        <v>0</v>
      </c>
      <c r="J189" s="309"/>
      <c r="L189" s="195"/>
      <c r="M189" s="250"/>
    </row>
    <row r="190" spans="2:13" x14ac:dyDescent="0.2">
      <c r="B190" s="289" t="s">
        <v>6</v>
      </c>
      <c r="C190" s="290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8"/>
      <c r="C191" s="299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8"/>
      <c r="C192" s="299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1"/>
      <c r="C193" s="292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1"/>
      <c r="C194" s="292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3"/>
      <c r="C195" s="294"/>
      <c r="D195" s="217"/>
      <c r="E195" s="218"/>
      <c r="F195" s="219"/>
      <c r="G195" s="219"/>
      <c r="H195" s="29">
        <f t="shared" si="3"/>
        <v>0</v>
      </c>
      <c r="I195" s="281">
        <f>SUM(H190:H195)</f>
        <v>0</v>
      </c>
      <c r="J195" s="309"/>
      <c r="L195" s="195"/>
      <c r="M195" s="250"/>
    </row>
    <row r="196" spans="2:13" x14ac:dyDescent="0.2">
      <c r="B196" s="283" t="s">
        <v>7</v>
      </c>
      <c r="C196" s="284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5"/>
      <c r="C197" s="286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5"/>
      <c r="C198" s="286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5"/>
      <c r="C199" s="286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5"/>
      <c r="C200" s="286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5"/>
      <c r="C201" s="286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5"/>
      <c r="C202" s="286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7"/>
      <c r="C203" s="288"/>
      <c r="D203" s="205"/>
      <c r="E203" s="206"/>
      <c r="F203" s="207"/>
      <c r="G203" s="207"/>
      <c r="H203" s="29">
        <f t="shared" ref="H203:H247" si="6">F203*G203</f>
        <v>0</v>
      </c>
      <c r="I203" s="281">
        <f>SUM(H196:H203)</f>
        <v>0</v>
      </c>
      <c r="J203" s="309"/>
      <c r="L203" s="195"/>
      <c r="M203" s="250"/>
    </row>
    <row r="204" spans="2:13" x14ac:dyDescent="0.2">
      <c r="B204" s="283" t="s">
        <v>8</v>
      </c>
      <c r="C204" s="284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5"/>
      <c r="C205" s="286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5"/>
      <c r="C206" s="286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5"/>
      <c r="C207" s="286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5"/>
      <c r="C208" s="286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5"/>
      <c r="C209" s="286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5"/>
      <c r="C210" s="286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5"/>
      <c r="C211" s="286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5"/>
      <c r="C212" s="286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7"/>
      <c r="C213" s="288"/>
      <c r="D213" s="217"/>
      <c r="E213" s="218"/>
      <c r="F213" s="219"/>
      <c r="G213" s="219"/>
      <c r="H213" s="29">
        <f t="shared" si="6"/>
        <v>0</v>
      </c>
      <c r="I213" s="281">
        <f>SUM(H204:H213)</f>
        <v>0</v>
      </c>
      <c r="J213" s="309"/>
      <c r="L213" s="195"/>
      <c r="M213" s="250"/>
    </row>
    <row r="214" spans="2:13" x14ac:dyDescent="0.2">
      <c r="B214" s="289" t="s">
        <v>20</v>
      </c>
      <c r="C214" s="290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1"/>
      <c r="C215" s="292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1"/>
      <c r="C216" s="292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1"/>
      <c r="C217" s="292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1"/>
      <c r="C218" s="292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1"/>
      <c r="C219" s="292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1"/>
      <c r="C220" s="292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3"/>
      <c r="C221" s="294"/>
      <c r="D221" s="205"/>
      <c r="E221" s="206"/>
      <c r="F221" s="207"/>
      <c r="G221" s="207"/>
      <c r="H221" s="39">
        <f t="shared" si="6"/>
        <v>0</v>
      </c>
      <c r="I221" s="281">
        <f>SUM(H214:H221)</f>
        <v>0</v>
      </c>
      <c r="J221" s="309"/>
      <c r="L221" s="195"/>
      <c r="M221" s="250"/>
    </row>
    <row r="222" spans="2:13" x14ac:dyDescent="0.2">
      <c r="B222" s="289" t="s">
        <v>9</v>
      </c>
      <c r="C222" s="290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1"/>
      <c r="C223" s="292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1"/>
      <c r="C224" s="292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1"/>
      <c r="C225" s="292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1"/>
      <c r="C226" s="292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1"/>
      <c r="C227" s="292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1"/>
      <c r="C228" s="292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3"/>
      <c r="C229" s="294"/>
      <c r="D229" s="217"/>
      <c r="E229" s="218"/>
      <c r="F229" s="219"/>
      <c r="G229" s="219"/>
      <c r="H229" s="39">
        <f t="shared" si="6"/>
        <v>0</v>
      </c>
      <c r="I229" s="281">
        <f>SUM(H222:H229)</f>
        <v>0</v>
      </c>
      <c r="J229" s="309"/>
      <c r="L229" s="195"/>
      <c r="M229" s="250"/>
    </row>
    <row r="230" spans="2:13" x14ac:dyDescent="0.2">
      <c r="B230" s="289" t="s">
        <v>10</v>
      </c>
      <c r="C230" s="290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1"/>
      <c r="C231" s="292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1"/>
      <c r="C232" s="292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1"/>
      <c r="C233" s="292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3"/>
      <c r="C234" s="294"/>
      <c r="D234" s="205"/>
      <c r="E234" s="206"/>
      <c r="F234" s="207"/>
      <c r="G234" s="207"/>
      <c r="H234" s="39">
        <f t="shared" si="6"/>
        <v>0</v>
      </c>
      <c r="I234" s="281">
        <f>SUM(H230:H234)</f>
        <v>0</v>
      </c>
      <c r="J234" s="309"/>
      <c r="L234" s="195"/>
      <c r="M234" s="250"/>
    </row>
    <row r="235" spans="2:13" x14ac:dyDescent="0.2">
      <c r="B235" s="307" t="s">
        <v>11</v>
      </c>
      <c r="C235" s="308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1"/>
      <c r="C236" s="292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1"/>
      <c r="C237" s="292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1"/>
      <c r="C238" s="292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1"/>
      <c r="C239" s="292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1"/>
      <c r="C240" s="292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1"/>
      <c r="C241" s="292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1"/>
      <c r="C242" s="292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3"/>
      <c r="C243" s="294"/>
      <c r="D243" s="217"/>
      <c r="E243" s="218"/>
      <c r="F243" s="219"/>
      <c r="G243" s="219"/>
      <c r="H243" s="39">
        <f t="shared" si="6"/>
        <v>0</v>
      </c>
      <c r="I243" s="281">
        <f>SUM(H235:H243)</f>
        <v>0</v>
      </c>
      <c r="J243" s="309"/>
      <c r="L243" s="195"/>
      <c r="M243" s="250"/>
    </row>
    <row r="244" spans="2:13" x14ac:dyDescent="0.2">
      <c r="B244" s="289" t="s">
        <v>0</v>
      </c>
      <c r="C244" s="290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1"/>
      <c r="C245" s="292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3"/>
      <c r="C246" s="294"/>
      <c r="D246" s="205"/>
      <c r="E246" s="206"/>
      <c r="F246" s="207"/>
      <c r="G246" s="207"/>
      <c r="H246" s="39">
        <f t="shared" si="6"/>
        <v>0</v>
      </c>
      <c r="I246" s="281">
        <f>SUM(H244:H246)</f>
        <v>0</v>
      </c>
      <c r="J246" s="309"/>
      <c r="L246" s="195"/>
      <c r="M246" s="250"/>
    </row>
    <row r="247" spans="2:13" x14ac:dyDescent="0.2">
      <c r="B247" s="275" t="s">
        <v>4</v>
      </c>
      <c r="C247" s="276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7"/>
      <c r="C248" s="278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79"/>
      <c r="C249" s="280"/>
      <c r="D249" s="217"/>
      <c r="E249" s="218"/>
      <c r="F249" s="219"/>
      <c r="G249" s="219"/>
      <c r="H249" s="39">
        <f>F249*G249</f>
        <v>0</v>
      </c>
      <c r="I249" s="281">
        <f>SUM(H247:H249)</f>
        <v>0</v>
      </c>
      <c r="J249" s="309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2">
        <f>SUM(J167+I189+I195+I203+I213+I221+I229+I234+I243+I246+I249)</f>
        <v>0</v>
      </c>
      <c r="J251" s="309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0" t="str">
        <f>'Memoria Aporte FIA a Asociado 2'!B3:C3</f>
        <v>INDICAR AQUÍ NOMBRE ASOCIADO 2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0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1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1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1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1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1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1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1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1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1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1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1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1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1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1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1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1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1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1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1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1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1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1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1"/>
      <c r="C33" s="303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1"/>
      <c r="C34" s="304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1"/>
      <c r="C35" s="304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1"/>
      <c r="C36" s="304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1"/>
      <c r="C37" s="305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1"/>
      <c r="C38" s="303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1"/>
      <c r="C39" s="304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1"/>
      <c r="C40" s="304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1"/>
      <c r="C41" s="304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2"/>
      <c r="C42" s="306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3" t="s">
        <v>5</v>
      </c>
      <c r="C43" s="284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5"/>
      <c r="C44" s="286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5"/>
      <c r="C45" s="286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5"/>
      <c r="C46" s="286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5"/>
      <c r="C47" s="286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5"/>
      <c r="C48" s="286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5"/>
      <c r="C49" s="286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5"/>
      <c r="C50" s="286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5"/>
      <c r="C51" s="286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5"/>
      <c r="C52" s="286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5"/>
      <c r="C53" s="286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5"/>
      <c r="C54" s="286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5"/>
      <c r="C55" s="286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5"/>
      <c r="C56" s="286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5"/>
      <c r="C57" s="286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5"/>
      <c r="C58" s="286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5"/>
      <c r="C59" s="286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5"/>
      <c r="C60" s="286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5"/>
      <c r="C61" s="286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5"/>
      <c r="C62" s="286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5"/>
      <c r="C63" s="286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7"/>
      <c r="C64" s="288"/>
      <c r="D64" s="134"/>
      <c r="E64" s="86"/>
      <c r="F64" s="98"/>
      <c r="G64" s="98"/>
      <c r="H64" s="29">
        <f t="shared" si="0"/>
        <v>0</v>
      </c>
      <c r="I64" s="281">
        <f>SUM(H43:H64)</f>
        <v>0</v>
      </c>
      <c r="J64" s="309"/>
      <c r="K64" s="234"/>
      <c r="L64" s="195"/>
      <c r="M64" s="250"/>
    </row>
    <row r="65" spans="2:13" x14ac:dyDescent="0.2">
      <c r="B65" s="289" t="s">
        <v>6</v>
      </c>
      <c r="C65" s="290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1"/>
      <c r="C66" s="292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1"/>
      <c r="C67" s="292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1"/>
      <c r="C68" s="292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1"/>
      <c r="C69" s="292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3"/>
      <c r="C70" s="294"/>
      <c r="D70" s="132"/>
      <c r="E70" s="83"/>
      <c r="F70" s="95"/>
      <c r="G70" s="95"/>
      <c r="H70" s="29">
        <f t="shared" si="0"/>
        <v>0</v>
      </c>
      <c r="I70" s="281">
        <f>SUM(H65:H70)</f>
        <v>0</v>
      </c>
      <c r="J70" s="309"/>
      <c r="K70" s="234"/>
      <c r="L70" s="195"/>
      <c r="M70" s="250"/>
    </row>
    <row r="71" spans="2:13" x14ac:dyDescent="0.2">
      <c r="B71" s="283" t="s">
        <v>7</v>
      </c>
      <c r="C71" s="284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5"/>
      <c r="C72" s="286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5"/>
      <c r="C73" s="286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5"/>
      <c r="C74" s="286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5"/>
      <c r="C75" s="286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5"/>
      <c r="C76" s="286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5"/>
      <c r="C77" s="286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7"/>
      <c r="C78" s="288"/>
      <c r="D78" s="134"/>
      <c r="E78" s="86"/>
      <c r="F78" s="98"/>
      <c r="G78" s="98"/>
      <c r="H78" s="29">
        <f t="shared" si="0"/>
        <v>0</v>
      </c>
      <c r="I78" s="281">
        <f>SUM(H71:H78)</f>
        <v>0</v>
      </c>
      <c r="J78" s="309"/>
      <c r="K78" s="234"/>
      <c r="L78" s="196"/>
      <c r="M78" s="250"/>
    </row>
    <row r="79" spans="2:13" x14ac:dyDescent="0.2">
      <c r="B79" s="283" t="s">
        <v>8</v>
      </c>
      <c r="C79" s="284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5"/>
      <c r="C80" s="286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5"/>
      <c r="C81" s="286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5"/>
      <c r="C82" s="286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5"/>
      <c r="C83" s="286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5"/>
      <c r="C84" s="286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5"/>
      <c r="C85" s="286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5"/>
      <c r="C86" s="286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5"/>
      <c r="C87" s="286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7"/>
      <c r="C88" s="288"/>
      <c r="D88" s="139"/>
      <c r="E88" s="90"/>
      <c r="F88" s="103"/>
      <c r="G88" s="103"/>
      <c r="H88" s="29">
        <f t="shared" si="0"/>
        <v>0</v>
      </c>
      <c r="I88" s="281">
        <f>SUM(H79:H88)</f>
        <v>0</v>
      </c>
      <c r="J88" s="309"/>
      <c r="K88" s="234"/>
      <c r="L88" s="195"/>
      <c r="M88" s="250"/>
    </row>
    <row r="89" spans="2:13" x14ac:dyDescent="0.2">
      <c r="B89" s="289" t="s">
        <v>20</v>
      </c>
      <c r="C89" s="290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8"/>
      <c r="C90" s="299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8"/>
      <c r="C91" s="299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8"/>
      <c r="C92" s="299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1"/>
      <c r="C93" s="292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1"/>
      <c r="C94" s="292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1"/>
      <c r="C95" s="292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3"/>
      <c r="C96" s="294"/>
      <c r="D96" s="134"/>
      <c r="E96" s="86"/>
      <c r="F96" s="98"/>
      <c r="G96" s="98"/>
      <c r="H96" s="39">
        <f t="shared" si="0"/>
        <v>0</v>
      </c>
      <c r="I96" s="281">
        <f>SUM(H89:H96)</f>
        <v>0</v>
      </c>
      <c r="J96" s="309"/>
      <c r="K96" s="234"/>
      <c r="L96" s="195"/>
      <c r="M96" s="250"/>
    </row>
    <row r="97" spans="2:13" x14ac:dyDescent="0.2">
      <c r="B97" s="289" t="s">
        <v>9</v>
      </c>
      <c r="C97" s="290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8"/>
      <c r="C98" s="299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8"/>
      <c r="C99" s="299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8"/>
      <c r="C100" s="299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8"/>
      <c r="C101" s="299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1"/>
      <c r="C102" s="292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1"/>
      <c r="C103" s="292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3"/>
      <c r="C104" s="294"/>
      <c r="D104" s="139"/>
      <c r="E104" s="90"/>
      <c r="F104" s="103"/>
      <c r="G104" s="103"/>
      <c r="H104" s="39">
        <f t="shared" si="0"/>
        <v>0</v>
      </c>
      <c r="I104" s="281">
        <f>SUM(H97:H104)</f>
        <v>0</v>
      </c>
      <c r="J104" s="309"/>
      <c r="K104" s="234"/>
      <c r="L104" s="195"/>
      <c r="M104" s="250"/>
    </row>
    <row r="105" spans="2:13" x14ac:dyDescent="0.2">
      <c r="B105" s="289" t="s">
        <v>10</v>
      </c>
      <c r="C105" s="290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1"/>
      <c r="C106" s="292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1"/>
      <c r="C107" s="292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1"/>
      <c r="C108" s="292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3"/>
      <c r="C109" s="294"/>
      <c r="D109" s="134"/>
      <c r="E109" s="86"/>
      <c r="F109" s="98"/>
      <c r="G109" s="98"/>
      <c r="H109" s="39">
        <f t="shared" si="0"/>
        <v>0</v>
      </c>
      <c r="I109" s="281">
        <f>SUM(H105:H109)</f>
        <v>0</v>
      </c>
      <c r="J109" s="309"/>
      <c r="K109" s="234"/>
      <c r="L109" s="195"/>
      <c r="M109" s="250"/>
    </row>
    <row r="110" spans="2:13" x14ac:dyDescent="0.2">
      <c r="B110" s="289" t="s">
        <v>11</v>
      </c>
      <c r="C110" s="290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1"/>
      <c r="C111" s="292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1"/>
      <c r="C112" s="292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1"/>
      <c r="C113" s="292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1"/>
      <c r="C114" s="292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1"/>
      <c r="C115" s="292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1"/>
      <c r="C116" s="292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1"/>
      <c r="C117" s="292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3"/>
      <c r="C118" s="294"/>
      <c r="D118" s="139"/>
      <c r="E118" s="90"/>
      <c r="F118" s="103"/>
      <c r="G118" s="103"/>
      <c r="H118" s="39">
        <f t="shared" si="0"/>
        <v>0</v>
      </c>
      <c r="I118" s="281">
        <f>SUM(H110:H118)</f>
        <v>0</v>
      </c>
      <c r="J118" s="309"/>
      <c r="K118" s="234"/>
      <c r="L118" s="195"/>
      <c r="M118" s="250"/>
    </row>
    <row r="119" spans="2:13" x14ac:dyDescent="0.2">
      <c r="B119" s="289" t="s">
        <v>0</v>
      </c>
      <c r="C119" s="290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1"/>
      <c r="C120" s="292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3"/>
      <c r="C121" s="294"/>
      <c r="D121" s="134"/>
      <c r="E121" s="86"/>
      <c r="F121" s="98"/>
      <c r="G121" s="98"/>
      <c r="H121" s="39">
        <f t="shared" si="0"/>
        <v>0</v>
      </c>
      <c r="I121" s="281">
        <f>SUM(H119:H121)</f>
        <v>0</v>
      </c>
      <c r="J121" s="309"/>
      <c r="K121" s="234"/>
      <c r="L121" s="195"/>
      <c r="M121" s="250"/>
    </row>
    <row r="122" spans="2:13" x14ac:dyDescent="0.2">
      <c r="B122" s="275" t="s">
        <v>4</v>
      </c>
      <c r="C122" s="276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7"/>
      <c r="C123" s="278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79"/>
      <c r="C124" s="280"/>
      <c r="D124" s="139"/>
      <c r="E124" s="90"/>
      <c r="F124" s="103"/>
      <c r="G124" s="103"/>
      <c r="H124" s="39">
        <f>F124*G124</f>
        <v>0</v>
      </c>
      <c r="I124" s="281">
        <f>SUM(H122:H124)</f>
        <v>0</v>
      </c>
      <c r="J124" s="309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2">
        <f>SUM(J42+I64+I70+I78+I88+I96+I104+I109+I118+I121+I124)</f>
        <v>0</v>
      </c>
      <c r="J126" s="309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0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1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1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1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1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1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1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1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1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1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1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1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1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1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1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1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1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1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1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1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1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1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1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1"/>
      <c r="C158" s="303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1"/>
      <c r="C159" s="304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1"/>
      <c r="C160" s="304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1"/>
      <c r="C161" s="304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1"/>
      <c r="C162" s="305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1"/>
      <c r="C163" s="303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1"/>
      <c r="C164" s="304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1"/>
      <c r="C165" s="304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1"/>
      <c r="C166" s="304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2"/>
      <c r="C167" s="306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3" t="s">
        <v>5</v>
      </c>
      <c r="C168" s="284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5"/>
      <c r="C169" s="286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5"/>
      <c r="C170" s="286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5"/>
      <c r="C171" s="286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5"/>
      <c r="C172" s="286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5"/>
      <c r="C173" s="286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5"/>
      <c r="C174" s="286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5"/>
      <c r="C175" s="286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5"/>
      <c r="C176" s="286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5"/>
      <c r="C177" s="286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5"/>
      <c r="C178" s="286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5"/>
      <c r="C179" s="286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5"/>
      <c r="C180" s="286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5"/>
      <c r="C181" s="286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5"/>
      <c r="C182" s="286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5"/>
      <c r="C183" s="286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5"/>
      <c r="C184" s="286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5"/>
      <c r="C185" s="286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5"/>
      <c r="C186" s="286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5"/>
      <c r="C187" s="286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5"/>
      <c r="C188" s="286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7"/>
      <c r="C189" s="288"/>
      <c r="D189" s="205"/>
      <c r="E189" s="206"/>
      <c r="F189" s="207"/>
      <c r="G189" s="207"/>
      <c r="H189" s="29">
        <f t="shared" si="3"/>
        <v>0</v>
      </c>
      <c r="I189" s="281">
        <f>SUM(H168:H189)</f>
        <v>0</v>
      </c>
      <c r="J189" s="309"/>
      <c r="L189" s="195"/>
      <c r="M189" s="250"/>
    </row>
    <row r="190" spans="2:13" x14ac:dyDescent="0.2">
      <c r="B190" s="289" t="s">
        <v>6</v>
      </c>
      <c r="C190" s="290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8"/>
      <c r="C191" s="299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8"/>
      <c r="C192" s="299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1"/>
      <c r="C193" s="292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1"/>
      <c r="C194" s="292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3"/>
      <c r="C195" s="294"/>
      <c r="D195" s="217"/>
      <c r="E195" s="218"/>
      <c r="F195" s="219"/>
      <c r="G195" s="219"/>
      <c r="H195" s="29">
        <f t="shared" si="3"/>
        <v>0</v>
      </c>
      <c r="I195" s="281">
        <f>SUM(H190:H195)</f>
        <v>0</v>
      </c>
      <c r="J195" s="309"/>
      <c r="L195" s="195"/>
      <c r="M195" s="250"/>
    </row>
    <row r="196" spans="2:13" x14ac:dyDescent="0.2">
      <c r="B196" s="283" t="s">
        <v>7</v>
      </c>
      <c r="C196" s="284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5"/>
      <c r="C197" s="286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5"/>
      <c r="C198" s="286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5"/>
      <c r="C199" s="286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5"/>
      <c r="C200" s="286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5"/>
      <c r="C201" s="286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5"/>
      <c r="C202" s="286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7"/>
      <c r="C203" s="288"/>
      <c r="D203" s="205"/>
      <c r="E203" s="206"/>
      <c r="F203" s="207"/>
      <c r="G203" s="207"/>
      <c r="H203" s="29">
        <f t="shared" ref="H203:H247" si="6">F203*G203</f>
        <v>0</v>
      </c>
      <c r="I203" s="281">
        <f>SUM(H196:H203)</f>
        <v>0</v>
      </c>
      <c r="J203" s="309"/>
      <c r="L203" s="195"/>
      <c r="M203" s="250"/>
    </row>
    <row r="204" spans="2:13" x14ac:dyDescent="0.2">
      <c r="B204" s="283" t="s">
        <v>8</v>
      </c>
      <c r="C204" s="284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5"/>
      <c r="C205" s="286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5"/>
      <c r="C206" s="286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5"/>
      <c r="C207" s="286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5"/>
      <c r="C208" s="286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5"/>
      <c r="C209" s="286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5"/>
      <c r="C210" s="286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5"/>
      <c r="C211" s="286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5"/>
      <c r="C212" s="286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7"/>
      <c r="C213" s="288"/>
      <c r="D213" s="217"/>
      <c r="E213" s="218"/>
      <c r="F213" s="219"/>
      <c r="G213" s="219"/>
      <c r="H213" s="29">
        <f t="shared" si="6"/>
        <v>0</v>
      </c>
      <c r="I213" s="281">
        <f>SUM(H204:H213)</f>
        <v>0</v>
      </c>
      <c r="J213" s="309"/>
      <c r="L213" s="195"/>
      <c r="M213" s="250"/>
    </row>
    <row r="214" spans="2:13" x14ac:dyDescent="0.2">
      <c r="B214" s="289" t="s">
        <v>20</v>
      </c>
      <c r="C214" s="290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1"/>
      <c r="C215" s="292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1"/>
      <c r="C216" s="292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1"/>
      <c r="C217" s="292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1"/>
      <c r="C218" s="292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1"/>
      <c r="C219" s="292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1"/>
      <c r="C220" s="292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3"/>
      <c r="C221" s="294"/>
      <c r="D221" s="205"/>
      <c r="E221" s="206"/>
      <c r="F221" s="207"/>
      <c r="G221" s="207"/>
      <c r="H221" s="39">
        <f t="shared" si="6"/>
        <v>0</v>
      </c>
      <c r="I221" s="281">
        <f>SUM(H214:H221)</f>
        <v>0</v>
      </c>
      <c r="J221" s="309"/>
      <c r="L221" s="195"/>
      <c r="M221" s="250"/>
    </row>
    <row r="222" spans="2:13" x14ac:dyDescent="0.2">
      <c r="B222" s="289" t="s">
        <v>9</v>
      </c>
      <c r="C222" s="290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1"/>
      <c r="C223" s="292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1"/>
      <c r="C224" s="292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1"/>
      <c r="C225" s="292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1"/>
      <c r="C226" s="292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1"/>
      <c r="C227" s="292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1"/>
      <c r="C228" s="292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3"/>
      <c r="C229" s="294"/>
      <c r="D229" s="217"/>
      <c r="E229" s="218"/>
      <c r="F229" s="219"/>
      <c r="G229" s="219"/>
      <c r="H229" s="39">
        <f t="shared" si="6"/>
        <v>0</v>
      </c>
      <c r="I229" s="281">
        <f>SUM(H222:H229)</f>
        <v>0</v>
      </c>
      <c r="J229" s="309"/>
      <c r="L229" s="195"/>
      <c r="M229" s="250"/>
    </row>
    <row r="230" spans="2:13" x14ac:dyDescent="0.2">
      <c r="B230" s="289" t="s">
        <v>10</v>
      </c>
      <c r="C230" s="290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1"/>
      <c r="C231" s="292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1"/>
      <c r="C232" s="292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1"/>
      <c r="C233" s="292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3"/>
      <c r="C234" s="294"/>
      <c r="D234" s="205"/>
      <c r="E234" s="206"/>
      <c r="F234" s="207"/>
      <c r="G234" s="207"/>
      <c r="H234" s="39">
        <f t="shared" si="6"/>
        <v>0</v>
      </c>
      <c r="I234" s="281">
        <f>SUM(H230:H234)</f>
        <v>0</v>
      </c>
      <c r="J234" s="309"/>
      <c r="L234" s="195"/>
      <c r="M234" s="250"/>
    </row>
    <row r="235" spans="2:13" x14ac:dyDescent="0.2">
      <c r="B235" s="307" t="s">
        <v>11</v>
      </c>
      <c r="C235" s="308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1"/>
      <c r="C236" s="292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1"/>
      <c r="C237" s="292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1"/>
      <c r="C238" s="292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1"/>
      <c r="C239" s="292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1"/>
      <c r="C240" s="292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1"/>
      <c r="C241" s="292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1"/>
      <c r="C242" s="292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3"/>
      <c r="C243" s="294"/>
      <c r="D243" s="217"/>
      <c r="E243" s="218"/>
      <c r="F243" s="219"/>
      <c r="G243" s="219"/>
      <c r="H243" s="39">
        <f t="shared" si="6"/>
        <v>0</v>
      </c>
      <c r="I243" s="281">
        <f>SUM(H235:H243)</f>
        <v>0</v>
      </c>
      <c r="J243" s="309"/>
      <c r="L243" s="195"/>
      <c r="M243" s="250"/>
    </row>
    <row r="244" spans="2:13" x14ac:dyDescent="0.2">
      <c r="B244" s="289" t="s">
        <v>0</v>
      </c>
      <c r="C244" s="290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1"/>
      <c r="C245" s="292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3"/>
      <c r="C246" s="294"/>
      <c r="D246" s="205"/>
      <c r="E246" s="206"/>
      <c r="F246" s="207"/>
      <c r="G246" s="207"/>
      <c r="H246" s="39">
        <f t="shared" si="6"/>
        <v>0</v>
      </c>
      <c r="I246" s="281">
        <f>SUM(H244:H246)</f>
        <v>0</v>
      </c>
      <c r="J246" s="309"/>
      <c r="L246" s="195"/>
      <c r="M246" s="250"/>
    </row>
    <row r="247" spans="2:13" x14ac:dyDescent="0.2">
      <c r="B247" s="275" t="s">
        <v>4</v>
      </c>
      <c r="C247" s="276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7"/>
      <c r="C248" s="278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79"/>
      <c r="C249" s="280"/>
      <c r="D249" s="217"/>
      <c r="E249" s="218"/>
      <c r="F249" s="219"/>
      <c r="G249" s="219"/>
      <c r="H249" s="39">
        <f>F249*G249</f>
        <v>0</v>
      </c>
      <c r="I249" s="281">
        <f>SUM(H247:H249)</f>
        <v>0</v>
      </c>
      <c r="J249" s="309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2">
        <f>SUM(J167+I189+I195+I203+I213+I221+I229+I234+I243+I246+I249)</f>
        <v>0</v>
      </c>
      <c r="J251" s="309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70:J70"/>
    <mergeCell ref="I64:J64"/>
    <mergeCell ref="I78:J78"/>
    <mergeCell ref="I88:J88"/>
    <mergeCell ref="I96:J96"/>
    <mergeCell ref="B65:C70"/>
    <mergeCell ref="B71:C78"/>
    <mergeCell ref="B79:C88"/>
    <mergeCell ref="B89:C96"/>
    <mergeCell ref="B97:C104"/>
    <mergeCell ref="B3:C3"/>
    <mergeCell ref="B10:B42"/>
    <mergeCell ref="C33:C37"/>
    <mergeCell ref="C38:C42"/>
    <mergeCell ref="B43:C6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13" t="s">
        <v>127</v>
      </c>
      <c r="C3" s="297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0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1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1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1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1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1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1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1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1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1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1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1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1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1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1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1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1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1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1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1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1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1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1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1"/>
      <c r="C33" s="303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1"/>
      <c r="C34" s="304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1"/>
      <c r="C35" s="304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1"/>
      <c r="C36" s="304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1"/>
      <c r="C37" s="305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1"/>
      <c r="C38" s="303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1"/>
      <c r="C39" s="304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1"/>
      <c r="C40" s="304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1"/>
      <c r="C41" s="304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2"/>
      <c r="C42" s="306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3" t="s">
        <v>5</v>
      </c>
      <c r="C43" s="284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5"/>
      <c r="C44" s="286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5"/>
      <c r="C45" s="286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5"/>
      <c r="C46" s="286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5"/>
      <c r="C47" s="286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5"/>
      <c r="C48" s="286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5"/>
      <c r="C49" s="286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5"/>
      <c r="C50" s="286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5"/>
      <c r="C51" s="286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5"/>
      <c r="C52" s="286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5"/>
      <c r="C53" s="286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5"/>
      <c r="C54" s="286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5"/>
      <c r="C55" s="286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5"/>
      <c r="C56" s="286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5"/>
      <c r="C57" s="286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5"/>
      <c r="C58" s="286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5"/>
      <c r="C59" s="286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5"/>
      <c r="C60" s="286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5"/>
      <c r="C61" s="286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5"/>
      <c r="C62" s="286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5"/>
      <c r="C63" s="286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7"/>
      <c r="C64" s="288"/>
      <c r="D64" s="134"/>
      <c r="E64" s="86"/>
      <c r="F64" s="98"/>
      <c r="G64" s="98"/>
      <c r="H64" s="29">
        <f t="shared" si="0"/>
        <v>0</v>
      </c>
      <c r="I64" s="281">
        <f>SUM(H43:H64)</f>
        <v>0</v>
      </c>
      <c r="J64" s="309"/>
      <c r="K64" s="234"/>
      <c r="L64" s="195"/>
      <c r="M64" s="250"/>
    </row>
    <row r="65" spans="2:13" x14ac:dyDescent="0.2">
      <c r="B65" s="289" t="s">
        <v>6</v>
      </c>
      <c r="C65" s="290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1"/>
      <c r="C66" s="292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1"/>
      <c r="C67" s="292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1"/>
      <c r="C68" s="292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1"/>
      <c r="C69" s="292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3"/>
      <c r="C70" s="294"/>
      <c r="D70" s="132"/>
      <c r="E70" s="83"/>
      <c r="F70" s="95"/>
      <c r="G70" s="95"/>
      <c r="H70" s="29">
        <f t="shared" si="0"/>
        <v>0</v>
      </c>
      <c r="I70" s="281">
        <f>SUM(H65:H70)</f>
        <v>0</v>
      </c>
      <c r="J70" s="309"/>
      <c r="K70" s="234"/>
      <c r="L70" s="195"/>
      <c r="M70" s="250"/>
    </row>
    <row r="71" spans="2:13" x14ac:dyDescent="0.2">
      <c r="B71" s="283" t="s">
        <v>7</v>
      </c>
      <c r="C71" s="284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5"/>
      <c r="C72" s="286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5"/>
      <c r="C73" s="286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5"/>
      <c r="C74" s="286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5"/>
      <c r="C75" s="286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5"/>
      <c r="C76" s="286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5"/>
      <c r="C77" s="286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7"/>
      <c r="C78" s="288"/>
      <c r="D78" s="134"/>
      <c r="E78" s="86"/>
      <c r="F78" s="98"/>
      <c r="G78" s="98"/>
      <c r="H78" s="29">
        <f t="shared" si="0"/>
        <v>0</v>
      </c>
      <c r="I78" s="281">
        <f>SUM(H71:H78)</f>
        <v>0</v>
      </c>
      <c r="J78" s="309"/>
      <c r="K78" s="234"/>
      <c r="L78" s="196"/>
      <c r="M78" s="250"/>
    </row>
    <row r="79" spans="2:13" x14ac:dyDescent="0.2">
      <c r="B79" s="283" t="s">
        <v>8</v>
      </c>
      <c r="C79" s="284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5"/>
      <c r="C80" s="286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5"/>
      <c r="C81" s="286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5"/>
      <c r="C82" s="286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5"/>
      <c r="C83" s="286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5"/>
      <c r="C84" s="286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5"/>
      <c r="C85" s="286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5"/>
      <c r="C86" s="286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5"/>
      <c r="C87" s="286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7"/>
      <c r="C88" s="288"/>
      <c r="D88" s="139"/>
      <c r="E88" s="90"/>
      <c r="F88" s="103"/>
      <c r="G88" s="103"/>
      <c r="H88" s="29">
        <f t="shared" si="0"/>
        <v>0</v>
      </c>
      <c r="I88" s="281">
        <f>SUM(H79:H88)</f>
        <v>0</v>
      </c>
      <c r="J88" s="309"/>
      <c r="K88" s="234"/>
      <c r="L88" s="195"/>
      <c r="M88" s="250"/>
    </row>
    <row r="89" spans="2:13" x14ac:dyDescent="0.2">
      <c r="B89" s="289" t="s">
        <v>20</v>
      </c>
      <c r="C89" s="290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8"/>
      <c r="C90" s="299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8"/>
      <c r="C91" s="299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8"/>
      <c r="C92" s="299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1"/>
      <c r="C93" s="292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1"/>
      <c r="C94" s="292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1"/>
      <c r="C95" s="292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3"/>
      <c r="C96" s="294"/>
      <c r="D96" s="134"/>
      <c r="E96" s="86"/>
      <c r="F96" s="98"/>
      <c r="G96" s="98"/>
      <c r="H96" s="39">
        <f t="shared" si="0"/>
        <v>0</v>
      </c>
      <c r="I96" s="281">
        <f>SUM(H89:H96)</f>
        <v>0</v>
      </c>
      <c r="J96" s="309"/>
      <c r="K96" s="234"/>
      <c r="L96" s="195"/>
      <c r="M96" s="250"/>
    </row>
    <row r="97" spans="2:13" x14ac:dyDescent="0.2">
      <c r="B97" s="289" t="s">
        <v>9</v>
      </c>
      <c r="C97" s="290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8"/>
      <c r="C98" s="299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8"/>
      <c r="C99" s="299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8"/>
      <c r="C100" s="299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8"/>
      <c r="C101" s="299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1"/>
      <c r="C102" s="292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1"/>
      <c r="C103" s="292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3"/>
      <c r="C104" s="294"/>
      <c r="D104" s="139"/>
      <c r="E104" s="90"/>
      <c r="F104" s="103"/>
      <c r="G104" s="103"/>
      <c r="H104" s="39">
        <f t="shared" si="0"/>
        <v>0</v>
      </c>
      <c r="I104" s="281">
        <f>SUM(H97:H104)</f>
        <v>0</v>
      </c>
      <c r="J104" s="309"/>
      <c r="K104" s="234"/>
      <c r="L104" s="195"/>
      <c r="M104" s="250"/>
    </row>
    <row r="105" spans="2:13" x14ac:dyDescent="0.2">
      <c r="B105" s="289" t="s">
        <v>10</v>
      </c>
      <c r="C105" s="290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1"/>
      <c r="C106" s="292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1"/>
      <c r="C107" s="292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1"/>
      <c r="C108" s="292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3"/>
      <c r="C109" s="294"/>
      <c r="D109" s="134"/>
      <c r="E109" s="86"/>
      <c r="F109" s="98"/>
      <c r="G109" s="98"/>
      <c r="H109" s="39">
        <f t="shared" si="0"/>
        <v>0</v>
      </c>
      <c r="I109" s="281">
        <f>SUM(H105:H109)</f>
        <v>0</v>
      </c>
      <c r="J109" s="309"/>
      <c r="K109" s="234"/>
      <c r="L109" s="195"/>
      <c r="M109" s="250"/>
    </row>
    <row r="110" spans="2:13" x14ac:dyDescent="0.2">
      <c r="B110" s="289" t="s">
        <v>11</v>
      </c>
      <c r="C110" s="290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1"/>
      <c r="C111" s="292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1"/>
      <c r="C112" s="292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1"/>
      <c r="C113" s="292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1"/>
      <c r="C114" s="292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1"/>
      <c r="C115" s="292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1"/>
      <c r="C116" s="292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1"/>
      <c r="C117" s="292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3"/>
      <c r="C118" s="294"/>
      <c r="D118" s="139"/>
      <c r="E118" s="90"/>
      <c r="F118" s="103"/>
      <c r="G118" s="103"/>
      <c r="H118" s="39">
        <f t="shared" si="0"/>
        <v>0</v>
      </c>
      <c r="I118" s="281">
        <f>SUM(H110:H118)</f>
        <v>0</v>
      </c>
      <c r="J118" s="309"/>
      <c r="K118" s="234"/>
      <c r="L118" s="195"/>
      <c r="M118" s="250"/>
    </row>
    <row r="119" spans="2:13" x14ac:dyDescent="0.2">
      <c r="B119" s="289" t="s">
        <v>0</v>
      </c>
      <c r="C119" s="290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1"/>
      <c r="C120" s="292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3"/>
      <c r="C121" s="294"/>
      <c r="D121" s="134"/>
      <c r="E121" s="86"/>
      <c r="F121" s="98"/>
      <c r="G121" s="98"/>
      <c r="H121" s="39">
        <f t="shared" si="0"/>
        <v>0</v>
      </c>
      <c r="I121" s="281">
        <f>SUM(H119:H121)</f>
        <v>0</v>
      </c>
      <c r="J121" s="309"/>
      <c r="K121" s="234"/>
      <c r="L121" s="195"/>
      <c r="M121" s="250"/>
    </row>
    <row r="122" spans="2:13" x14ac:dyDescent="0.2">
      <c r="B122" s="275" t="s">
        <v>4</v>
      </c>
      <c r="C122" s="276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7"/>
      <c r="C123" s="278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79"/>
      <c r="C124" s="280"/>
      <c r="D124" s="139"/>
      <c r="E124" s="90"/>
      <c r="F124" s="103"/>
      <c r="G124" s="103"/>
      <c r="H124" s="39">
        <f>F124*G124</f>
        <v>0</v>
      </c>
      <c r="I124" s="281">
        <f>SUM(H122:H124)</f>
        <v>0</v>
      </c>
      <c r="J124" s="309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2">
        <f>SUM(J42+I64+I70+I78+I88+I96+I104+I109+I118+I121+I124)</f>
        <v>0</v>
      </c>
      <c r="J126" s="309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0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1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1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1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1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1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1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1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1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1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1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1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1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1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1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1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1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1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1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1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1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1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1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1"/>
      <c r="C158" s="303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1"/>
      <c r="C159" s="304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1"/>
      <c r="C160" s="304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1"/>
      <c r="C161" s="304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1"/>
      <c r="C162" s="305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1"/>
      <c r="C163" s="303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1"/>
      <c r="C164" s="304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1"/>
      <c r="C165" s="304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1"/>
      <c r="C166" s="304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2"/>
      <c r="C167" s="306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3" t="s">
        <v>5</v>
      </c>
      <c r="C168" s="284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5"/>
      <c r="C169" s="286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5"/>
      <c r="C170" s="286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5"/>
      <c r="C171" s="286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5"/>
      <c r="C172" s="286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5"/>
      <c r="C173" s="286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5"/>
      <c r="C174" s="286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5"/>
      <c r="C175" s="286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5"/>
      <c r="C176" s="286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5"/>
      <c r="C177" s="286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5"/>
      <c r="C178" s="286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5"/>
      <c r="C179" s="286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5"/>
      <c r="C180" s="286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5"/>
      <c r="C181" s="286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5"/>
      <c r="C182" s="286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5"/>
      <c r="C183" s="286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5"/>
      <c r="C184" s="286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5"/>
      <c r="C185" s="286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5"/>
      <c r="C186" s="286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5"/>
      <c r="C187" s="286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5"/>
      <c r="C188" s="286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7"/>
      <c r="C189" s="288"/>
      <c r="D189" s="205"/>
      <c r="E189" s="206"/>
      <c r="F189" s="207"/>
      <c r="G189" s="207"/>
      <c r="H189" s="29">
        <f t="shared" si="3"/>
        <v>0</v>
      </c>
      <c r="I189" s="281">
        <f>SUM(H168:H189)</f>
        <v>0</v>
      </c>
      <c r="J189" s="309"/>
      <c r="L189" s="195"/>
      <c r="M189" s="250"/>
    </row>
    <row r="190" spans="2:13" x14ac:dyDescent="0.2">
      <c r="B190" s="289" t="s">
        <v>6</v>
      </c>
      <c r="C190" s="290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8"/>
      <c r="C191" s="299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8"/>
      <c r="C192" s="299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1"/>
      <c r="C193" s="292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1"/>
      <c r="C194" s="292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3"/>
      <c r="C195" s="294"/>
      <c r="D195" s="217"/>
      <c r="E195" s="218"/>
      <c r="F195" s="219"/>
      <c r="G195" s="219"/>
      <c r="H195" s="29">
        <f t="shared" si="3"/>
        <v>0</v>
      </c>
      <c r="I195" s="281">
        <f>SUM(H190:H195)</f>
        <v>0</v>
      </c>
      <c r="J195" s="309"/>
      <c r="L195" s="195"/>
      <c r="M195" s="250"/>
    </row>
    <row r="196" spans="2:13" x14ac:dyDescent="0.2">
      <c r="B196" s="283" t="s">
        <v>7</v>
      </c>
      <c r="C196" s="284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5"/>
      <c r="C197" s="286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5"/>
      <c r="C198" s="286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5"/>
      <c r="C199" s="286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5"/>
      <c r="C200" s="286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5"/>
      <c r="C201" s="286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5"/>
      <c r="C202" s="286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7"/>
      <c r="C203" s="288"/>
      <c r="D203" s="205"/>
      <c r="E203" s="206"/>
      <c r="F203" s="207"/>
      <c r="G203" s="207"/>
      <c r="H203" s="29">
        <f t="shared" ref="H203:H247" si="6">F203*G203</f>
        <v>0</v>
      </c>
      <c r="I203" s="281">
        <f>SUM(H196:H203)</f>
        <v>0</v>
      </c>
      <c r="J203" s="309"/>
      <c r="L203" s="195"/>
      <c r="M203" s="250"/>
    </row>
    <row r="204" spans="2:13" x14ac:dyDescent="0.2">
      <c r="B204" s="283" t="s">
        <v>8</v>
      </c>
      <c r="C204" s="284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5"/>
      <c r="C205" s="286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5"/>
      <c r="C206" s="286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5"/>
      <c r="C207" s="286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5"/>
      <c r="C208" s="286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5"/>
      <c r="C209" s="286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5"/>
      <c r="C210" s="286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5"/>
      <c r="C211" s="286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5"/>
      <c r="C212" s="286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7"/>
      <c r="C213" s="288"/>
      <c r="D213" s="217"/>
      <c r="E213" s="218"/>
      <c r="F213" s="219"/>
      <c r="G213" s="219"/>
      <c r="H213" s="29">
        <f t="shared" si="6"/>
        <v>0</v>
      </c>
      <c r="I213" s="281">
        <f>SUM(H204:H213)</f>
        <v>0</v>
      </c>
      <c r="J213" s="309"/>
      <c r="L213" s="195"/>
      <c r="M213" s="250"/>
    </row>
    <row r="214" spans="2:13" x14ac:dyDescent="0.2">
      <c r="B214" s="289" t="s">
        <v>20</v>
      </c>
      <c r="C214" s="290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1"/>
      <c r="C215" s="292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1"/>
      <c r="C216" s="292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1"/>
      <c r="C217" s="292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1"/>
      <c r="C218" s="292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1"/>
      <c r="C219" s="292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1"/>
      <c r="C220" s="292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3"/>
      <c r="C221" s="294"/>
      <c r="D221" s="205"/>
      <c r="E221" s="206"/>
      <c r="F221" s="207"/>
      <c r="G221" s="207"/>
      <c r="H221" s="39">
        <f t="shared" si="6"/>
        <v>0</v>
      </c>
      <c r="I221" s="281">
        <f>SUM(H214:H221)</f>
        <v>0</v>
      </c>
      <c r="J221" s="309"/>
      <c r="L221" s="195"/>
      <c r="M221" s="250"/>
    </row>
    <row r="222" spans="2:13" x14ac:dyDescent="0.2">
      <c r="B222" s="289" t="s">
        <v>9</v>
      </c>
      <c r="C222" s="290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1"/>
      <c r="C223" s="292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1"/>
      <c r="C224" s="292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1"/>
      <c r="C225" s="292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1"/>
      <c r="C226" s="292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1"/>
      <c r="C227" s="292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1"/>
      <c r="C228" s="292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3"/>
      <c r="C229" s="294"/>
      <c r="D229" s="217"/>
      <c r="E229" s="218"/>
      <c r="F229" s="219"/>
      <c r="G229" s="219"/>
      <c r="H229" s="39">
        <f t="shared" si="6"/>
        <v>0</v>
      </c>
      <c r="I229" s="281">
        <f>SUM(H222:H229)</f>
        <v>0</v>
      </c>
      <c r="J229" s="309"/>
      <c r="L229" s="195"/>
      <c r="M229" s="250"/>
    </row>
    <row r="230" spans="2:13" x14ac:dyDescent="0.2">
      <c r="B230" s="289" t="s">
        <v>10</v>
      </c>
      <c r="C230" s="290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1"/>
      <c r="C231" s="292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1"/>
      <c r="C232" s="292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1"/>
      <c r="C233" s="292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3"/>
      <c r="C234" s="294"/>
      <c r="D234" s="205"/>
      <c r="E234" s="206"/>
      <c r="F234" s="207"/>
      <c r="G234" s="207"/>
      <c r="H234" s="39">
        <f t="shared" si="6"/>
        <v>0</v>
      </c>
      <c r="I234" s="281">
        <f>SUM(H230:H234)</f>
        <v>0</v>
      </c>
      <c r="J234" s="309"/>
      <c r="L234" s="195"/>
      <c r="M234" s="250"/>
    </row>
    <row r="235" spans="2:13" x14ac:dyDescent="0.2">
      <c r="B235" s="307" t="s">
        <v>11</v>
      </c>
      <c r="C235" s="308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1"/>
      <c r="C236" s="292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1"/>
      <c r="C237" s="292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1"/>
      <c r="C238" s="292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1"/>
      <c r="C239" s="292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1"/>
      <c r="C240" s="292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1"/>
      <c r="C241" s="292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1"/>
      <c r="C242" s="292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3"/>
      <c r="C243" s="294"/>
      <c r="D243" s="217"/>
      <c r="E243" s="218"/>
      <c r="F243" s="219"/>
      <c r="G243" s="219"/>
      <c r="H243" s="39">
        <f t="shared" si="6"/>
        <v>0</v>
      </c>
      <c r="I243" s="281">
        <f>SUM(H235:H243)</f>
        <v>0</v>
      </c>
      <c r="J243" s="309"/>
      <c r="L243" s="195"/>
      <c r="M243" s="250"/>
    </row>
    <row r="244" spans="2:13" x14ac:dyDescent="0.2">
      <c r="B244" s="289" t="s">
        <v>0</v>
      </c>
      <c r="C244" s="290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1"/>
      <c r="C245" s="292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3"/>
      <c r="C246" s="294"/>
      <c r="D246" s="205"/>
      <c r="E246" s="206"/>
      <c r="F246" s="207"/>
      <c r="G246" s="207"/>
      <c r="H246" s="39">
        <f t="shared" si="6"/>
        <v>0</v>
      </c>
      <c r="I246" s="281">
        <f>SUM(H244:H246)</f>
        <v>0</v>
      </c>
      <c r="J246" s="309"/>
      <c r="L246" s="195"/>
      <c r="M246" s="250"/>
    </row>
    <row r="247" spans="2:13" x14ac:dyDescent="0.2">
      <c r="B247" s="275" t="s">
        <v>4</v>
      </c>
      <c r="C247" s="276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7"/>
      <c r="C248" s="278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79"/>
      <c r="C249" s="280"/>
      <c r="D249" s="217"/>
      <c r="E249" s="218"/>
      <c r="F249" s="219"/>
      <c r="G249" s="219"/>
      <c r="H249" s="39">
        <f>F249*G249</f>
        <v>0</v>
      </c>
      <c r="I249" s="281">
        <f>SUM(H247:H249)</f>
        <v>0</v>
      </c>
      <c r="J249" s="309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2">
        <f>SUM(J167+I189+I195+I203+I213+I221+I229+I234+I243+I246+I249)</f>
        <v>0</v>
      </c>
      <c r="J251" s="309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13" t="s">
        <v>128</v>
      </c>
      <c r="C3" s="297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0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1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1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1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1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1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1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1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1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1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1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1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1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1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1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1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1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1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1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1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1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1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1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1"/>
      <c r="C33" s="303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1"/>
      <c r="C34" s="304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1"/>
      <c r="C35" s="304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1"/>
      <c r="C36" s="304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1"/>
      <c r="C37" s="305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1"/>
      <c r="C38" s="303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1"/>
      <c r="C39" s="304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1"/>
      <c r="C40" s="304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1"/>
      <c r="C41" s="304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2"/>
      <c r="C42" s="306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3" t="s">
        <v>5</v>
      </c>
      <c r="C43" s="284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5"/>
      <c r="C44" s="286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5"/>
      <c r="C45" s="286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5"/>
      <c r="C46" s="286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5"/>
      <c r="C47" s="286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5"/>
      <c r="C48" s="286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5"/>
      <c r="C49" s="286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5"/>
      <c r="C50" s="286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5"/>
      <c r="C51" s="286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5"/>
      <c r="C52" s="286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5"/>
      <c r="C53" s="286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5"/>
      <c r="C54" s="286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5"/>
      <c r="C55" s="286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5"/>
      <c r="C56" s="286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5"/>
      <c r="C57" s="286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5"/>
      <c r="C58" s="286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5"/>
      <c r="C59" s="286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5"/>
      <c r="C60" s="286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5"/>
      <c r="C61" s="286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5"/>
      <c r="C62" s="286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5"/>
      <c r="C63" s="286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7"/>
      <c r="C64" s="288"/>
      <c r="D64" s="134"/>
      <c r="E64" s="86"/>
      <c r="F64" s="98"/>
      <c r="G64" s="98"/>
      <c r="H64" s="29">
        <f t="shared" si="0"/>
        <v>0</v>
      </c>
      <c r="I64" s="281">
        <f>SUM(H43:H64)</f>
        <v>0</v>
      </c>
      <c r="J64" s="309"/>
      <c r="K64" s="234"/>
      <c r="L64" s="195"/>
      <c r="M64" s="250"/>
    </row>
    <row r="65" spans="2:13" x14ac:dyDescent="0.2">
      <c r="B65" s="289" t="s">
        <v>6</v>
      </c>
      <c r="C65" s="290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1"/>
      <c r="C66" s="292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1"/>
      <c r="C67" s="292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1"/>
      <c r="C68" s="292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1"/>
      <c r="C69" s="292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3"/>
      <c r="C70" s="294"/>
      <c r="D70" s="132"/>
      <c r="E70" s="83"/>
      <c r="F70" s="95"/>
      <c r="G70" s="95"/>
      <c r="H70" s="29">
        <f t="shared" si="0"/>
        <v>0</v>
      </c>
      <c r="I70" s="281">
        <f>SUM(H65:H70)</f>
        <v>0</v>
      </c>
      <c r="J70" s="309"/>
      <c r="K70" s="234"/>
      <c r="L70" s="195"/>
      <c r="M70" s="250"/>
    </row>
    <row r="71" spans="2:13" x14ac:dyDescent="0.2">
      <c r="B71" s="283" t="s">
        <v>7</v>
      </c>
      <c r="C71" s="284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5"/>
      <c r="C72" s="286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5"/>
      <c r="C73" s="286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5"/>
      <c r="C74" s="286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5"/>
      <c r="C75" s="286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5"/>
      <c r="C76" s="286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5"/>
      <c r="C77" s="286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7"/>
      <c r="C78" s="288"/>
      <c r="D78" s="134"/>
      <c r="E78" s="86"/>
      <c r="F78" s="98"/>
      <c r="G78" s="98"/>
      <c r="H78" s="29">
        <f t="shared" si="0"/>
        <v>0</v>
      </c>
      <c r="I78" s="281">
        <f>SUM(H71:H78)</f>
        <v>0</v>
      </c>
      <c r="J78" s="309"/>
      <c r="K78" s="234"/>
      <c r="L78" s="196"/>
      <c r="M78" s="250"/>
    </row>
    <row r="79" spans="2:13" x14ac:dyDescent="0.2">
      <c r="B79" s="283" t="s">
        <v>8</v>
      </c>
      <c r="C79" s="284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5"/>
      <c r="C80" s="286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5"/>
      <c r="C81" s="286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5"/>
      <c r="C82" s="286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5"/>
      <c r="C83" s="286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5"/>
      <c r="C84" s="286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5"/>
      <c r="C85" s="286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5"/>
      <c r="C86" s="286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5"/>
      <c r="C87" s="286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7"/>
      <c r="C88" s="288"/>
      <c r="D88" s="139"/>
      <c r="E88" s="90"/>
      <c r="F88" s="103"/>
      <c r="G88" s="103"/>
      <c r="H88" s="29">
        <f t="shared" si="0"/>
        <v>0</v>
      </c>
      <c r="I88" s="281">
        <f>SUM(H79:H88)</f>
        <v>0</v>
      </c>
      <c r="J88" s="309"/>
      <c r="K88" s="234"/>
      <c r="L88" s="195"/>
      <c r="M88" s="250"/>
    </row>
    <row r="89" spans="2:13" x14ac:dyDescent="0.2">
      <c r="B89" s="289" t="s">
        <v>20</v>
      </c>
      <c r="C89" s="290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8"/>
      <c r="C90" s="299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8"/>
      <c r="C91" s="299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8"/>
      <c r="C92" s="299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1"/>
      <c r="C93" s="292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1"/>
      <c r="C94" s="292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1"/>
      <c r="C95" s="292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3"/>
      <c r="C96" s="294"/>
      <c r="D96" s="134"/>
      <c r="E96" s="86"/>
      <c r="F96" s="98"/>
      <c r="G96" s="98"/>
      <c r="H96" s="39">
        <f t="shared" si="0"/>
        <v>0</v>
      </c>
      <c r="I96" s="281">
        <f>SUM(H89:H96)</f>
        <v>0</v>
      </c>
      <c r="J96" s="309"/>
      <c r="K96" s="234"/>
      <c r="L96" s="195"/>
      <c r="M96" s="250"/>
    </row>
    <row r="97" spans="2:13" x14ac:dyDescent="0.2">
      <c r="B97" s="289" t="s">
        <v>9</v>
      </c>
      <c r="C97" s="290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8"/>
      <c r="C98" s="299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8"/>
      <c r="C99" s="299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8"/>
      <c r="C100" s="299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8"/>
      <c r="C101" s="299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1"/>
      <c r="C102" s="292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1"/>
      <c r="C103" s="292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3"/>
      <c r="C104" s="294"/>
      <c r="D104" s="139"/>
      <c r="E104" s="90"/>
      <c r="F104" s="103"/>
      <c r="G104" s="103"/>
      <c r="H104" s="39">
        <f t="shared" si="0"/>
        <v>0</v>
      </c>
      <c r="I104" s="281">
        <f>SUM(H97:H104)</f>
        <v>0</v>
      </c>
      <c r="J104" s="309"/>
      <c r="K104" s="234"/>
      <c r="L104" s="195"/>
      <c r="M104" s="250"/>
    </row>
    <row r="105" spans="2:13" x14ac:dyDescent="0.2">
      <c r="B105" s="289" t="s">
        <v>10</v>
      </c>
      <c r="C105" s="290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1"/>
      <c r="C106" s="292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1"/>
      <c r="C107" s="292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1"/>
      <c r="C108" s="292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3"/>
      <c r="C109" s="294"/>
      <c r="D109" s="134"/>
      <c r="E109" s="86"/>
      <c r="F109" s="98"/>
      <c r="G109" s="98"/>
      <c r="H109" s="39">
        <f t="shared" si="0"/>
        <v>0</v>
      </c>
      <c r="I109" s="281">
        <f>SUM(H105:H109)</f>
        <v>0</v>
      </c>
      <c r="J109" s="309"/>
      <c r="K109" s="234"/>
      <c r="L109" s="195"/>
      <c r="M109" s="250"/>
    </row>
    <row r="110" spans="2:13" x14ac:dyDescent="0.2">
      <c r="B110" s="289" t="s">
        <v>11</v>
      </c>
      <c r="C110" s="290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1"/>
      <c r="C111" s="292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1"/>
      <c r="C112" s="292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1"/>
      <c r="C113" s="292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1"/>
      <c r="C114" s="292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1"/>
      <c r="C115" s="292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1"/>
      <c r="C116" s="292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1"/>
      <c r="C117" s="292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3"/>
      <c r="C118" s="294"/>
      <c r="D118" s="139"/>
      <c r="E118" s="90"/>
      <c r="F118" s="103"/>
      <c r="G118" s="103"/>
      <c r="H118" s="39">
        <f t="shared" si="0"/>
        <v>0</v>
      </c>
      <c r="I118" s="281">
        <f>SUM(H110:H118)</f>
        <v>0</v>
      </c>
      <c r="J118" s="309"/>
      <c r="K118" s="234"/>
      <c r="L118" s="195"/>
      <c r="M118" s="250"/>
    </row>
    <row r="119" spans="2:13" x14ac:dyDescent="0.2">
      <c r="B119" s="289" t="s">
        <v>0</v>
      </c>
      <c r="C119" s="290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1"/>
      <c r="C120" s="292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3"/>
      <c r="C121" s="294"/>
      <c r="D121" s="134"/>
      <c r="E121" s="86"/>
      <c r="F121" s="98"/>
      <c r="G121" s="98"/>
      <c r="H121" s="39">
        <f t="shared" si="0"/>
        <v>0</v>
      </c>
      <c r="I121" s="281">
        <f>SUM(H119:H121)</f>
        <v>0</v>
      </c>
      <c r="J121" s="309"/>
      <c r="K121" s="234"/>
      <c r="L121" s="195"/>
      <c r="M121" s="250"/>
    </row>
    <row r="122" spans="2:13" x14ac:dyDescent="0.2">
      <c r="B122" s="275" t="s">
        <v>4</v>
      </c>
      <c r="C122" s="276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7"/>
      <c r="C123" s="278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79"/>
      <c r="C124" s="280"/>
      <c r="D124" s="139"/>
      <c r="E124" s="90"/>
      <c r="F124" s="103"/>
      <c r="G124" s="103"/>
      <c r="H124" s="39">
        <f>F124*G124</f>
        <v>0</v>
      </c>
      <c r="I124" s="281">
        <f>SUM(H122:H124)</f>
        <v>0</v>
      </c>
      <c r="J124" s="309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2">
        <f>SUM(J42+I64+I70+I78+I88+I96+I104+I109+I118+I121+I124)</f>
        <v>0</v>
      </c>
      <c r="J126" s="309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0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1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1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1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1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1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1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1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1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1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1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1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1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1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1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1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1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1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1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1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1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1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1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1"/>
      <c r="C158" s="303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1"/>
      <c r="C159" s="304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1"/>
      <c r="C160" s="304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1"/>
      <c r="C161" s="304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1"/>
      <c r="C162" s="305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1"/>
      <c r="C163" s="303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1"/>
      <c r="C164" s="304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1"/>
      <c r="C165" s="304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1"/>
      <c r="C166" s="304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2"/>
      <c r="C167" s="306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3" t="s">
        <v>5</v>
      </c>
      <c r="C168" s="284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5"/>
      <c r="C169" s="286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5"/>
      <c r="C170" s="286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5"/>
      <c r="C171" s="286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5"/>
      <c r="C172" s="286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5"/>
      <c r="C173" s="286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5"/>
      <c r="C174" s="286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5"/>
      <c r="C175" s="286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5"/>
      <c r="C176" s="286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5"/>
      <c r="C177" s="286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5"/>
      <c r="C178" s="286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5"/>
      <c r="C179" s="286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5"/>
      <c r="C180" s="286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5"/>
      <c r="C181" s="286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5"/>
      <c r="C182" s="286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5"/>
      <c r="C183" s="286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5"/>
      <c r="C184" s="286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5"/>
      <c r="C185" s="286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5"/>
      <c r="C186" s="286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5"/>
      <c r="C187" s="286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5"/>
      <c r="C188" s="286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7"/>
      <c r="C189" s="288"/>
      <c r="D189" s="205"/>
      <c r="E189" s="206"/>
      <c r="F189" s="207"/>
      <c r="G189" s="207"/>
      <c r="H189" s="29">
        <f t="shared" si="3"/>
        <v>0</v>
      </c>
      <c r="I189" s="281">
        <f>SUM(H168:H189)</f>
        <v>0</v>
      </c>
      <c r="J189" s="309"/>
      <c r="L189" s="195"/>
      <c r="M189" s="250"/>
    </row>
    <row r="190" spans="2:13" x14ac:dyDescent="0.2">
      <c r="B190" s="289" t="s">
        <v>6</v>
      </c>
      <c r="C190" s="290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8"/>
      <c r="C191" s="299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8"/>
      <c r="C192" s="299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1"/>
      <c r="C193" s="292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1"/>
      <c r="C194" s="292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3"/>
      <c r="C195" s="294"/>
      <c r="D195" s="217"/>
      <c r="E195" s="218"/>
      <c r="F195" s="219"/>
      <c r="G195" s="219"/>
      <c r="H195" s="29">
        <f t="shared" si="3"/>
        <v>0</v>
      </c>
      <c r="I195" s="281">
        <f>SUM(H190:H195)</f>
        <v>0</v>
      </c>
      <c r="J195" s="309"/>
      <c r="L195" s="195"/>
      <c r="M195" s="250"/>
    </row>
    <row r="196" spans="2:13" x14ac:dyDescent="0.2">
      <c r="B196" s="283" t="s">
        <v>7</v>
      </c>
      <c r="C196" s="284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5"/>
      <c r="C197" s="286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5"/>
      <c r="C198" s="286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5"/>
      <c r="C199" s="286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5"/>
      <c r="C200" s="286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5"/>
      <c r="C201" s="286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5"/>
      <c r="C202" s="286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7"/>
      <c r="C203" s="288"/>
      <c r="D203" s="205"/>
      <c r="E203" s="206"/>
      <c r="F203" s="207"/>
      <c r="G203" s="207"/>
      <c r="H203" s="29">
        <f t="shared" ref="H203:H247" si="6">F203*G203</f>
        <v>0</v>
      </c>
      <c r="I203" s="281">
        <f>SUM(H196:H203)</f>
        <v>0</v>
      </c>
      <c r="J203" s="309"/>
      <c r="L203" s="195"/>
      <c r="M203" s="250"/>
    </row>
    <row r="204" spans="2:13" x14ac:dyDescent="0.2">
      <c r="B204" s="283" t="s">
        <v>8</v>
      </c>
      <c r="C204" s="284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5"/>
      <c r="C205" s="286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5"/>
      <c r="C206" s="286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5"/>
      <c r="C207" s="286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5"/>
      <c r="C208" s="286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5"/>
      <c r="C209" s="286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5"/>
      <c r="C210" s="286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5"/>
      <c r="C211" s="286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5"/>
      <c r="C212" s="286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7"/>
      <c r="C213" s="288"/>
      <c r="D213" s="217"/>
      <c r="E213" s="218"/>
      <c r="F213" s="219"/>
      <c r="G213" s="219"/>
      <c r="H213" s="29">
        <f t="shared" si="6"/>
        <v>0</v>
      </c>
      <c r="I213" s="281">
        <f>SUM(H204:H213)</f>
        <v>0</v>
      </c>
      <c r="J213" s="309"/>
      <c r="L213" s="195"/>
      <c r="M213" s="250"/>
    </row>
    <row r="214" spans="2:13" x14ac:dyDescent="0.2">
      <c r="B214" s="289" t="s">
        <v>20</v>
      </c>
      <c r="C214" s="290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1"/>
      <c r="C215" s="292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1"/>
      <c r="C216" s="292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1"/>
      <c r="C217" s="292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1"/>
      <c r="C218" s="292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1"/>
      <c r="C219" s="292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1"/>
      <c r="C220" s="292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3"/>
      <c r="C221" s="294"/>
      <c r="D221" s="205"/>
      <c r="E221" s="206"/>
      <c r="F221" s="207"/>
      <c r="G221" s="207"/>
      <c r="H221" s="39">
        <f t="shared" si="6"/>
        <v>0</v>
      </c>
      <c r="I221" s="281">
        <f>SUM(H214:H221)</f>
        <v>0</v>
      </c>
      <c r="J221" s="309"/>
      <c r="L221" s="195"/>
      <c r="M221" s="250"/>
    </row>
    <row r="222" spans="2:13" x14ac:dyDescent="0.2">
      <c r="B222" s="289" t="s">
        <v>9</v>
      </c>
      <c r="C222" s="290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1"/>
      <c r="C223" s="292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1"/>
      <c r="C224" s="292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1"/>
      <c r="C225" s="292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1"/>
      <c r="C226" s="292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1"/>
      <c r="C227" s="292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1"/>
      <c r="C228" s="292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3"/>
      <c r="C229" s="294"/>
      <c r="D229" s="217"/>
      <c r="E229" s="218"/>
      <c r="F229" s="219"/>
      <c r="G229" s="219"/>
      <c r="H229" s="39">
        <f t="shared" si="6"/>
        <v>0</v>
      </c>
      <c r="I229" s="281">
        <f>SUM(H222:H229)</f>
        <v>0</v>
      </c>
      <c r="J229" s="309"/>
      <c r="L229" s="195"/>
      <c r="M229" s="250"/>
    </row>
    <row r="230" spans="2:13" x14ac:dyDescent="0.2">
      <c r="B230" s="289" t="s">
        <v>10</v>
      </c>
      <c r="C230" s="290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1"/>
      <c r="C231" s="292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1"/>
      <c r="C232" s="292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1"/>
      <c r="C233" s="292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3"/>
      <c r="C234" s="294"/>
      <c r="D234" s="205"/>
      <c r="E234" s="206"/>
      <c r="F234" s="207"/>
      <c r="G234" s="207"/>
      <c r="H234" s="39">
        <f t="shared" si="6"/>
        <v>0</v>
      </c>
      <c r="I234" s="281">
        <f>SUM(H230:H234)</f>
        <v>0</v>
      </c>
      <c r="J234" s="309"/>
      <c r="L234" s="195"/>
      <c r="M234" s="250"/>
    </row>
    <row r="235" spans="2:13" x14ac:dyDescent="0.2">
      <c r="B235" s="307" t="s">
        <v>11</v>
      </c>
      <c r="C235" s="308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1"/>
      <c r="C236" s="292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1"/>
      <c r="C237" s="292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1"/>
      <c r="C238" s="292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1"/>
      <c r="C239" s="292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1"/>
      <c r="C240" s="292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1"/>
      <c r="C241" s="292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1"/>
      <c r="C242" s="292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3"/>
      <c r="C243" s="294"/>
      <c r="D243" s="217"/>
      <c r="E243" s="218"/>
      <c r="F243" s="219"/>
      <c r="G243" s="219"/>
      <c r="H243" s="39">
        <f t="shared" si="6"/>
        <v>0</v>
      </c>
      <c r="I243" s="281">
        <f>SUM(H235:H243)</f>
        <v>0</v>
      </c>
      <c r="J243" s="309"/>
      <c r="L243" s="195"/>
      <c r="M243" s="250"/>
    </row>
    <row r="244" spans="2:13" x14ac:dyDescent="0.2">
      <c r="B244" s="289" t="s">
        <v>0</v>
      </c>
      <c r="C244" s="290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1"/>
      <c r="C245" s="292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3"/>
      <c r="C246" s="294"/>
      <c r="D246" s="205"/>
      <c r="E246" s="206"/>
      <c r="F246" s="207"/>
      <c r="G246" s="207"/>
      <c r="H246" s="39">
        <f t="shared" si="6"/>
        <v>0</v>
      </c>
      <c r="I246" s="281">
        <f>SUM(H244:H246)</f>
        <v>0</v>
      </c>
      <c r="J246" s="309"/>
      <c r="L246" s="195"/>
      <c r="M246" s="250"/>
    </row>
    <row r="247" spans="2:13" x14ac:dyDescent="0.2">
      <c r="B247" s="275" t="s">
        <v>4</v>
      </c>
      <c r="C247" s="276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7"/>
      <c r="C248" s="278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79"/>
      <c r="C249" s="280"/>
      <c r="D249" s="217"/>
      <c r="E249" s="218"/>
      <c r="F249" s="219"/>
      <c r="G249" s="219"/>
      <c r="H249" s="39">
        <f>F249*G249</f>
        <v>0</v>
      </c>
      <c r="I249" s="281">
        <f>SUM(H247:H249)</f>
        <v>0</v>
      </c>
      <c r="J249" s="309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2">
        <f>SUM(J167+I189+I195+I203+I213+I221+I229+I234+I243+I246+I249)</f>
        <v>0</v>
      </c>
      <c r="J251" s="309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2015-08-19T17:47:47Z</cp:lastPrinted>
  <dcterms:created xsi:type="dcterms:W3CDTF">2007-07-31T21:27:49Z</dcterms:created>
  <dcterms:modified xsi:type="dcterms:W3CDTF">2016-07-26T13:27:13Z</dcterms:modified>
</cp:coreProperties>
</file>