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firstSheet="13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/>
</workbook>
</file>

<file path=xl/calcChain.xml><?xml version="1.0" encoding="utf-8"?>
<calcChain xmlns="http://schemas.openxmlformats.org/spreadsheetml/2006/main">
  <c r="F140" i="70" l="1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26" i="70"/>
  <c r="F27" i="70"/>
  <c r="G26" i="70"/>
  <c r="G27" i="70"/>
  <c r="H26" i="70"/>
  <c r="H27" i="70"/>
  <c r="I26" i="70"/>
  <c r="I27" i="70"/>
  <c r="J26" i="70"/>
  <c r="J27" i="70"/>
  <c r="K26" i="70"/>
  <c r="K27" i="70"/>
  <c r="L26" i="70"/>
  <c r="L27" i="70"/>
  <c r="M26" i="70"/>
  <c r="M27" i="70"/>
  <c r="N26" i="70"/>
  <c r="N27" i="70"/>
  <c r="O26" i="70"/>
  <c r="O27" i="70"/>
  <c r="P26" i="70"/>
  <c r="P27" i="70"/>
  <c r="Q26" i="70"/>
  <c r="Q27" i="70"/>
  <c r="F53" i="70"/>
  <c r="F54" i="70"/>
  <c r="G53" i="70"/>
  <c r="G54" i="70"/>
  <c r="H53" i="70"/>
  <c r="H54" i="70"/>
  <c r="I53" i="70"/>
  <c r="I54" i="70"/>
  <c r="J53" i="70"/>
  <c r="J54" i="70"/>
  <c r="K53" i="70"/>
  <c r="K54" i="70"/>
  <c r="L53" i="70"/>
  <c r="L54" i="70"/>
  <c r="M53" i="70"/>
  <c r="M54" i="70"/>
  <c r="N53" i="70"/>
  <c r="N54" i="70"/>
  <c r="O53" i="70"/>
  <c r="O54" i="70"/>
  <c r="P53" i="70"/>
  <c r="P54" i="70"/>
  <c r="Q53" i="70"/>
  <c r="Q54" i="70"/>
  <c r="F80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/>
  <c r="H6" i="33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AA26" i="70"/>
  <c r="D9" i="57"/>
  <c r="D6" i="57"/>
  <c r="G51" i="57"/>
  <c r="J51" i="57"/>
  <c r="F69" i="57"/>
  <c r="D51" i="57"/>
  <c r="D10" i="57"/>
  <c r="E5" i="57"/>
  <c r="AB26" i="70"/>
  <c r="E6" i="57"/>
  <c r="E7" i="57"/>
  <c r="E8" i="57"/>
  <c r="E9" i="57"/>
  <c r="E10" i="57"/>
  <c r="AC26" i="70"/>
  <c r="AD26" i="70"/>
  <c r="AE26" i="70"/>
  <c r="AF26" i="70"/>
  <c r="AG26" i="70"/>
  <c r="V53" i="70"/>
  <c r="W53" i="70"/>
  <c r="X53" i="70"/>
  <c r="Y53" i="70"/>
  <c r="Z53" i="70"/>
  <c r="AA53" i="70"/>
  <c r="AB53" i="70"/>
  <c r="AC53" i="70"/>
  <c r="AD53" i="70"/>
  <c r="AE53" i="70"/>
  <c r="AF53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<sst xmlns="http://schemas.openxmlformats.org/spreadsheetml/2006/main" count="1055" uniqueCount="141">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</sst>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24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topLeftCell="A31" workbookViewId="0">
      <selection activeCell="N7" sqref="N7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7" t="str">
        <f>'Memoria Aporte FIA al Ejecutor'!C6</f>
        <v>Coordinador Principal: indicar nombre aquí</v>
      </c>
      <c r="C4" s="279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7" t="str">
        <f>'Memoria Aporte FIA al Ejecutor'!C7</f>
        <v>Coordinador Alterno: indicar nombre aquí</v>
      </c>
      <c r="C5" s="279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7" t="str">
        <f>'Memoria Aporte FIA al Ejecutor'!C8</f>
        <v>Equipo Técnico 1: indicar nombre aquí</v>
      </c>
      <c r="C6" s="279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7" t="str">
        <f>'Memoria Aporte FIA al Ejecutor'!C9</f>
        <v>Equipo Técnico 2: indicar nombre aquí</v>
      </c>
      <c r="C7" s="279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7" t="str">
        <f>'Memoria Aporte FIA al Ejecutor'!C10</f>
        <v>Equipo Técnico 3: indicar nombre aquí</v>
      </c>
      <c r="C8" s="279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7" t="str">
        <f>'Memoria Aporte FIA al Ejecutor'!C11</f>
        <v>Equipo Técnico 4: indicar nombre aquí</v>
      </c>
      <c r="C9" s="279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7" t="str">
        <f>'Memoria Aporte FIA al Ejecutor'!C12</f>
        <v>Equipo Técnico 5: indicar nombre aquí</v>
      </c>
      <c r="C10" s="279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7" t="str">
        <f>'Memoria Aporte FIA al Ejecutor'!C13</f>
        <v>Equipo Técnico 6: indicar nombre aquí</v>
      </c>
      <c r="C11" s="279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7" t="str">
        <f>'Memoria Aporte FIA al Ejecutor'!C14</f>
        <v>Equipo Técnico 7: indicar nombre aquí</v>
      </c>
      <c r="C12" s="279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7" t="str">
        <f>'Memoria Aporte FIA al Ejecutor'!C15</f>
        <v>Equipo Técnico 8: indicar nombre aquí</v>
      </c>
      <c r="C13" s="279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7" t="str">
        <f>'Memoria Aporte FIA al Ejecutor'!C16</f>
        <v>Equipo Técnico 9: indicar nombre aquí</v>
      </c>
      <c r="C14" s="279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7" t="str">
        <f>'Memoria Aporte FIA al Ejecutor'!C17</f>
        <v>Equipo Técnico 10: indicar nombre aquí</v>
      </c>
      <c r="C15" s="279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7" t="str">
        <f>'Memoria Aporte FIA al Ejecutor'!C18</f>
        <v>Equipo Técnico 11: indicar nombre aquí</v>
      </c>
      <c r="C16" s="279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7" t="str">
        <f>'Memoria Aporte FIA al Ejecutor'!C19</f>
        <v>Equipo Técnico 12: indicar nombre aquí</v>
      </c>
      <c r="C17" s="279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7" t="str">
        <f>'Memoria Aporte FIA al Ejecutor'!C20</f>
        <v>Equipo Técnico 13: indicar nombre aquí</v>
      </c>
      <c r="C18" s="279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7" t="str">
        <f>'Memoria Aporte FIA al Ejecutor'!C21</f>
        <v>Equipo Técnico 14: indicar nombre aquí</v>
      </c>
      <c r="C19" s="279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7" t="str">
        <f>'Memoria Aporte FIA al Ejecutor'!C22</f>
        <v>Equipo Técnico 15: indicar nombre aquí</v>
      </c>
      <c r="C20" s="279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7" t="str">
        <f>'Memoria Aporte FIA al Ejecutor'!C23</f>
        <v>Equipo Técnico 16: indicar nombre aquí</v>
      </c>
      <c r="C21" s="279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7" t="str">
        <f>'Memoria Aporte FIA al Ejecutor'!C24</f>
        <v>Equipo Técnico 17: indicar nombre aquí</v>
      </c>
      <c r="C22" s="279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7" t="str">
        <f>'Memoria Aporte FIA al Ejecutor'!C25</f>
        <v>Equipo Técnico 18: indicar nombre aquí</v>
      </c>
      <c r="C23" s="279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7" t="str">
        <f>'Memoria Aporte FIA al Ejecutor'!C26</f>
        <v>Equipo Técnico 19: indicar nombre aquí</v>
      </c>
      <c r="C24" s="279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7" t="str">
        <f>'Memoria Aporte FIA al Ejecutor'!C27</f>
        <v>Equipo Técnico 20: indicar nombre aquí</v>
      </c>
      <c r="C25" s="279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7" t="str">
        <f>'Memoria Aporte FIA al Ejecutor'!C6</f>
        <v>Coordinador Principal: indicar nombre aquí</v>
      </c>
      <c r="C31" s="268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7" t="str">
        <f>'Memoria Aporte FIA al Ejecutor'!C7</f>
        <v>Coordinador Alterno: indicar nombre aquí</v>
      </c>
      <c r="C32" s="268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7" t="str">
        <f>'Memoria Aporte FIA al Ejecutor'!C8</f>
        <v>Equipo Técnico 1: indicar nombre aquí</v>
      </c>
      <c r="C33" s="268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7" t="str">
        <f>'Memoria Aporte FIA al Ejecutor'!C9</f>
        <v>Equipo Técnico 2: indicar nombre aquí</v>
      </c>
      <c r="C34" s="268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7" t="str">
        <f>'Memoria Aporte FIA al Ejecutor'!C10</f>
        <v>Equipo Técnico 3: indicar nombre aquí</v>
      </c>
      <c r="C35" s="268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7" t="str">
        <f>'Memoria Aporte FIA al Ejecutor'!C11</f>
        <v>Equipo Técnico 4: indicar nombre aquí</v>
      </c>
      <c r="C36" s="268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7" t="str">
        <f>'Memoria Aporte FIA al Ejecutor'!C12</f>
        <v>Equipo Técnico 5: indicar nombre aquí</v>
      </c>
      <c r="C37" s="268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7" t="str">
        <f>'Memoria Aporte FIA al Ejecutor'!C13</f>
        <v>Equipo Técnico 6: indicar nombre aquí</v>
      </c>
      <c r="C38" s="268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7" t="str">
        <f>'Memoria Aporte FIA al Ejecutor'!C14</f>
        <v>Equipo Técnico 7: indicar nombre aquí</v>
      </c>
      <c r="C39" s="268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7" t="str">
        <f>'Memoria Aporte FIA al Ejecutor'!C15</f>
        <v>Equipo Técnico 8: indicar nombre aquí</v>
      </c>
      <c r="C40" s="268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7" t="str">
        <f>'Memoria Aporte FIA al Ejecutor'!C16</f>
        <v>Equipo Técnico 9: indicar nombre aquí</v>
      </c>
      <c r="C41" s="268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7" t="str">
        <f>'Memoria Aporte FIA al Ejecutor'!C17</f>
        <v>Equipo Técnico 10: indicar nombre aquí</v>
      </c>
      <c r="C42" s="268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7" t="str">
        <f>'Memoria Aporte FIA al Ejecutor'!C18</f>
        <v>Equipo Técnico 11: indicar nombre aquí</v>
      </c>
      <c r="C43" s="268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7" t="str">
        <f>'Memoria Aporte FIA al Ejecutor'!C19</f>
        <v>Equipo Técnico 12: indicar nombre aquí</v>
      </c>
      <c r="C44" s="268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7" t="str">
        <f>'Memoria Aporte FIA al Ejecutor'!C20</f>
        <v>Equipo Técnico 13: indicar nombre aquí</v>
      </c>
      <c r="C45" s="268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7" t="str">
        <f>'Memoria Aporte FIA al Ejecutor'!C21</f>
        <v>Equipo Técnico 14: indicar nombre aquí</v>
      </c>
      <c r="C46" s="268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7" t="str">
        <f>'Memoria Aporte FIA al Ejecutor'!C22</f>
        <v>Equipo Técnico 15: indicar nombre aquí</v>
      </c>
      <c r="C47" s="268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7" t="str">
        <f>'Memoria Aporte FIA al Ejecutor'!C23</f>
        <v>Equipo Técnico 16: indicar nombre aquí</v>
      </c>
      <c r="C48" s="268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7" t="str">
        <f>'Memoria Aporte FIA al Ejecutor'!C24</f>
        <v>Equipo Técnico 17: indicar nombre aquí</v>
      </c>
      <c r="C49" s="268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7" t="str">
        <f>'Memoria Aporte FIA al Ejecutor'!C25</f>
        <v>Equipo Técnico 18: indicar nombre aquí</v>
      </c>
      <c r="C50" s="268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7" t="str">
        <f>'Memoria Aporte FIA al Ejecutor'!C26</f>
        <v>Equipo Técnico 19: indicar nombre aquí</v>
      </c>
      <c r="C51" s="268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7" t="str">
        <f>'Memoria Aporte FIA al Ejecutor'!C27</f>
        <v>Equipo Técnico 20: indicar nombre aquí</v>
      </c>
      <c r="C52" s="268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7" t="str">
        <f>'Memoria Aporte FIA al Ejecutor'!C6</f>
        <v>Coordinador Principal: indicar nombre aquí</v>
      </c>
      <c r="C58" s="268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7" t="str">
        <f>'Memoria Aporte FIA al Ejecutor'!C7</f>
        <v>Coordinador Alterno: indicar nombre aquí</v>
      </c>
      <c r="C59" s="268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7" t="str">
        <f>'Memoria Aporte FIA al Ejecutor'!C8</f>
        <v>Equipo Técnico 1: indicar nombre aquí</v>
      </c>
      <c r="C60" s="268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7" t="str">
        <f>'Memoria Aporte FIA al Ejecutor'!C9</f>
        <v>Equipo Técnico 2: indicar nombre aquí</v>
      </c>
      <c r="C61" s="268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7" t="str">
        <f>'Memoria Aporte FIA al Ejecutor'!C10</f>
        <v>Equipo Técnico 3: indicar nombre aquí</v>
      </c>
      <c r="C62" s="268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7" t="str">
        <f>'Memoria Aporte FIA al Ejecutor'!C11</f>
        <v>Equipo Técnico 4: indicar nombre aquí</v>
      </c>
      <c r="C63" s="268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7" t="str">
        <f>'Memoria Aporte FIA al Ejecutor'!C12</f>
        <v>Equipo Técnico 5: indicar nombre aquí</v>
      </c>
      <c r="C64" s="268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7" t="str">
        <f>'Memoria Aporte FIA al Ejecutor'!C13</f>
        <v>Equipo Técnico 6: indicar nombre aquí</v>
      </c>
      <c r="C65" s="268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7" t="str">
        <f>'Memoria Aporte FIA al Ejecutor'!C14</f>
        <v>Equipo Técnico 7: indicar nombre aquí</v>
      </c>
      <c r="C66" s="268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7" t="str">
        <f>'Memoria Aporte FIA al Ejecutor'!C15</f>
        <v>Equipo Técnico 8: indicar nombre aquí</v>
      </c>
      <c r="C67" s="268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7" t="str">
        <f>'Memoria Aporte FIA al Ejecutor'!C16</f>
        <v>Equipo Técnico 9: indicar nombre aquí</v>
      </c>
      <c r="C68" s="268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7" t="str">
        <f>'Memoria Aporte FIA al Ejecutor'!C17</f>
        <v>Equipo Técnico 10: indicar nombre aquí</v>
      </c>
      <c r="C69" s="268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7" t="str">
        <f>'Memoria Aporte FIA al Ejecutor'!C18</f>
        <v>Equipo Técnico 11: indicar nombre aquí</v>
      </c>
      <c r="C70" s="268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7" t="str">
        <f>'Memoria Aporte FIA al Ejecutor'!C19</f>
        <v>Equipo Técnico 12: indicar nombre aquí</v>
      </c>
      <c r="C71" s="268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7" t="str">
        <f>'Memoria Aporte FIA al Ejecutor'!C20</f>
        <v>Equipo Técnico 13: indicar nombre aquí</v>
      </c>
      <c r="C72" s="268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7" t="str">
        <f>'Memoria Aporte FIA al Ejecutor'!C21</f>
        <v>Equipo Técnico 14: indicar nombre aquí</v>
      </c>
      <c r="C73" s="268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7" t="str">
        <f>'Memoria Aporte FIA al Ejecutor'!C22</f>
        <v>Equipo Técnico 15: indicar nombre aquí</v>
      </c>
      <c r="C74" s="268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7" t="str">
        <f>'Memoria Aporte FIA al Ejecutor'!C23</f>
        <v>Equipo Técnico 16: indicar nombre aquí</v>
      </c>
      <c r="C75" s="268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7" t="str">
        <f>'Memoria Aporte FIA al Ejecutor'!C24</f>
        <v>Equipo Técnico 17: indicar nombre aquí</v>
      </c>
      <c r="C76" s="268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7" t="str">
        <f>'Memoria Aporte FIA al Ejecutor'!C25</f>
        <v>Equipo Técnico 18: indicar nombre aquí</v>
      </c>
      <c r="C77" s="268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7" t="str">
        <f>'Memoria Aporte FIA al Ejecutor'!C26</f>
        <v>Equipo Técnico 19: indicar nombre aquí</v>
      </c>
      <c r="C78" s="268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7" t="str">
        <f>'Memoria Aporte FIA al Ejecutor'!C27</f>
        <v>Equipo Técnico 20: indicar nombre aquí</v>
      </c>
      <c r="C79" s="268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7" t="str">
        <f>'Memoria Aporte FIA al Ejecutor'!C6</f>
        <v>Coordinador Principal: indicar nombre aquí</v>
      </c>
      <c r="C85" s="268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7" t="str">
        <f>'Memoria Aporte FIA al Ejecutor'!C7</f>
        <v>Coordinador Alterno: indicar nombre aquí</v>
      </c>
      <c r="C86" s="268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7" t="str">
        <f>'Memoria Aporte FIA al Ejecutor'!C8</f>
        <v>Equipo Técnico 1: indicar nombre aquí</v>
      </c>
      <c r="C87" s="268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7" t="str">
        <f>'Memoria Aporte FIA al Ejecutor'!C9</f>
        <v>Equipo Técnico 2: indicar nombre aquí</v>
      </c>
      <c r="C88" s="268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7" t="str">
        <f>'Memoria Aporte FIA al Ejecutor'!C10</f>
        <v>Equipo Técnico 3: indicar nombre aquí</v>
      </c>
      <c r="C89" s="268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7" t="str">
        <f>'Memoria Aporte FIA al Ejecutor'!C11</f>
        <v>Equipo Técnico 4: indicar nombre aquí</v>
      </c>
      <c r="C90" s="268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7" t="str">
        <f>'Memoria Aporte FIA al Ejecutor'!C12</f>
        <v>Equipo Técnico 5: indicar nombre aquí</v>
      </c>
      <c r="C91" s="268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7" t="str">
        <f>'Memoria Aporte FIA al Ejecutor'!C13</f>
        <v>Equipo Técnico 6: indicar nombre aquí</v>
      </c>
      <c r="C92" s="268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7" t="str">
        <f>'Memoria Aporte FIA al Ejecutor'!C14</f>
        <v>Equipo Técnico 7: indicar nombre aquí</v>
      </c>
      <c r="C93" s="268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7" t="str">
        <f>'Memoria Aporte FIA al Ejecutor'!C15</f>
        <v>Equipo Técnico 8: indicar nombre aquí</v>
      </c>
      <c r="C94" s="268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7" t="str">
        <f>'Memoria Aporte FIA al Ejecutor'!C16</f>
        <v>Equipo Técnico 9: indicar nombre aquí</v>
      </c>
      <c r="C95" s="268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7" t="str">
        <f>'Memoria Aporte FIA al Ejecutor'!C17</f>
        <v>Equipo Técnico 10: indicar nombre aquí</v>
      </c>
      <c r="C96" s="268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7" t="str">
        <f>'Memoria Aporte FIA al Ejecutor'!C18</f>
        <v>Equipo Técnico 11: indicar nombre aquí</v>
      </c>
      <c r="C97" s="268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7" t="str">
        <f>'Memoria Aporte FIA al Ejecutor'!C19</f>
        <v>Equipo Técnico 12: indicar nombre aquí</v>
      </c>
      <c r="C98" s="268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7" t="str">
        <f>'Memoria Aporte FIA al Ejecutor'!C20</f>
        <v>Equipo Técnico 13: indicar nombre aquí</v>
      </c>
      <c r="C99" s="268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7" t="str">
        <f>'Memoria Aporte FIA al Ejecutor'!C21</f>
        <v>Equipo Técnico 14: indicar nombre aquí</v>
      </c>
      <c r="C100" s="268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7" t="str">
        <f>'Memoria Aporte FIA al Ejecutor'!C22</f>
        <v>Equipo Técnico 15: indicar nombre aquí</v>
      </c>
      <c r="C101" s="268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7" t="str">
        <f>'Memoria Aporte FIA al Ejecutor'!C23</f>
        <v>Equipo Técnico 16: indicar nombre aquí</v>
      </c>
      <c r="C102" s="268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7" t="str">
        <f>'Memoria Aporte FIA al Ejecutor'!C24</f>
        <v>Equipo Técnico 17: indicar nombre aquí</v>
      </c>
      <c r="C103" s="268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7" t="str">
        <f>'Memoria Aporte FIA al Ejecutor'!C25</f>
        <v>Equipo Técnico 18: indicar nombre aquí</v>
      </c>
      <c r="C104" s="268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7" t="str">
        <f>'Memoria Aporte FIA al Ejecutor'!C26</f>
        <v>Equipo Técnico 19: indicar nombre aquí</v>
      </c>
      <c r="C105" s="268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7" t="str">
        <f>'Memoria Aporte FIA al Ejecutor'!C27</f>
        <v>Equipo Técnico 20: indicar nombre aquí</v>
      </c>
      <c r="C106" s="268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2022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7" t="str">
        <f>B85</f>
        <v>Coordinador Principal: indicar nombre aquí</v>
      </c>
      <c r="C112" s="268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7" t="str">
        <f t="shared" ref="B113:B133" si="36">B86</f>
        <v>Coordinador Alterno: indicar nombre aquí</v>
      </c>
      <c r="C113" s="268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7" t="str">
        <f t="shared" si="36"/>
        <v>Equipo Técnico 1: indicar nombre aquí</v>
      </c>
      <c r="C114" s="268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7" t="str">
        <f t="shared" si="36"/>
        <v>Equipo Técnico 2: indicar nombre aquí</v>
      </c>
      <c r="C115" s="268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7" t="str">
        <f t="shared" si="36"/>
        <v>Equipo Técnico 3: indicar nombre aquí</v>
      </c>
      <c r="C116" s="268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7" t="str">
        <f t="shared" si="36"/>
        <v>Equipo Técnico 4: indicar nombre aquí</v>
      </c>
      <c r="C117" s="268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7" t="str">
        <f t="shared" si="36"/>
        <v>Equipo Técnico 5: indicar nombre aquí</v>
      </c>
      <c r="C118" s="268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7" t="str">
        <f t="shared" si="36"/>
        <v>Equipo Técnico 6: indicar nombre aquí</v>
      </c>
      <c r="C119" s="268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7" t="str">
        <f t="shared" si="36"/>
        <v>Equipo Técnico 7: indicar nombre aquí</v>
      </c>
      <c r="C120" s="268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7" t="str">
        <f t="shared" si="36"/>
        <v>Equipo Técnico 8: indicar nombre aquí</v>
      </c>
      <c r="C121" s="268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7" t="str">
        <f t="shared" si="36"/>
        <v>Equipo Técnico 9: indicar nombre aquí</v>
      </c>
      <c r="C122" s="268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7" t="str">
        <f t="shared" si="36"/>
        <v>Equipo Técnico 10: indicar nombre aquí</v>
      </c>
      <c r="C123" s="268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7" t="str">
        <f t="shared" si="36"/>
        <v>Equipo Técnico 11: indicar nombre aquí</v>
      </c>
      <c r="C124" s="268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7" t="str">
        <f t="shared" si="36"/>
        <v>Equipo Técnico 12: indicar nombre aquí</v>
      </c>
      <c r="C125" s="268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7" t="str">
        <f t="shared" si="36"/>
        <v>Equipo Técnico 13: indicar nombre aquí</v>
      </c>
      <c r="C126" s="268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7" t="str">
        <f t="shared" si="36"/>
        <v>Equipo Técnico 14: indicar nombre aquí</v>
      </c>
      <c r="C127" s="268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7" t="str">
        <f t="shared" si="36"/>
        <v>Equipo Técnico 15: indicar nombre aquí</v>
      </c>
      <c r="C128" s="268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7" t="str">
        <f t="shared" si="36"/>
        <v>Equipo Técnico 16: indicar nombre aquí</v>
      </c>
      <c r="C129" s="268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7" t="str">
        <f t="shared" si="36"/>
        <v>Equipo Técnico 17: indicar nombre aquí</v>
      </c>
      <c r="C130" s="268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7" t="str">
        <f t="shared" si="36"/>
        <v>Equipo Técnico 18: indicar nombre aquí</v>
      </c>
      <c r="C131" s="268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7" t="str">
        <f t="shared" si="36"/>
        <v>Equipo Técnico 19: indicar nombre aquí</v>
      </c>
      <c r="C132" s="268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7" t="str">
        <f t="shared" si="36"/>
        <v>Equipo Técnico 20: indicar nombre aquí</v>
      </c>
      <c r="C133" s="268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259"/>
      <c r="C134" s="260"/>
      <c r="D134" s="261"/>
      <c r="E134" s="262"/>
      <c r="F134" s="171">
        <f>Q108+1</f>
        <v>44562</v>
      </c>
      <c r="G134" s="172">
        <f>F135+1</f>
        <v>44593</v>
      </c>
      <c r="H134" s="172">
        <f t="shared" ref="H134" si="38">G135+1</f>
        <v>44621</v>
      </c>
      <c r="I134" s="172">
        <f t="shared" ref="I134" si="39">H135+1</f>
        <v>44652</v>
      </c>
      <c r="J134" s="172">
        <f t="shared" ref="J134" si="40">I135+1</f>
        <v>44682</v>
      </c>
      <c r="K134" s="172">
        <f t="shared" ref="K134" si="41">J135+1</f>
        <v>44713</v>
      </c>
      <c r="L134" s="172">
        <f t="shared" ref="L134" si="42">K135+1</f>
        <v>44743</v>
      </c>
      <c r="M134" s="172">
        <f t="shared" ref="M134" si="43">L135+1</f>
        <v>44774</v>
      </c>
      <c r="N134" s="172">
        <f t="shared" ref="N134" si="44">M135+1</f>
        <v>44805</v>
      </c>
      <c r="O134" s="172">
        <f t="shared" ref="O134" si="45">N135+1</f>
        <v>44835</v>
      </c>
      <c r="P134" s="172">
        <f t="shared" ref="P134" si="46">O135+1</f>
        <v>44866</v>
      </c>
      <c r="Q134" s="172">
        <f t="shared" ref="Q134" si="47">P135+1</f>
        <v>44896</v>
      </c>
      <c r="R134" s="264"/>
      <c r="U134" s="156">
        <v>2</v>
      </c>
      <c r="V134" s="173">
        <f>F134</f>
        <v>44562</v>
      </c>
      <c r="W134" s="173">
        <f t="shared" ref="W134" si="48">G134</f>
        <v>44593</v>
      </c>
      <c r="X134" s="173">
        <f t="shared" ref="X134" si="49">H134</f>
        <v>44621</v>
      </c>
      <c r="Y134" s="173">
        <f t="shared" ref="Y134" si="50">I134</f>
        <v>44652</v>
      </c>
      <c r="Z134" s="173">
        <f t="shared" ref="Z134" si="51">J134</f>
        <v>44682</v>
      </c>
      <c r="AA134" s="173">
        <f t="shared" ref="AA134" si="52">K134</f>
        <v>44713</v>
      </c>
      <c r="AB134" s="173">
        <f t="shared" ref="AB134" si="53">L134</f>
        <v>44743</v>
      </c>
      <c r="AC134" s="173">
        <f t="shared" ref="AC134" si="54">M134</f>
        <v>44774</v>
      </c>
      <c r="AD134" s="173">
        <f t="shared" ref="AD134" si="55">N134</f>
        <v>44805</v>
      </c>
      <c r="AE134" s="173">
        <f t="shared" ref="AE134" si="56">O134</f>
        <v>44835</v>
      </c>
      <c r="AF134" s="173">
        <f t="shared" ref="AF134" si="57">P134</f>
        <v>44866</v>
      </c>
      <c r="AG134" s="173">
        <f t="shared" ref="AG134" si="58">Q134</f>
        <v>44896</v>
      </c>
    </row>
    <row r="135" spans="2:33" ht="12.75" hidden="1" x14ac:dyDescent="0.2">
      <c r="B135" s="259"/>
      <c r="C135" s="260"/>
      <c r="D135" s="261"/>
      <c r="E135" s="262"/>
      <c r="F135" s="171">
        <f>EDATE(F134,1)-1</f>
        <v>44592</v>
      </c>
      <c r="G135" s="171">
        <f>EDATE(G134,1)-1</f>
        <v>44620</v>
      </c>
      <c r="H135" s="171">
        <f t="shared" ref="H135:Q135" si="59">EDATE(H134,1)-1</f>
        <v>44651</v>
      </c>
      <c r="I135" s="171">
        <f t="shared" si="59"/>
        <v>44681</v>
      </c>
      <c r="J135" s="171">
        <f t="shared" si="59"/>
        <v>44712</v>
      </c>
      <c r="K135" s="171">
        <f t="shared" si="59"/>
        <v>44742</v>
      </c>
      <c r="L135" s="171">
        <f t="shared" si="59"/>
        <v>44773</v>
      </c>
      <c r="M135" s="171">
        <f t="shared" si="59"/>
        <v>44804</v>
      </c>
      <c r="N135" s="171">
        <f t="shared" si="59"/>
        <v>44834</v>
      </c>
      <c r="O135" s="171">
        <f t="shared" si="59"/>
        <v>44865</v>
      </c>
      <c r="P135" s="171">
        <f t="shared" si="59"/>
        <v>44895</v>
      </c>
      <c r="Q135" s="171">
        <f t="shared" si="59"/>
        <v>44926</v>
      </c>
      <c r="R135" s="264"/>
    </row>
    <row r="136" spans="2:33" ht="12.75" x14ac:dyDescent="0.2">
      <c r="B136" s="259"/>
      <c r="C136" s="260"/>
      <c r="D136" s="261"/>
      <c r="E136" s="262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4"/>
    </row>
    <row r="137" spans="2:33" x14ac:dyDescent="0.2">
      <c r="B137" s="153" t="s">
        <v>93</v>
      </c>
    </row>
    <row r="138" spans="2:33" s="185" customFormat="1" ht="22.5" customHeight="1" x14ac:dyDescent="0.2">
      <c r="B138" s="273" t="s">
        <v>94</v>
      </c>
      <c r="C138" s="274"/>
      <c r="D138" s="258" t="s">
        <v>95</v>
      </c>
      <c r="E138" s="258" t="s">
        <v>96</v>
      </c>
      <c r="F138" s="275" t="s">
        <v>97</v>
      </c>
      <c r="G138" s="276"/>
      <c r="H138" s="277" t="s">
        <v>98</v>
      </c>
      <c r="I138" s="278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65" t="str">
        <f>'Memoria Aporte FIA al Ejecutor'!C6</f>
        <v>Coordinador Principal: indicar nombre aquí</v>
      </c>
      <c r="C139" s="266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9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70"/>
      <c r="H139" s="271" t="str">
        <f>IF(OR(D139&lt;=0,D139=""),"",(SUM(F4:Q4)+SUM(F31:Q31)+SUM(F58:Q58)+SUM(F85:Q85)+SUM(F112:Q112))/D139)</f>
        <v/>
      </c>
      <c r="I139" s="272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65" t="str">
        <f>'Memoria Aporte FIA al Ejecutor'!C7</f>
        <v>Coordinador Alterno: indicar nombre aquí</v>
      </c>
      <c r="C140" s="266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9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70"/>
      <c r="H140" s="271" t="str">
        <f t="shared" ref="H140:H160" si="61">IF(OR(D140&lt;=0,D140=""),"",(SUM(F5:Q5)+SUM(F32:Q32)+SUM(F59:Q59)+SUM(F86:Q86))/D140)</f>
        <v/>
      </c>
      <c r="I140" s="272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65" t="str">
        <f>'Memoria Aporte FIA al Ejecutor'!C8</f>
        <v>Equipo Técnico 1: indicar nombre aquí</v>
      </c>
      <c r="C141" s="266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9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70"/>
      <c r="H141" s="271" t="str">
        <f t="shared" si="61"/>
        <v/>
      </c>
      <c r="I141" s="272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65" t="str">
        <f>'Memoria Aporte FIA al Ejecutor'!C9</f>
        <v>Equipo Técnico 2: indicar nombre aquí</v>
      </c>
      <c r="C142" s="266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9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70"/>
      <c r="H142" s="271" t="str">
        <f t="shared" si="61"/>
        <v/>
      </c>
      <c r="I142" s="272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65" t="str">
        <f>'Memoria Aporte FIA al Ejecutor'!C10</f>
        <v>Equipo Técnico 3: indicar nombre aquí</v>
      </c>
      <c r="C143" s="266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9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70"/>
      <c r="H143" s="271" t="str">
        <f t="shared" si="61"/>
        <v/>
      </c>
      <c r="I143" s="272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65" t="str">
        <f>'Memoria Aporte FIA al Ejecutor'!C11</f>
        <v>Equipo Técnico 4: indicar nombre aquí</v>
      </c>
      <c r="C144" s="266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9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70"/>
      <c r="H144" s="271" t="str">
        <f t="shared" si="61"/>
        <v/>
      </c>
      <c r="I144" s="272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65" t="str">
        <f>'Memoria Aporte FIA al Ejecutor'!C12</f>
        <v>Equipo Técnico 5: indicar nombre aquí</v>
      </c>
      <c r="C145" s="266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9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70"/>
      <c r="H145" s="271" t="str">
        <f t="shared" si="61"/>
        <v/>
      </c>
      <c r="I145" s="272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65" t="str">
        <f>'Memoria Aporte FIA al Ejecutor'!C13</f>
        <v>Equipo Técnico 6: indicar nombre aquí</v>
      </c>
      <c r="C146" s="266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9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70"/>
      <c r="H146" s="271" t="str">
        <f t="shared" si="61"/>
        <v/>
      </c>
      <c r="I146" s="272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65" t="str">
        <f>'Memoria Aporte FIA al Ejecutor'!C14</f>
        <v>Equipo Técnico 7: indicar nombre aquí</v>
      </c>
      <c r="C147" s="266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9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70"/>
      <c r="H147" s="271" t="str">
        <f t="shared" si="61"/>
        <v/>
      </c>
      <c r="I147" s="272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65" t="str">
        <f>'Memoria Aporte FIA al Ejecutor'!C15</f>
        <v>Equipo Técnico 8: indicar nombre aquí</v>
      </c>
      <c r="C148" s="266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9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70"/>
      <c r="H148" s="271" t="str">
        <f t="shared" si="61"/>
        <v/>
      </c>
      <c r="I148" s="272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65" t="str">
        <f>'Memoria Aporte FIA al Ejecutor'!C16</f>
        <v>Equipo Técnico 9: indicar nombre aquí</v>
      </c>
      <c r="C149" s="266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9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70"/>
      <c r="H149" s="271" t="str">
        <f t="shared" si="61"/>
        <v/>
      </c>
      <c r="I149" s="272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65" t="str">
        <f>'Memoria Aporte FIA al Ejecutor'!C17</f>
        <v>Equipo Técnico 10: indicar nombre aquí</v>
      </c>
      <c r="C150" s="266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9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70"/>
      <c r="H150" s="271" t="str">
        <f t="shared" si="61"/>
        <v/>
      </c>
      <c r="I150" s="272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65" t="str">
        <f>'Memoria Aporte FIA al Ejecutor'!C18</f>
        <v>Equipo Técnico 11: indicar nombre aquí</v>
      </c>
      <c r="C151" s="266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9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70"/>
      <c r="H151" s="271" t="str">
        <f t="shared" si="61"/>
        <v/>
      </c>
      <c r="I151" s="272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65" t="str">
        <f>'Memoria Aporte FIA al Ejecutor'!C19</f>
        <v>Equipo Técnico 12: indicar nombre aquí</v>
      </c>
      <c r="C152" s="266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9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70"/>
      <c r="H152" s="271" t="str">
        <f t="shared" si="61"/>
        <v/>
      </c>
      <c r="I152" s="272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65" t="str">
        <f>'Memoria Aporte FIA al Ejecutor'!C20</f>
        <v>Equipo Técnico 13: indicar nombre aquí</v>
      </c>
      <c r="C153" s="266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9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70"/>
      <c r="H153" s="271" t="str">
        <f t="shared" si="61"/>
        <v/>
      </c>
      <c r="I153" s="272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65" t="str">
        <f>'Memoria Aporte FIA al Ejecutor'!C21</f>
        <v>Equipo Técnico 14: indicar nombre aquí</v>
      </c>
      <c r="C154" s="266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9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70"/>
      <c r="H154" s="271" t="str">
        <f t="shared" si="61"/>
        <v/>
      </c>
      <c r="I154" s="272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65" t="str">
        <f>'Memoria Aporte FIA al Ejecutor'!C22</f>
        <v>Equipo Técnico 15: indicar nombre aquí</v>
      </c>
      <c r="C155" s="266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9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70"/>
      <c r="H155" s="271" t="str">
        <f t="shared" si="61"/>
        <v/>
      </c>
      <c r="I155" s="272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65" t="str">
        <f>'Memoria Aporte FIA al Ejecutor'!C23</f>
        <v>Equipo Técnico 16: indicar nombre aquí</v>
      </c>
      <c r="C156" s="266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9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70"/>
      <c r="H156" s="271" t="str">
        <f t="shared" si="61"/>
        <v/>
      </c>
      <c r="I156" s="272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65" t="str">
        <f>'Memoria Aporte FIA al Ejecutor'!C24</f>
        <v>Equipo Técnico 17: indicar nombre aquí</v>
      </c>
      <c r="C157" s="266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9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70"/>
      <c r="H157" s="271" t="str">
        <f t="shared" si="61"/>
        <v/>
      </c>
      <c r="I157" s="272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65" t="str">
        <f>'Memoria Aporte FIA al Ejecutor'!C25</f>
        <v>Equipo Técnico 18: indicar nombre aquí</v>
      </c>
      <c r="C158" s="266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9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70"/>
      <c r="H158" s="271" t="str">
        <f t="shared" si="61"/>
        <v/>
      </c>
      <c r="I158" s="272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65" t="str">
        <f>'Memoria Aporte FIA al Ejecutor'!C26</f>
        <v>Equipo Técnico 19: indicar nombre aquí</v>
      </c>
      <c r="C159" s="266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9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70"/>
      <c r="H159" s="271" t="str">
        <f t="shared" si="61"/>
        <v/>
      </c>
      <c r="I159" s="272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65" t="str">
        <f>'Memoria Aporte FIA al Ejecutor'!C27</f>
        <v>Equipo Técnico 20: indicar nombre aquí</v>
      </c>
      <c r="C160" s="266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9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70"/>
      <c r="H160" s="271" t="str">
        <f t="shared" si="61"/>
        <v/>
      </c>
      <c r="I160" s="272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DC06" sheet="1" objects="1" scenarios="1"/>
  <mergeCells count="179"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20" t="s">
        <v>129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20" t="s">
        <v>130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20" t="s">
        <v>131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20" t="s">
        <v>132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20" t="s">
        <v>133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20" t="s">
        <v>134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6" activePane="bottomLeft" state="frozenSplit"/>
      <selection pane="bottomLeft" activeCell="D10" sqref="D10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42" t="s">
        <v>138</v>
      </c>
      <c r="H1" s="343"/>
      <c r="I1" s="343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44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45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6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6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7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7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6" t="s">
        <v>24</v>
      </c>
      <c r="C10" s="337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21" t="s">
        <v>13</v>
      </c>
      <c r="C14" s="321" t="s">
        <v>23</v>
      </c>
      <c r="D14" s="347" t="s">
        <v>41</v>
      </c>
      <c r="E14" s="338" t="s">
        <v>42</v>
      </c>
      <c r="F14" s="340"/>
      <c r="G14" s="341"/>
      <c r="H14" s="338" t="s">
        <v>43</v>
      </c>
      <c r="I14" s="339"/>
      <c r="J14" s="268"/>
    </row>
    <row r="15" spans="2:10" ht="14.25" customHeight="1" x14ac:dyDescent="0.2">
      <c r="B15" s="321"/>
      <c r="C15" s="321"/>
      <c r="D15" s="347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0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1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1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1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1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1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1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1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1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1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1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1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1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1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1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1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1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1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1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1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1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1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1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1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1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32" t="s">
        <v>5</v>
      </c>
      <c r="C41" s="333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32" t="s">
        <v>6</v>
      </c>
      <c r="C42" s="333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32" t="s">
        <v>139</v>
      </c>
      <c r="C43" s="333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32" t="s">
        <v>8</v>
      </c>
      <c r="C44" s="333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32" t="s">
        <v>20</v>
      </c>
      <c r="C45" s="333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34" t="s">
        <v>9</v>
      </c>
      <c r="C46" s="335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34" t="s">
        <v>10</v>
      </c>
      <c r="C47" s="335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34" t="s">
        <v>11</v>
      </c>
      <c r="C48" s="335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34" t="s">
        <v>0</v>
      </c>
      <c r="C49" s="335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34" t="s">
        <v>4</v>
      </c>
      <c r="C50" s="335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21" t="s">
        <v>24</v>
      </c>
      <c r="C51" s="321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6" t="s">
        <v>45</v>
      </c>
      <c r="C56" s="337"/>
      <c r="D56" s="322" t="s">
        <v>44</v>
      </c>
      <c r="E56" s="323"/>
      <c r="F56" s="322" t="s">
        <v>24</v>
      </c>
    </row>
    <row r="57" spans="2:10" x14ac:dyDescent="0.2">
      <c r="B57" s="337"/>
      <c r="C57" s="337"/>
      <c r="D57" s="150" t="s">
        <v>25</v>
      </c>
      <c r="E57" s="150" t="s">
        <v>40</v>
      </c>
      <c r="F57" s="323"/>
    </row>
    <row r="58" spans="2:10" x14ac:dyDescent="0.2">
      <c r="B58" s="324" t="str">
        <f>IF('Memoria Aporte del Ejecutor'!B3="INDICAR AQUÍ NOMBRE EJECUTOR","EJECUTOR",'Memoria Aporte del Ejecutor'!B3)</f>
        <v>EJECUTOR</v>
      </c>
      <c r="C58" s="325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4" t="str">
        <f>IF('Memoria Aporte de Asociado 1'!B3="INDICAR AQUÍ NOMBRE ASOCIADO 1","Sin asociado 1",'Memoria Aporte de Asociado 1'!B3)</f>
        <v>Sin asociado 1</v>
      </c>
      <c r="C59" s="325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4" t="str">
        <f>IF('Memoria Aporte de Asociado 2'!B3="INDICAR AQUÍ NOMBRE ASOCIADO 2","Sin asociado 2",'Memoria Aporte de Asociado 2'!B3)</f>
        <v>Sin asociado 2</v>
      </c>
      <c r="C60" s="325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4" t="str">
        <f>IF('Memoria Aporte de Asociado 3'!B3="INDICAR AQUÍ NOMBRE ASOCIADO 3","Sin asociado 3",'Memoria Aporte de Asociado 3'!B3)</f>
        <v>Sin asociado 3</v>
      </c>
      <c r="C61" s="325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4" t="str">
        <f>IF('Memoria Aporte de Asociado 4'!B3="INDICAR AQUÍ NOMBRE ASOCIADO 4","Sin asociado 4",'Memoria Aporte de Asociado 4'!B3)</f>
        <v>Sin asociado 4</v>
      </c>
      <c r="C62" s="325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4" t="str">
        <f>IF('Memoria Aporte de Asociado 5'!B3="INDICAR AQUÍ NOMBRE ASOCIADO 5","Sin asociado 5",'Memoria Aporte de Asociado 5'!B3)</f>
        <v>Sin asociado 5</v>
      </c>
      <c r="C63" s="325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4" t="str">
        <f>IF('Memoria Aporte de Asociado 6'!B3="INDICAR AQUÍ NOMBRE ASOCIADO 6","Sin asociado 6",'Memoria Aporte de Asociado 6'!B3)</f>
        <v>Sin asociado 6</v>
      </c>
      <c r="C64" s="325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6" t="str">
        <f>IF('Memoria Aporte de Asociado 7'!B3="INDICAR AQUÍ NOMBRE ASOCIADO 7","Sin asociado 7",'Memoria Aporte de Asociado 7'!B3)</f>
        <v>Sin asociado 7</v>
      </c>
      <c r="C65" s="327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6" t="str">
        <f>IF('Memoria Aporte de Asociado 8'!B3="INDICAR AQUÍ NOMBRE ASOCIADO 8","Sin asociado 8",'Memoria Aporte de Asociado 8'!B3)</f>
        <v>Sin asociado 8</v>
      </c>
      <c r="C66" s="327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6" t="str">
        <f>IF('Memoria Aporte de Asociado 9'!B3="INDICAR AQUÍ NOMBRE ASOCIADO 9","Sin asociado 9",'Memoria Aporte de Asociado 9'!B3)</f>
        <v>Sin asociado 9</v>
      </c>
      <c r="C67" s="327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6" t="str">
        <f>IF('Memoria Aporte de Asociado 10'!B3="INDICAR AQUÍ NOMBRE ASOCIADO 10","Sin asociado 10",'Memoria Aporte de Asociado 10'!B3)</f>
        <v>Sin asociado 10</v>
      </c>
      <c r="C68" s="327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8" t="s">
        <v>24</v>
      </c>
      <c r="C69" s="329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53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54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54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54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54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54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54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54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54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54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54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54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54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54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54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54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54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54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54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54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54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54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54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54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55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51" t="s">
        <v>29</v>
      </c>
      <c r="C30" s="352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51" t="s">
        <v>30</v>
      </c>
      <c r="C31" s="352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51" t="s">
        <v>31</v>
      </c>
      <c r="C32" s="352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51" t="s">
        <v>32</v>
      </c>
      <c r="C33" s="352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51" t="s">
        <v>33</v>
      </c>
      <c r="C34" s="352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8" t="s">
        <v>34</v>
      </c>
      <c r="C35" s="349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8" t="s">
        <v>35</v>
      </c>
      <c r="C36" s="349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8" t="s">
        <v>36</v>
      </c>
      <c r="C37" s="349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8" t="s">
        <v>37</v>
      </c>
      <c r="C38" s="349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8" t="s">
        <v>38</v>
      </c>
      <c r="C39" s="349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50" t="s">
        <v>24</v>
      </c>
      <c r="C40" s="350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53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54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54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54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54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54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54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54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54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54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54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54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54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54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54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54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54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54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54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54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54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54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54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54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55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51" t="s">
        <v>29</v>
      </c>
      <c r="C30" s="352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51" t="s">
        <v>30</v>
      </c>
      <c r="C31" s="352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51" t="s">
        <v>31</v>
      </c>
      <c r="C32" s="352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51" t="s">
        <v>32</v>
      </c>
      <c r="C33" s="352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51" t="s">
        <v>33</v>
      </c>
      <c r="C34" s="352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8" t="s">
        <v>34</v>
      </c>
      <c r="C35" s="349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8" t="s">
        <v>35</v>
      </c>
      <c r="C36" s="349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8" t="s">
        <v>36</v>
      </c>
      <c r="C37" s="349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8" t="s">
        <v>37</v>
      </c>
      <c r="C38" s="349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8" t="s">
        <v>38</v>
      </c>
      <c r="C39" s="349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50" t="s">
        <v>24</v>
      </c>
      <c r="C40" s="350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23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3" t="s">
        <v>126</v>
      </c>
      <c r="C3" s="304"/>
      <c r="D3" s="112" t="s">
        <v>61</v>
      </c>
      <c r="I3" s="280"/>
      <c r="J3" s="281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3" t="s">
        <v>124</v>
      </c>
      <c r="C3" s="304"/>
      <c r="D3" s="112" t="s">
        <v>61</v>
      </c>
      <c r="I3" s="280"/>
      <c r="J3" s="281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5"/>
      <c r="C104" s="306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5"/>
      <c r="C105" s="306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5"/>
      <c r="C106" s="306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3" t="s">
        <v>125</v>
      </c>
      <c r="C3" s="304"/>
      <c r="D3" s="112" t="s">
        <v>61</v>
      </c>
      <c r="I3" s="280"/>
      <c r="J3" s="281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8"/>
      <c r="C29" s="31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8"/>
      <c r="C30" s="31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8"/>
      <c r="C31" s="31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8"/>
      <c r="C32" s="31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8"/>
      <c r="C33" s="31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8"/>
      <c r="C34" s="31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8"/>
      <c r="C35" s="31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8"/>
      <c r="C36" s="31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8"/>
      <c r="C37" s="31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9"/>
      <c r="C38" s="31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90" t="s">
        <v>5</v>
      </c>
      <c r="C39" s="291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92"/>
      <c r="C40" s="293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92"/>
      <c r="C41" s="293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92"/>
      <c r="C42" s="293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92"/>
      <c r="C43" s="293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92"/>
      <c r="C44" s="293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92"/>
      <c r="C45" s="293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92"/>
      <c r="C46" s="293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92"/>
      <c r="C47" s="293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92"/>
      <c r="C48" s="293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92"/>
      <c r="C49" s="293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92"/>
      <c r="C50" s="293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92"/>
      <c r="C51" s="293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92"/>
      <c r="C52" s="293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92"/>
      <c r="C53" s="293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92"/>
      <c r="C54" s="293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92"/>
      <c r="C55" s="293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92"/>
      <c r="C56" s="293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92"/>
      <c r="C57" s="293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92"/>
      <c r="C58" s="293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92"/>
      <c r="C59" s="293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94"/>
      <c r="C60" s="295"/>
      <c r="D60" s="121"/>
      <c r="E60" s="62"/>
      <c r="F60" s="63"/>
      <c r="G60" s="63"/>
      <c r="H60" s="29">
        <f t="shared" si="0"/>
        <v>0</v>
      </c>
      <c r="I60" s="288">
        <f>SUM(H39:H60)</f>
        <v>0</v>
      </c>
      <c r="J60" s="302"/>
      <c r="L60" s="196"/>
      <c r="M60" s="192"/>
    </row>
    <row r="61" spans="2:13" x14ac:dyDescent="0.2">
      <c r="B61" s="296" t="s">
        <v>6</v>
      </c>
      <c r="C61" s="297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8"/>
      <c r="C62" s="299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8"/>
      <c r="C63" s="299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8"/>
      <c r="C64" s="299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8"/>
      <c r="C65" s="299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300"/>
      <c r="C66" s="301"/>
      <c r="D66" s="117"/>
      <c r="E66" s="54"/>
      <c r="F66" s="55"/>
      <c r="G66" s="55"/>
      <c r="H66" s="29">
        <f t="shared" si="0"/>
        <v>0</v>
      </c>
      <c r="I66" s="288">
        <f>SUM(H61:H66)</f>
        <v>0</v>
      </c>
      <c r="J66" s="289"/>
      <c r="L66" s="196"/>
      <c r="M66" s="193"/>
    </row>
    <row r="67" spans="2:13" x14ac:dyDescent="0.2">
      <c r="B67" s="290" t="s">
        <v>7</v>
      </c>
      <c r="C67" s="291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92"/>
      <c r="C68" s="293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92"/>
      <c r="C69" s="293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92"/>
      <c r="C70" s="293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92"/>
      <c r="C71" s="293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92"/>
      <c r="C72" s="293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92"/>
      <c r="C73" s="293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94"/>
      <c r="C74" s="295"/>
      <c r="D74" s="121"/>
      <c r="E74" s="62"/>
      <c r="F74" s="63"/>
      <c r="G74" s="63"/>
      <c r="H74" s="29">
        <f t="shared" si="0"/>
        <v>0</v>
      </c>
      <c r="I74" s="288">
        <f>SUM(H67:H74)</f>
        <v>0</v>
      </c>
      <c r="J74" s="302"/>
      <c r="L74" s="196"/>
      <c r="M74" s="192"/>
    </row>
    <row r="75" spans="2:13" x14ac:dyDescent="0.2">
      <c r="B75" s="290" t="s">
        <v>8</v>
      </c>
      <c r="C75" s="291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92"/>
      <c r="C76" s="293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92"/>
      <c r="C77" s="293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92"/>
      <c r="C78" s="293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92"/>
      <c r="C79" s="293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92"/>
      <c r="C80" s="293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92"/>
      <c r="C81" s="293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92"/>
      <c r="C82" s="293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92"/>
      <c r="C83" s="293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92"/>
      <c r="C84" s="293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92"/>
      <c r="C85" s="293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92"/>
      <c r="C86" s="293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92"/>
      <c r="C87" s="293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92"/>
      <c r="C88" s="293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92"/>
      <c r="C89" s="293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92"/>
      <c r="C90" s="293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92"/>
      <c r="C91" s="293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92"/>
      <c r="C92" s="293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92"/>
      <c r="C93" s="293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92"/>
      <c r="C94" s="293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92"/>
      <c r="C95" s="293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92"/>
      <c r="C96" s="293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92"/>
      <c r="C97" s="293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92"/>
      <c r="C98" s="293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92"/>
      <c r="C99" s="293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92"/>
      <c r="C100" s="293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92"/>
      <c r="C101" s="293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94"/>
      <c r="C102" s="295"/>
      <c r="D102" s="127"/>
      <c r="E102" s="74"/>
      <c r="F102" s="75"/>
      <c r="G102" s="75"/>
      <c r="H102" s="29">
        <f t="shared" si="0"/>
        <v>0</v>
      </c>
      <c r="I102" s="288">
        <f>SUM(H75:H102)</f>
        <v>0</v>
      </c>
      <c r="J102" s="302"/>
      <c r="L102" s="196"/>
      <c r="M102" s="192"/>
    </row>
    <row r="103" spans="2:13" x14ac:dyDescent="0.2">
      <c r="B103" s="296" t="s">
        <v>20</v>
      </c>
      <c r="C103" s="297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5"/>
      <c r="C104" s="306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5"/>
      <c r="C105" s="306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5"/>
      <c r="C106" s="306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8"/>
      <c r="C107" s="299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8"/>
      <c r="C108" s="299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8"/>
      <c r="C109" s="299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300"/>
      <c r="C110" s="301"/>
      <c r="D110" s="121"/>
      <c r="E110" s="62"/>
      <c r="F110" s="63"/>
      <c r="G110" s="63"/>
      <c r="H110" s="39">
        <f t="shared" si="0"/>
        <v>0</v>
      </c>
      <c r="I110" s="288">
        <f>SUM(H103:H110)</f>
        <v>0</v>
      </c>
      <c r="J110" s="302"/>
      <c r="L110" s="196"/>
      <c r="M110" s="192"/>
    </row>
    <row r="111" spans="2:13" x14ac:dyDescent="0.2">
      <c r="B111" s="296" t="s">
        <v>9</v>
      </c>
      <c r="C111" s="297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8"/>
      <c r="C112" s="299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8"/>
      <c r="C113" s="299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8"/>
      <c r="C114" s="299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8"/>
      <c r="C115" s="299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8"/>
      <c r="C116" s="299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8"/>
      <c r="C117" s="299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300"/>
      <c r="C118" s="301"/>
      <c r="D118" s="127"/>
      <c r="E118" s="80"/>
      <c r="F118" s="75"/>
      <c r="G118" s="75"/>
      <c r="H118" s="39">
        <f t="shared" si="0"/>
        <v>0</v>
      </c>
      <c r="I118" s="288">
        <f>SUM(H111:H118)</f>
        <v>0</v>
      </c>
      <c r="J118" s="302"/>
      <c r="L118" s="196"/>
      <c r="M118" s="192"/>
    </row>
    <row r="119" spans="2:13" x14ac:dyDescent="0.2">
      <c r="B119" s="296" t="s">
        <v>10</v>
      </c>
      <c r="C119" s="297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5"/>
      <c r="C120" s="306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8"/>
      <c r="C121" s="299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8"/>
      <c r="C122" s="299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300"/>
      <c r="C123" s="301"/>
      <c r="D123" s="121"/>
      <c r="E123" s="62"/>
      <c r="F123" s="63"/>
      <c r="G123" s="63"/>
      <c r="H123" s="39">
        <f t="shared" si="0"/>
        <v>0</v>
      </c>
      <c r="I123" s="288">
        <f>SUM(H119:H123)</f>
        <v>0</v>
      </c>
      <c r="J123" s="302"/>
      <c r="L123" s="196"/>
      <c r="M123" s="192"/>
    </row>
    <row r="124" spans="2:13" x14ac:dyDescent="0.2">
      <c r="B124" s="296" t="s">
        <v>11</v>
      </c>
      <c r="C124" s="297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8"/>
      <c r="C125" s="299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8"/>
      <c r="C126" s="299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8"/>
      <c r="C127" s="299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8"/>
      <c r="C128" s="299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8"/>
      <c r="C129" s="299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8"/>
      <c r="C130" s="299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8"/>
      <c r="C131" s="299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300"/>
      <c r="C132" s="301"/>
      <c r="D132" s="127"/>
      <c r="E132" s="74"/>
      <c r="F132" s="75"/>
      <c r="G132" s="75"/>
      <c r="H132" s="39">
        <f t="shared" si="0"/>
        <v>0</v>
      </c>
      <c r="I132" s="288">
        <f>SUM(H124:H132)</f>
        <v>0</v>
      </c>
      <c r="J132" s="302"/>
      <c r="L132" s="196"/>
      <c r="M132" s="192"/>
    </row>
    <row r="133" spans="2:13" x14ac:dyDescent="0.2">
      <c r="B133" s="296" t="s">
        <v>0</v>
      </c>
      <c r="C133" s="297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8"/>
      <c r="C134" s="299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300"/>
      <c r="C135" s="301"/>
      <c r="D135" s="121"/>
      <c r="E135" s="62"/>
      <c r="F135" s="63"/>
      <c r="G135" s="63"/>
      <c r="H135" s="39">
        <f t="shared" si="0"/>
        <v>0</v>
      </c>
      <c r="I135" s="288">
        <f>SUM(H133:H135)</f>
        <v>0</v>
      </c>
      <c r="J135" s="302"/>
      <c r="L135" s="196"/>
      <c r="M135" s="192"/>
    </row>
    <row r="136" spans="2:13" x14ac:dyDescent="0.2">
      <c r="B136" s="282" t="s">
        <v>4</v>
      </c>
      <c r="C136" s="283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84"/>
      <c r="C137" s="285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6"/>
      <c r="C138" s="287"/>
      <c r="D138" s="127"/>
      <c r="E138" s="74"/>
      <c r="F138" s="75"/>
      <c r="G138" s="75"/>
      <c r="H138" s="39">
        <f>F138*G138</f>
        <v>0</v>
      </c>
      <c r="I138" s="288">
        <f>SUM(H136:H138)</f>
        <v>0</v>
      </c>
      <c r="J138" s="302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8">
        <f>SUM(J38+I60+I66+I74+I102+I110+I118+I123+I132+I135+I138)</f>
        <v>0</v>
      </c>
      <c r="J140" s="289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7" t="str">
        <f>'Memoria Aporte FIA al Ejecutor'!B3</f>
        <v>INDICAR AQUÍ NOMBRE EJECUTOR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92"/>
      <c r="C47" s="293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ht="15.6" customHeight="1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21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21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si="21"/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21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21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21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21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21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21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7" t="str">
        <f>'Memoria Aporte FIA a Asociado 1'!B3</f>
        <v>INDICAR AQUÍ NOMBRE ASOCIADO 1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7" t="str">
        <f>'Memoria Aporte FIA a Asociado 2'!B3:C3</f>
        <v>INDICAR AQUÍ NOMBRE ASOCIADO 2</v>
      </c>
      <c r="C3" s="31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20" t="s">
        <v>127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20" t="s">
        <v>128</v>
      </c>
      <c r="C3" s="304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8"/>
      <c r="C33" s="31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8"/>
      <c r="C34" s="31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8"/>
      <c r="C35" s="31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8"/>
      <c r="C36" s="31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8"/>
      <c r="C37" s="31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8"/>
      <c r="C38" s="31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8"/>
      <c r="C39" s="31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8"/>
      <c r="C40" s="31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8"/>
      <c r="C41" s="31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9"/>
      <c r="C42" s="31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90" t="s">
        <v>5</v>
      </c>
      <c r="C43" s="291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92"/>
      <c r="C44" s="293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92"/>
      <c r="C45" s="293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92"/>
      <c r="C46" s="293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92"/>
      <c r="C47" s="293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92"/>
      <c r="C48" s="293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92"/>
      <c r="C49" s="293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92"/>
      <c r="C50" s="293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92"/>
      <c r="C51" s="293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92"/>
      <c r="C52" s="293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92"/>
      <c r="C53" s="293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92"/>
      <c r="C54" s="293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92"/>
      <c r="C55" s="293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92"/>
      <c r="C56" s="293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92"/>
      <c r="C57" s="293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92"/>
      <c r="C58" s="293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92"/>
      <c r="C59" s="293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92"/>
      <c r="C60" s="293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92"/>
      <c r="C61" s="293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92"/>
      <c r="C62" s="293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92"/>
      <c r="C63" s="293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94"/>
      <c r="C64" s="295"/>
      <c r="D64" s="134"/>
      <c r="E64" s="86"/>
      <c r="F64" s="98"/>
      <c r="G64" s="98"/>
      <c r="H64" s="29">
        <f t="shared" si="0"/>
        <v>0</v>
      </c>
      <c r="I64" s="288">
        <f>SUM(H43:H64)</f>
        <v>0</v>
      </c>
      <c r="J64" s="316"/>
      <c r="K64" s="234"/>
      <c r="L64" s="195"/>
      <c r="M64" s="250"/>
    </row>
    <row r="65" spans="2:13" x14ac:dyDescent="0.2">
      <c r="B65" s="296" t="s">
        <v>6</v>
      </c>
      <c r="C65" s="297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8"/>
      <c r="C66" s="299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8"/>
      <c r="C67" s="299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8"/>
      <c r="C68" s="299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8"/>
      <c r="C69" s="299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300"/>
      <c r="C70" s="301"/>
      <c r="D70" s="132"/>
      <c r="E70" s="83"/>
      <c r="F70" s="95"/>
      <c r="G70" s="95"/>
      <c r="H70" s="29">
        <f t="shared" si="0"/>
        <v>0</v>
      </c>
      <c r="I70" s="288">
        <f>SUM(H65:H70)</f>
        <v>0</v>
      </c>
      <c r="J70" s="316"/>
      <c r="K70" s="234"/>
      <c r="L70" s="195"/>
      <c r="M70" s="250"/>
    </row>
    <row r="71" spans="2:13" x14ac:dyDescent="0.2">
      <c r="B71" s="290" t="s">
        <v>7</v>
      </c>
      <c r="C71" s="291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92"/>
      <c r="C72" s="293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92"/>
      <c r="C73" s="293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92"/>
      <c r="C74" s="293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92"/>
      <c r="C75" s="293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92"/>
      <c r="C76" s="293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92"/>
      <c r="C77" s="293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94"/>
      <c r="C78" s="295"/>
      <c r="D78" s="134"/>
      <c r="E78" s="86"/>
      <c r="F78" s="98"/>
      <c r="G78" s="98"/>
      <c r="H78" s="29">
        <f t="shared" si="0"/>
        <v>0</v>
      </c>
      <c r="I78" s="288">
        <f>SUM(H71:H78)</f>
        <v>0</v>
      </c>
      <c r="J78" s="316"/>
      <c r="K78" s="234"/>
      <c r="L78" s="196"/>
      <c r="M78" s="250"/>
    </row>
    <row r="79" spans="2:13" x14ac:dyDescent="0.2">
      <c r="B79" s="290" t="s">
        <v>8</v>
      </c>
      <c r="C79" s="291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92"/>
      <c r="C80" s="293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92"/>
      <c r="C81" s="293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92"/>
      <c r="C82" s="293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92"/>
      <c r="C83" s="293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92"/>
      <c r="C84" s="293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92"/>
      <c r="C85" s="293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92"/>
      <c r="C86" s="293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92"/>
      <c r="C87" s="293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94"/>
      <c r="C88" s="295"/>
      <c r="D88" s="139"/>
      <c r="E88" s="90"/>
      <c r="F88" s="103"/>
      <c r="G88" s="103"/>
      <c r="H88" s="29">
        <f t="shared" si="0"/>
        <v>0</v>
      </c>
      <c r="I88" s="288">
        <f>SUM(H79:H88)</f>
        <v>0</v>
      </c>
      <c r="J88" s="316"/>
      <c r="K88" s="234"/>
      <c r="L88" s="195"/>
      <c r="M88" s="250"/>
    </row>
    <row r="89" spans="2:13" x14ac:dyDescent="0.2">
      <c r="B89" s="296" t="s">
        <v>20</v>
      </c>
      <c r="C89" s="297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5"/>
      <c r="C90" s="306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5"/>
      <c r="C91" s="306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5"/>
      <c r="C92" s="306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8"/>
      <c r="C93" s="299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8"/>
      <c r="C94" s="299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8"/>
      <c r="C95" s="299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300"/>
      <c r="C96" s="301"/>
      <c r="D96" s="134"/>
      <c r="E96" s="86"/>
      <c r="F96" s="98"/>
      <c r="G96" s="98"/>
      <c r="H96" s="39">
        <f t="shared" si="0"/>
        <v>0</v>
      </c>
      <c r="I96" s="288">
        <f>SUM(H89:H96)</f>
        <v>0</v>
      </c>
      <c r="J96" s="316"/>
      <c r="K96" s="234"/>
      <c r="L96" s="195"/>
      <c r="M96" s="250"/>
    </row>
    <row r="97" spans="2:13" x14ac:dyDescent="0.2">
      <c r="B97" s="296" t="s">
        <v>9</v>
      </c>
      <c r="C97" s="297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5"/>
      <c r="C98" s="306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5"/>
      <c r="C99" s="306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5"/>
      <c r="C100" s="306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5"/>
      <c r="C101" s="306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8"/>
      <c r="C102" s="299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8"/>
      <c r="C103" s="299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300"/>
      <c r="C104" s="301"/>
      <c r="D104" s="139"/>
      <c r="E104" s="90"/>
      <c r="F104" s="103"/>
      <c r="G104" s="103"/>
      <c r="H104" s="39">
        <f t="shared" si="0"/>
        <v>0</v>
      </c>
      <c r="I104" s="288">
        <f>SUM(H97:H104)</f>
        <v>0</v>
      </c>
      <c r="J104" s="316"/>
      <c r="K104" s="234"/>
      <c r="L104" s="195"/>
      <c r="M104" s="250"/>
    </row>
    <row r="105" spans="2:13" x14ac:dyDescent="0.2">
      <c r="B105" s="296" t="s">
        <v>10</v>
      </c>
      <c r="C105" s="297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8"/>
      <c r="C106" s="299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8"/>
      <c r="C107" s="299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8"/>
      <c r="C108" s="299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300"/>
      <c r="C109" s="301"/>
      <c r="D109" s="134"/>
      <c r="E109" s="86"/>
      <c r="F109" s="98"/>
      <c r="G109" s="98"/>
      <c r="H109" s="39">
        <f t="shared" si="0"/>
        <v>0</v>
      </c>
      <c r="I109" s="288">
        <f>SUM(H105:H109)</f>
        <v>0</v>
      </c>
      <c r="J109" s="316"/>
      <c r="K109" s="234"/>
      <c r="L109" s="195"/>
      <c r="M109" s="250"/>
    </row>
    <row r="110" spans="2:13" x14ac:dyDescent="0.2">
      <c r="B110" s="296" t="s">
        <v>11</v>
      </c>
      <c r="C110" s="297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8"/>
      <c r="C111" s="299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8"/>
      <c r="C112" s="299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8"/>
      <c r="C113" s="299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8"/>
      <c r="C114" s="299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8"/>
      <c r="C115" s="299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8"/>
      <c r="C116" s="299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8"/>
      <c r="C117" s="299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300"/>
      <c r="C118" s="301"/>
      <c r="D118" s="139"/>
      <c r="E118" s="90"/>
      <c r="F118" s="103"/>
      <c r="G118" s="103"/>
      <c r="H118" s="39">
        <f t="shared" si="0"/>
        <v>0</v>
      </c>
      <c r="I118" s="288">
        <f>SUM(H110:H118)</f>
        <v>0</v>
      </c>
      <c r="J118" s="316"/>
      <c r="K118" s="234"/>
      <c r="L118" s="195"/>
      <c r="M118" s="250"/>
    </row>
    <row r="119" spans="2:13" x14ac:dyDescent="0.2">
      <c r="B119" s="296" t="s">
        <v>0</v>
      </c>
      <c r="C119" s="297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8"/>
      <c r="C120" s="299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300"/>
      <c r="C121" s="301"/>
      <c r="D121" s="134"/>
      <c r="E121" s="86"/>
      <c r="F121" s="98"/>
      <c r="G121" s="98"/>
      <c r="H121" s="39">
        <f t="shared" si="0"/>
        <v>0</v>
      </c>
      <c r="I121" s="288">
        <f>SUM(H119:H121)</f>
        <v>0</v>
      </c>
      <c r="J121" s="316"/>
      <c r="K121" s="234"/>
      <c r="L121" s="195"/>
      <c r="M121" s="250"/>
    </row>
    <row r="122" spans="2:13" x14ac:dyDescent="0.2">
      <c r="B122" s="282" t="s">
        <v>4</v>
      </c>
      <c r="C122" s="283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84"/>
      <c r="C123" s="285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6"/>
      <c r="C124" s="287"/>
      <c r="D124" s="139"/>
      <c r="E124" s="90"/>
      <c r="F124" s="103"/>
      <c r="G124" s="103"/>
      <c r="H124" s="39">
        <f>F124*G124</f>
        <v>0</v>
      </c>
      <c r="I124" s="288">
        <f>SUM(H122:H124)</f>
        <v>0</v>
      </c>
      <c r="J124" s="316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9">
        <f>SUM(J42+I64+I70+I78+I88+I96+I104+I109+I118+I121+I124)</f>
        <v>0</v>
      </c>
      <c r="J126" s="316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8"/>
      <c r="C158" s="31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8"/>
      <c r="C159" s="31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8"/>
      <c r="C160" s="31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8"/>
      <c r="C161" s="31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8"/>
      <c r="C162" s="31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8"/>
      <c r="C163" s="31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8"/>
      <c r="C164" s="31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8"/>
      <c r="C165" s="31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8"/>
      <c r="C166" s="31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9"/>
      <c r="C167" s="31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90" t="s">
        <v>5</v>
      </c>
      <c r="C168" s="291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92"/>
      <c r="C169" s="293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92"/>
      <c r="C170" s="293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92"/>
      <c r="C171" s="293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92"/>
      <c r="C172" s="293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92"/>
      <c r="C173" s="293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92"/>
      <c r="C174" s="293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92"/>
      <c r="C175" s="293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92"/>
      <c r="C176" s="293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92"/>
      <c r="C177" s="293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92"/>
      <c r="C178" s="293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92"/>
      <c r="C179" s="293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92"/>
      <c r="C180" s="293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92"/>
      <c r="C181" s="293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92"/>
      <c r="C182" s="293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92"/>
      <c r="C183" s="293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92"/>
      <c r="C184" s="293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92"/>
      <c r="C185" s="293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92"/>
      <c r="C186" s="293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92"/>
      <c r="C187" s="293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92"/>
      <c r="C188" s="293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94"/>
      <c r="C189" s="295"/>
      <c r="D189" s="205"/>
      <c r="E189" s="206"/>
      <c r="F189" s="207"/>
      <c r="G189" s="207"/>
      <c r="H189" s="29">
        <f t="shared" si="3"/>
        <v>0</v>
      </c>
      <c r="I189" s="288">
        <f>SUM(H168:H189)</f>
        <v>0</v>
      </c>
      <c r="J189" s="316"/>
      <c r="L189" s="195"/>
      <c r="M189" s="250"/>
    </row>
    <row r="190" spans="2:13" x14ac:dyDescent="0.2">
      <c r="B190" s="296" t="s">
        <v>6</v>
      </c>
      <c r="C190" s="297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5"/>
      <c r="C191" s="306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5"/>
      <c r="C192" s="306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8"/>
      <c r="C193" s="299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8"/>
      <c r="C194" s="299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300"/>
      <c r="C195" s="301"/>
      <c r="D195" s="217"/>
      <c r="E195" s="218"/>
      <c r="F195" s="219"/>
      <c r="G195" s="219"/>
      <c r="H195" s="29">
        <f t="shared" si="3"/>
        <v>0</v>
      </c>
      <c r="I195" s="288">
        <f>SUM(H190:H195)</f>
        <v>0</v>
      </c>
      <c r="J195" s="316"/>
      <c r="L195" s="195"/>
      <c r="M195" s="250"/>
    </row>
    <row r="196" spans="2:13" x14ac:dyDescent="0.2">
      <c r="B196" s="290" t="s">
        <v>7</v>
      </c>
      <c r="C196" s="291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92"/>
      <c r="C197" s="293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92"/>
      <c r="C198" s="293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92"/>
      <c r="C199" s="293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92"/>
      <c r="C200" s="293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92"/>
      <c r="C201" s="293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92"/>
      <c r="C202" s="293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94"/>
      <c r="C203" s="295"/>
      <c r="D203" s="205"/>
      <c r="E203" s="206"/>
      <c r="F203" s="207"/>
      <c r="G203" s="207"/>
      <c r="H203" s="29">
        <f t="shared" ref="H203:H247" si="6">F203*G203</f>
        <v>0</v>
      </c>
      <c r="I203" s="288">
        <f>SUM(H196:H203)</f>
        <v>0</v>
      </c>
      <c r="J203" s="316"/>
      <c r="L203" s="195"/>
      <c r="M203" s="250"/>
    </row>
    <row r="204" spans="2:13" x14ac:dyDescent="0.2">
      <c r="B204" s="290" t="s">
        <v>8</v>
      </c>
      <c r="C204" s="291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92"/>
      <c r="C205" s="293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92"/>
      <c r="C206" s="293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92"/>
      <c r="C207" s="293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92"/>
      <c r="C208" s="293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92"/>
      <c r="C209" s="293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92"/>
      <c r="C210" s="293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92"/>
      <c r="C211" s="293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92"/>
      <c r="C212" s="293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94"/>
      <c r="C213" s="295"/>
      <c r="D213" s="217"/>
      <c r="E213" s="218"/>
      <c r="F213" s="219"/>
      <c r="G213" s="219"/>
      <c r="H213" s="29">
        <f t="shared" si="6"/>
        <v>0</v>
      </c>
      <c r="I213" s="288">
        <f>SUM(H204:H213)</f>
        <v>0</v>
      </c>
      <c r="J213" s="316"/>
      <c r="L213" s="195"/>
      <c r="M213" s="250"/>
    </row>
    <row r="214" spans="2:13" x14ac:dyDescent="0.2">
      <c r="B214" s="296" t="s">
        <v>20</v>
      </c>
      <c r="C214" s="297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8"/>
      <c r="C215" s="299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8"/>
      <c r="C216" s="299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8"/>
      <c r="C217" s="299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8"/>
      <c r="C218" s="299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8"/>
      <c r="C219" s="299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8"/>
      <c r="C220" s="299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300"/>
      <c r="C221" s="301"/>
      <c r="D221" s="205"/>
      <c r="E221" s="206"/>
      <c r="F221" s="207"/>
      <c r="G221" s="207"/>
      <c r="H221" s="39">
        <f t="shared" si="6"/>
        <v>0</v>
      </c>
      <c r="I221" s="288">
        <f>SUM(H214:H221)</f>
        <v>0</v>
      </c>
      <c r="J221" s="316"/>
      <c r="L221" s="195"/>
      <c r="M221" s="250"/>
    </row>
    <row r="222" spans="2:13" x14ac:dyDescent="0.2">
      <c r="B222" s="296" t="s">
        <v>9</v>
      </c>
      <c r="C222" s="297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8"/>
      <c r="C223" s="299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8"/>
      <c r="C224" s="299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8"/>
      <c r="C225" s="299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8"/>
      <c r="C226" s="299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8"/>
      <c r="C227" s="299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8"/>
      <c r="C228" s="299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300"/>
      <c r="C229" s="301"/>
      <c r="D229" s="217"/>
      <c r="E229" s="218"/>
      <c r="F229" s="219"/>
      <c r="G229" s="219"/>
      <c r="H229" s="39">
        <f t="shared" si="6"/>
        <v>0</v>
      </c>
      <c r="I229" s="288">
        <f>SUM(H222:H229)</f>
        <v>0</v>
      </c>
      <c r="J229" s="316"/>
      <c r="L229" s="195"/>
      <c r="M229" s="250"/>
    </row>
    <row r="230" spans="2:13" x14ac:dyDescent="0.2">
      <c r="B230" s="296" t="s">
        <v>10</v>
      </c>
      <c r="C230" s="297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8"/>
      <c r="C231" s="299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8"/>
      <c r="C232" s="299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8"/>
      <c r="C233" s="299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300"/>
      <c r="C234" s="301"/>
      <c r="D234" s="205"/>
      <c r="E234" s="206"/>
      <c r="F234" s="207"/>
      <c r="G234" s="207"/>
      <c r="H234" s="39">
        <f t="shared" si="6"/>
        <v>0</v>
      </c>
      <c r="I234" s="288">
        <f>SUM(H230:H234)</f>
        <v>0</v>
      </c>
      <c r="J234" s="316"/>
      <c r="L234" s="195"/>
      <c r="M234" s="250"/>
    </row>
    <row r="235" spans="2:13" x14ac:dyDescent="0.2">
      <c r="B235" s="314" t="s">
        <v>11</v>
      </c>
      <c r="C235" s="315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8"/>
      <c r="C236" s="299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8"/>
      <c r="C237" s="299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8"/>
      <c r="C238" s="299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8"/>
      <c r="C239" s="299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8"/>
      <c r="C240" s="299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8"/>
      <c r="C241" s="299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8"/>
      <c r="C242" s="299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300"/>
      <c r="C243" s="301"/>
      <c r="D243" s="217"/>
      <c r="E243" s="218"/>
      <c r="F243" s="219"/>
      <c r="G243" s="219"/>
      <c r="H243" s="39">
        <f t="shared" si="6"/>
        <v>0</v>
      </c>
      <c r="I243" s="288">
        <f>SUM(H235:H243)</f>
        <v>0</v>
      </c>
      <c r="J243" s="316"/>
      <c r="L243" s="195"/>
      <c r="M243" s="250"/>
    </row>
    <row r="244" spans="2:13" x14ac:dyDescent="0.2">
      <c r="B244" s="296" t="s">
        <v>0</v>
      </c>
      <c r="C244" s="297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8"/>
      <c r="C245" s="299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300"/>
      <c r="C246" s="301"/>
      <c r="D246" s="205"/>
      <c r="E246" s="206"/>
      <c r="F246" s="207"/>
      <c r="G246" s="207"/>
      <c r="H246" s="39">
        <f t="shared" si="6"/>
        <v>0</v>
      </c>
      <c r="I246" s="288">
        <f>SUM(H244:H246)</f>
        <v>0</v>
      </c>
      <c r="J246" s="316"/>
      <c r="L246" s="195"/>
      <c r="M246" s="250"/>
    </row>
    <row r="247" spans="2:13" x14ac:dyDescent="0.2">
      <c r="B247" s="282" t="s">
        <v>4</v>
      </c>
      <c r="C247" s="283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84"/>
      <c r="C248" s="285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6"/>
      <c r="C249" s="287"/>
      <c r="D249" s="217"/>
      <c r="E249" s="218"/>
      <c r="F249" s="219"/>
      <c r="G249" s="219"/>
      <c r="H249" s="39">
        <f>F249*G249</f>
        <v>0</v>
      </c>
      <c r="I249" s="288">
        <f>SUM(H247:H249)</f>
        <v>0</v>
      </c>
      <c r="J249" s="316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9">
        <f>SUM(J167+I189+I195+I203+I213+I221+I229+I234+I243+I246+I249)</f>
        <v>0</v>
      </c>
      <c r="J251" s="316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2015-08-19T17:47:47Z</cp:lastPrinted>
  <dcterms:created xsi:type="dcterms:W3CDTF">2007-07-31T21:27:49Z</dcterms:created>
  <dcterms:modified xsi:type="dcterms:W3CDTF">2018-07-09T16:51:20Z</dcterms:modified>
</cp:coreProperties>
</file>