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Convocatorias Y Licitaciones\2022\NACIONALES\COMPLEMENTARIOS 2022-2023\CONSULTORIAS\00 Documentos postulación\"/>
    </mc:Choice>
  </mc:AlternateContent>
  <xr:revisionPtr revIDLastSave="0" documentId="13_ncr:1_{7320D66E-41A5-4A5E-A973-908253A25F38}" xr6:coauthVersionLast="47" xr6:coauthVersionMax="47" xr10:uidLastSave="{00000000-0000-0000-0000-000000000000}"/>
  <bookViews>
    <workbookView xWindow="20370" yWindow="-120" windowWidth="21840" windowHeight="13140" tabRatio="795" activeTab="2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9" l="1"/>
  <c r="F12" i="19"/>
  <c r="F7" i="13"/>
  <c r="F8" i="13"/>
  <c r="F6" i="15"/>
  <c r="F7" i="15"/>
  <c r="F8" i="15"/>
  <c r="F10" i="19"/>
  <c r="F13" i="13"/>
  <c r="F12" i="15"/>
  <c r="B3" i="11" l="1"/>
  <c r="B3" i="13"/>
  <c r="F12" i="20"/>
  <c r="F11" i="20"/>
  <c r="F10" i="20"/>
  <c r="F9" i="20"/>
  <c r="F8" i="20"/>
  <c r="F7" i="20"/>
  <c r="F6" i="20"/>
  <c r="F5" i="20"/>
  <c r="F22" i="19"/>
  <c r="C25" i="17" s="1"/>
  <c r="F21" i="19"/>
  <c r="F20" i="19"/>
  <c r="F19" i="19"/>
  <c r="F18" i="19"/>
  <c r="F17" i="19"/>
  <c r="F16" i="19"/>
  <c r="F15" i="19"/>
  <c r="F14" i="19"/>
  <c r="F13" i="19"/>
  <c r="F9" i="19"/>
  <c r="F8" i="19"/>
  <c r="F7" i="19"/>
  <c r="F6" i="19"/>
  <c r="F5" i="19"/>
  <c r="F14" i="11"/>
  <c r="F13" i="11"/>
  <c r="F12" i="11"/>
  <c r="F11" i="11"/>
  <c r="F10" i="11"/>
  <c r="F9" i="11"/>
  <c r="F8" i="11"/>
  <c r="F7" i="11"/>
  <c r="F23" i="13"/>
  <c r="B25" i="17" s="1"/>
  <c r="F22" i="13"/>
  <c r="F21" i="13"/>
  <c r="F20" i="13"/>
  <c r="F19" i="13"/>
  <c r="F18" i="13"/>
  <c r="F17" i="13"/>
  <c r="F16" i="13"/>
  <c r="F15" i="13"/>
  <c r="F14" i="13"/>
  <c r="F12" i="13"/>
  <c r="F11" i="13"/>
  <c r="F10" i="13"/>
  <c r="F9" i="13"/>
  <c r="F6" i="13"/>
  <c r="F21" i="15"/>
  <c r="F20" i="15"/>
  <c r="F19" i="15"/>
  <c r="F18" i="15"/>
  <c r="F17" i="15"/>
  <c r="F16" i="15"/>
  <c r="F15" i="15"/>
  <c r="F14" i="15"/>
  <c r="F13" i="15"/>
  <c r="F11" i="15"/>
  <c r="F10" i="15"/>
  <c r="F9" i="15"/>
  <c r="B3" i="17"/>
  <c r="B10" i="17" l="1"/>
  <c r="B11" i="17"/>
  <c r="C21" i="17"/>
  <c r="C9" i="17"/>
  <c r="C22" i="17"/>
  <c r="C24" i="17"/>
  <c r="F23" i="19"/>
  <c r="C23" i="17"/>
  <c r="B9" i="17"/>
  <c r="B22" i="17"/>
  <c r="B24" i="17"/>
  <c r="B23" i="17"/>
  <c r="B21" i="17"/>
  <c r="F15" i="11"/>
  <c r="D9" i="17"/>
  <c r="F24" i="13"/>
  <c r="F22" i="15"/>
  <c r="D25" i="17"/>
  <c r="D23" i="17" l="1"/>
  <c r="D21" i="17"/>
  <c r="C26" i="17"/>
  <c r="D24" i="17"/>
  <c r="D22" i="17"/>
  <c r="B26" i="17"/>
  <c r="F13" i="20"/>
  <c r="D26" i="17" l="1"/>
  <c r="B27" i="17" s="1"/>
  <c r="D12" i="17"/>
  <c r="D10" i="17"/>
  <c r="D11" i="17"/>
  <c r="C12" i="17"/>
  <c r="C11" i="17"/>
  <c r="C10" i="17"/>
  <c r="C13" i="17"/>
  <c r="E13" i="17" s="1"/>
  <c r="C27" i="17" l="1"/>
  <c r="E12" i="17"/>
  <c r="D14" i="17"/>
  <c r="C14" i="17"/>
  <c r="I11" i="17" l="1"/>
  <c r="E10" i="17"/>
  <c r="E11" i="17"/>
  <c r="E9" i="17" l="1"/>
  <c r="B14" i="17"/>
  <c r="I9" i="17" l="1"/>
  <c r="K9" i="17" s="1"/>
  <c r="E14" i="17"/>
  <c r="I12" i="17" l="1"/>
  <c r="K12" i="17" s="1"/>
  <c r="C15" i="17"/>
  <c r="B15" i="17"/>
  <c r="I10" i="17" s="1"/>
  <c r="K10" i="17" s="1"/>
  <c r="D15" i="17"/>
  <c r="E15" i="17"/>
</calcChain>
</file>

<file path=xl/sharedStrings.xml><?xml version="1.0" encoding="utf-8"?>
<sst xmlns="http://schemas.openxmlformats.org/spreadsheetml/2006/main" count="214" uniqueCount="113">
  <si>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</si>
  <si>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</si>
  <si>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</si>
  <si>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</si>
  <si>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</si>
  <si>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</si>
  <si>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</si>
  <si>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</si>
  <si>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</si>
  <si>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</si>
  <si>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</si>
  <si>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</si>
  <si>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</si>
  <si>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</si>
  <si>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</si>
  <si>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</si>
  <si>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</si>
  <si>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</si>
  <si>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</si>
  <si>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</si>
  <si>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</si>
  <si>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</si>
  <si>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</si>
  <si>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</si>
  <si>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 xml:space="preserve">MEMORIA DE CÁLCULO </t>
  </si>
  <si>
    <t>Tipo de iniciativa:</t>
  </si>
  <si>
    <t>OBJETIVO DE MEMORIA CÁLCULO</t>
  </si>
  <si>
    <t>INSTRUCCIONES DE USO</t>
  </si>
  <si>
    <t>5. La memoria se calculó se compone de las siguientes hojas de cálculo, las cuales tienes los siguientes requerimientos: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</si>
  <si>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</si>
  <si>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</si>
  <si>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</si>
  <si>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</si>
  <si>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</si>
  <si>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</si>
  <si>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</si>
  <si>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</si>
  <si>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</si>
  <si>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</si>
  <si>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Tipo de iniciativa</t>
  </si>
  <si>
    <t>1. ESTRUCTURA DE COSTOS</t>
  </si>
  <si>
    <t>2. APORTES CONSOLIDADOS DE CONTRAPARTE</t>
  </si>
  <si>
    <t xml:space="preserve">MEMORIA DE CÁLCULO DEL APORTE FIA AL EJECUTOR </t>
  </si>
  <si>
    <t>Nombre ejecutor:</t>
  </si>
  <si>
    <t>Valor unitario ($/Unidad)</t>
  </si>
  <si>
    <t>Subítem</t>
  </si>
  <si>
    <t>Total Subítem ($)</t>
  </si>
  <si>
    <t>Descripción/Detalle</t>
  </si>
  <si>
    <t>MEMORIA DE CÁLCULO DEL APORTE PECUNIARIO DEL EJECUTOR</t>
  </si>
  <si>
    <t>MEMORIA DE CÁLCULO DEL APORTE NO PECUNIARIO DEL EJECUTOR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</si>
  <si>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</si>
  <si>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</si>
  <si>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</si>
  <si>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</si>
  <si>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</si>
  <si>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 maximo FIA ($)</t>
  </si>
  <si>
    <t>Aporte maximo FIA (%)</t>
  </si>
  <si>
    <t>Aporte minimo contraparte (%)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</si>
  <si>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</si>
  <si>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</si>
  <si>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</si>
  <si>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</si>
  <si>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</si>
  <si>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</si>
  <si>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</si>
  <si>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</si>
  <si>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</si>
  <si>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</si>
  <si>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</si>
  <si>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</si>
  <si>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</si>
  <si>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</si>
  <si>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</si>
  <si>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</si>
  <si>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</si>
  <si>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</si>
  <si>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Consultoría para la innovación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</si>
  <si>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</si>
  <si>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</si>
  <si>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</si>
  <si>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</si>
  <si>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</si>
  <si>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</si>
  <si>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Consultores</t>
  </si>
  <si>
    <t>Honorarios por servicios de intérpretes (*).</t>
  </si>
  <si>
    <t>Honorarios por servicio de organización y gestión de la propuesta.</t>
  </si>
  <si>
    <t>Honorarios por formulación de la propuesta (**).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</si>
  <si>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</si>
  <si>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</si>
  <si>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</si>
  <si>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Valorización por formulación de la propuesta.</t>
  </si>
  <si>
    <t>Uso materiales de oficina </t>
  </si>
  <si>
    <t>Otros gastos para la organización de la actividad (teléfono, fotocopia, etc)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</si>
  <si>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participantes individuales de la consultoría)</t>
    </r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</si>
  <si>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 otro tipo de documentación para respaldar el gasto. No se podrán considerar honorarios para integrantes del grupo participante en la consultoría que actúen como intérpretes.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</si>
  <si>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</si>
  <si>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</si>
  <si>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</si>
  <si>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</si>
  <si>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</si>
  <si>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N° de cotización (según Anexo 5)</t>
  </si>
  <si>
    <t>En caso de considerar aportes de otra procedencia, recuerde adjuntar el Anexo 8.</t>
  </si>
  <si>
    <t>1.- Leer las Bases técnicas y administrativas "Consultoría para la innovación 2022-2023"</t>
  </si>
  <si>
    <r>
      <t xml:space="preserve">2.- Ajustarse a las condiciones de financiamiento indicados en el numeral </t>
    </r>
    <r>
      <rPr>
        <sz val="10"/>
        <color theme="1"/>
        <rFont val="Arial"/>
        <family val="2"/>
      </rPr>
      <t>"2.4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</si>
  <si>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 xml:space="preserve">3.- Ajustarse a las definiciones y restricciones de los ítems de gastos financiables indicados en el numeral </t>
    </r>
    <r>
      <rPr>
        <sz val="10"/>
        <color theme="1"/>
        <rFont val="Arial"/>
        <family val="2"/>
      </rPr>
      <t>"2.4.2 Ítems de gastos financiables por FIA"</t>
    </r>
    <r>
      <rPr>
        <sz val="10"/>
        <rFont val="Arial"/>
        <family val="2"/>
      </rPr>
      <t xml:space="preserve"> y el numeral "</t>
    </r>
    <r>
      <rPr>
        <sz val="10"/>
        <color theme="1"/>
        <rFont val="Arial"/>
        <family val="2"/>
      </rPr>
      <t>2.4.3.	Í</t>
    </r>
    <r>
      <rPr>
        <sz val="10"/>
        <rFont val="Arial"/>
        <family val="2"/>
      </rPr>
      <t>tems de gastos financiables por contraparte" de las bases técnicas y administrativas, y el documento “Instructivo Financiero Instrumentos Complementarios FIA”.</t>
    </r>
  </si>
  <si>
    <t>7.- Finalizada la memoria de cálculo, debe subir el documento en formato excel a la plataforma de postulación online https://convocatoria.fia.cl/.</t>
  </si>
  <si>
    <t>Seguros de viajes (solo viajes internacionales)</t>
  </si>
  <si>
    <t xml:space="preserve">Gastos para actividades de difusión: arriendo de equipos, salas, coffe break, boletines y publicaciones. </t>
  </si>
  <si>
    <t>Seguros de viaje (solo viajes internacionales)</t>
  </si>
  <si>
    <t>Honorarios por servicio de intérpretes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</si>
  <si>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participantes de la consultoría)</t>
    </r>
  </si>
  <si>
    <r>
      <t xml:space="preserve">4.- Todos los montos indicados en la memoria de cálculo deben ser respaldados por cotizaciones, las cuales se deben subir a la plataforma de postulación online en el Anexo 5. Estas cotización(es) no podrán tener fechas anteriores al </t>
    </r>
    <r>
      <rPr>
        <b/>
        <sz val="10"/>
        <color theme="1"/>
        <rFont val="Arial"/>
        <family val="2"/>
      </rPr>
      <t>14 de diciembre del 2022.</t>
    </r>
  </si>
  <si>
    <t>Pasajes aéreos nacionales e internacionales y tasas de embarque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</si>
</sst>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&quot;$&quot;\ #,##0"/>
    <numFmt numFmtId="166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7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 applyProtection="1">
      <alignment vertical="center" wrapText="1"/>
      <protection locked="0"/>
    </xf>
    <xf numFmtId="0" fontId="11" fillId="6" borderId="4" xfId="0" applyFont="1" applyFill="1" applyBorder="1" applyAlignment="1">
      <alignment horizontal="left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7" fillId="4" borderId="8" xfId="1" applyFont="1" applyFill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7" fillId="4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 wrapText="1"/>
    </xf>
    <xf numFmtId="3" fontId="0" fillId="0" borderId="0" xfId="0" applyNumberFormat="1"/>
    <xf numFmtId="0" fontId="7" fillId="6" borderId="5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justify" vertical="center" wrapText="1"/>
    </xf>
    <xf numFmtId="49" fontId="11" fillId="0" borderId="4" xfId="0" applyNumberFormat="1" applyFont="1" applyBorder="1"/>
    <xf numFmtId="0" fontId="10" fillId="0" borderId="4" xfId="0" applyFont="1" applyBorder="1" applyAlignment="1">
      <alignment horizontal="center"/>
    </xf>
    <xf numFmtId="164" fontId="15" fillId="6" borderId="4" xfId="0" applyNumberFormat="1" applyFont="1" applyFill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5" fontId="11" fillId="0" borderId="4" xfId="0" applyNumberFormat="1" applyFont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  <xf numFmtId="166" fontId="11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1" fillId="8" borderId="0" xfId="0" applyFont="1" applyFill="1"/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 vertical="top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6" borderId="5" xfId="1" applyFont="1" applyFill="1" applyBorder="1" applyAlignment="1">
      <alignment horizontal="left"/>
    </xf>
    <xf numFmtId="0" fontId="6" fillId="6" borderId="8" xfId="1" applyFont="1" applyFill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7" fillId="4" borderId="5" xfId="1" applyFont="1" applyFill="1" applyBorder="1" applyAlignment="1">
      <alignment horizontal="left"/>
    </xf>
    <xf numFmtId="0" fontId="7" fillId="4" borderId="8" xfId="1" applyFont="1" applyFill="1" applyBorder="1" applyAlignment="1">
      <alignment horizontal="left"/>
    </xf>
    <xf numFmtId="0" fontId="7" fillId="4" borderId="15" xfId="1" applyFont="1" applyFill="1" applyBorder="1" applyAlignment="1">
      <alignment horizontal="left"/>
    </xf>
    <xf numFmtId="0" fontId="9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7" fillId="4" borderId="4" xfId="1" applyFont="1" applyFill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7" fillId="4" borderId="4" xfId="1" applyFont="1" applyFill="1" applyBorder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7" borderId="5" xfId="0" applyFont="1" applyFill="1" applyBorder="1" applyAlignment="1">
      <alignment horizontal="left"/>
    </xf>
    <xf numFmtId="0" fontId="6" fillId="7" borderId="15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7" fillId="4" borderId="5" xfId="0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5" fillId="0" borderId="15" xfId="1" applyFont="1" applyBorder="1" applyAlignment="1">
      <alignment horizontal="left" vertical="center" wrapText="1"/>
    </xf>
    <xf numFmtId="49" fontId="5" fillId="5" borderId="4" xfId="0" applyNumberFormat="1" applyFont="1" applyFill="1" applyBorder="1" applyAlignment="1" applyProtection="1">
      <alignment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vertical="center"/>
      <protection locked="0"/>
    </xf>
    <xf numFmtId="1" fontId="6" fillId="5" borderId="4" xfId="0" applyNumberFormat="1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1"/>
  <sheetViews>
    <sheetView showGridLines="0" zoomScale="90" zoomScaleNormal="90" workbookViewId="0">
      <selection activeCell="M8" sqref="M8"/>
    </sheetView>
  </sheetViews>
  <sheetFormatPr baseColWidth="10" defaultColWidth="11.5703125" defaultRowHeight="12.75" x14ac:dyDescent="0.2"/>
  <cols>
    <col min="1" max="1" width="6.42578125" style="10" customWidth="1"/>
    <col min="2" max="2" width="26.140625" style="10" customWidth="1"/>
    <col min="3" max="3" width="9.42578125" style="10" customWidth="1"/>
    <col min="4" max="7" width="11.5703125" style="10"/>
    <col min="8" max="8" width="39.140625" style="10" customWidth="1"/>
    <col min="9" max="9" width="18" style="10" customWidth="1"/>
    <col min="10" max="10" width="11.140625" style="10" customWidth="1"/>
    <col min="11" max="16384" width="11.5703125" style="10"/>
  </cols>
  <sheetData>
    <row r="2" spans="1:10" ht="23.25" customHeight="1" x14ac:dyDescent="0.2">
      <c r="C2" s="85" t="s">
        <v>24</v>
      </c>
      <c r="D2" s="85"/>
      <c r="E2" s="85"/>
      <c r="F2" s="85"/>
      <c r="G2" s="85"/>
      <c r="H2" s="85"/>
      <c r="I2" s="85"/>
    </row>
    <row r="3" spans="1:10" ht="6" customHeight="1" x14ac:dyDescent="0.2">
      <c r="E3" s="11"/>
      <c r="F3" s="11"/>
      <c r="G3" s="11"/>
      <c r="H3" s="11"/>
    </row>
    <row r="4" spans="1:10" ht="11.25" customHeight="1" x14ac:dyDescent="0.2">
      <c r="A4" s="86"/>
      <c r="B4" s="86"/>
      <c r="C4" s="86"/>
    </row>
    <row r="5" spans="1:10" ht="16.7" customHeight="1" x14ac:dyDescent="0.2">
      <c r="A5" s="87" t="s">
        <v>25</v>
      </c>
      <c r="B5" s="87"/>
      <c r="C5" s="88" t="s">
        <v>76</v>
      </c>
      <c r="D5" s="88"/>
      <c r="E5" s="88"/>
      <c r="F5" s="88"/>
      <c r="G5" s="88"/>
      <c r="H5" s="88"/>
      <c r="I5" s="88"/>
      <c r="J5" s="88"/>
    </row>
    <row r="6" spans="1:10" ht="19.5" customHeight="1" x14ac:dyDescent="0.2">
      <c r="A6" s="12"/>
      <c r="B6" s="13"/>
      <c r="C6" s="14"/>
      <c r="D6" s="14"/>
      <c r="E6" s="14"/>
      <c r="F6" s="14"/>
      <c r="G6" s="14"/>
      <c r="H6" s="14"/>
      <c r="I6" s="14"/>
      <c r="J6" s="14"/>
    </row>
    <row r="7" spans="1:10" x14ac:dyDescent="0.2">
      <c r="A7" s="89" t="s">
        <v>26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x14ac:dyDescent="0.2">
      <c r="A8" s="90" t="s">
        <v>60</v>
      </c>
      <c r="B8" s="91"/>
      <c r="C8" s="91"/>
      <c r="D8" s="91"/>
      <c r="E8" s="91"/>
      <c r="F8" s="91"/>
      <c r="G8" s="91"/>
      <c r="H8" s="91"/>
      <c r="I8" s="91"/>
      <c r="J8" s="92"/>
    </row>
    <row r="9" spans="1:10" ht="17.25" customHeight="1" x14ac:dyDescent="0.2">
      <c r="A9" s="90"/>
      <c r="B9" s="91"/>
      <c r="C9" s="91"/>
      <c r="D9" s="91"/>
      <c r="E9" s="91"/>
      <c r="F9" s="91"/>
      <c r="G9" s="91"/>
      <c r="H9" s="91"/>
      <c r="I9" s="91"/>
      <c r="J9" s="92"/>
    </row>
    <row r="10" spans="1:10" x14ac:dyDescent="0.2">
      <c r="A10" s="82" t="s">
        <v>27</v>
      </c>
      <c r="B10" s="84"/>
      <c r="C10" s="84"/>
      <c r="D10" s="84"/>
      <c r="E10" s="84"/>
      <c r="F10" s="84"/>
      <c r="G10" s="84"/>
      <c r="H10" s="84"/>
      <c r="I10" s="84"/>
      <c r="J10" s="83"/>
    </row>
    <row r="11" spans="1:10" s="15" customFormat="1" ht="27.75" customHeight="1" x14ac:dyDescent="0.25">
      <c r="A11" s="93" t="s">
        <v>102</v>
      </c>
      <c r="B11" s="73"/>
      <c r="C11" s="73"/>
      <c r="D11" s="73"/>
      <c r="E11" s="73"/>
      <c r="F11" s="73"/>
      <c r="G11" s="73"/>
      <c r="H11" s="73"/>
      <c r="I11" s="73"/>
      <c r="J11" s="74"/>
    </row>
    <row r="12" spans="1:10" s="15" customFormat="1" ht="27.75" customHeight="1" x14ac:dyDescent="0.25">
      <c r="A12" s="94" t="s">
        <v>103</v>
      </c>
      <c r="B12" s="94"/>
      <c r="C12" s="94"/>
      <c r="D12" s="94"/>
      <c r="E12" s="94"/>
      <c r="F12" s="94"/>
      <c r="G12" s="94"/>
      <c r="H12" s="94"/>
      <c r="I12" s="94"/>
      <c r="J12" s="94"/>
    </row>
    <row r="13" spans="1:10" s="15" customFormat="1" ht="27.75" customHeight="1" x14ac:dyDescent="0.25">
      <c r="A13" s="73" t="s">
        <v>104</v>
      </c>
      <c r="B13" s="73"/>
      <c r="C13" s="73"/>
      <c r="D13" s="73"/>
      <c r="E13" s="73"/>
      <c r="F13" s="73"/>
      <c r="G13" s="73"/>
      <c r="H13" s="73"/>
      <c r="I13" s="73"/>
      <c r="J13" s="74"/>
    </row>
    <row r="14" spans="1:10" s="15" customFormat="1" ht="27.75" customHeight="1" x14ac:dyDescent="0.25">
      <c r="A14" s="142" t="s">
        <v>111</v>
      </c>
      <c r="B14" s="73"/>
      <c r="C14" s="73"/>
      <c r="D14" s="73"/>
      <c r="E14" s="73"/>
      <c r="F14" s="73"/>
      <c r="G14" s="73"/>
      <c r="H14" s="73"/>
      <c r="I14" s="73"/>
      <c r="J14" s="74"/>
    </row>
    <row r="15" spans="1:10" s="16" customFormat="1" ht="18" customHeight="1" x14ac:dyDescent="0.25">
      <c r="A15" s="80" t="s">
        <v>28</v>
      </c>
      <c r="B15" s="80"/>
      <c r="C15" s="80"/>
      <c r="D15" s="80"/>
      <c r="E15" s="80"/>
      <c r="F15" s="80"/>
      <c r="G15" s="80"/>
      <c r="H15" s="80"/>
      <c r="I15" s="80"/>
      <c r="J15" s="81"/>
    </row>
    <row r="16" spans="1:10" ht="3.6" customHeight="1" x14ac:dyDescent="0.2">
      <c r="A16" s="17"/>
      <c r="J16" s="18"/>
    </row>
    <row r="17" spans="1:10" x14ac:dyDescent="0.2">
      <c r="A17" s="17"/>
      <c r="B17" s="82" t="s">
        <v>29</v>
      </c>
      <c r="C17" s="83"/>
      <c r="D17" s="82" t="s">
        <v>30</v>
      </c>
      <c r="E17" s="84"/>
      <c r="F17" s="84"/>
      <c r="G17" s="84"/>
      <c r="H17" s="84"/>
      <c r="I17" s="19"/>
      <c r="J17" s="18"/>
    </row>
    <row r="18" spans="1:10" x14ac:dyDescent="0.2">
      <c r="A18" s="17"/>
      <c r="B18" s="75" t="s">
        <v>62</v>
      </c>
      <c r="C18" s="76"/>
      <c r="D18" s="77" t="s">
        <v>75</v>
      </c>
      <c r="E18" s="78"/>
      <c r="F18" s="78"/>
      <c r="G18" s="78"/>
      <c r="H18" s="78"/>
      <c r="I18" s="79"/>
      <c r="J18" s="18"/>
    </row>
    <row r="19" spans="1:10" x14ac:dyDescent="0.2">
      <c r="A19" s="17"/>
      <c r="B19" s="75" t="s">
        <v>31</v>
      </c>
      <c r="C19" s="76"/>
      <c r="D19" s="77" t="s">
        <v>61</v>
      </c>
      <c r="E19" s="78"/>
      <c r="F19" s="78"/>
      <c r="G19" s="78"/>
      <c r="H19" s="78"/>
      <c r="I19" s="79"/>
      <c r="J19" s="18"/>
    </row>
    <row r="20" spans="1:10" x14ac:dyDescent="0.2">
      <c r="A20" s="17"/>
      <c r="B20" s="75" t="s">
        <v>63</v>
      </c>
      <c r="C20" s="76"/>
      <c r="D20" s="77" t="s">
        <v>64</v>
      </c>
      <c r="E20" s="78"/>
      <c r="F20" s="78"/>
      <c r="G20" s="78"/>
      <c r="H20" s="78"/>
      <c r="I20" s="79"/>
      <c r="J20" s="18"/>
    </row>
    <row r="21" spans="1:10" x14ac:dyDescent="0.2">
      <c r="A21" s="17"/>
      <c r="B21" s="75" t="s">
        <v>65</v>
      </c>
      <c r="C21" s="76"/>
      <c r="D21" s="77" t="s">
        <v>66</v>
      </c>
      <c r="E21" s="78"/>
      <c r="F21" s="78"/>
      <c r="G21" s="78"/>
      <c r="H21" s="78"/>
      <c r="I21" s="79"/>
      <c r="J21" s="18"/>
    </row>
    <row r="22" spans="1:10" x14ac:dyDescent="0.2">
      <c r="A22" s="17"/>
      <c r="B22" s="75" t="s">
        <v>67</v>
      </c>
      <c r="C22" s="76"/>
      <c r="D22" s="77" t="s">
        <v>69</v>
      </c>
      <c r="E22" s="78"/>
      <c r="F22" s="78"/>
      <c r="G22" s="78"/>
      <c r="H22" s="78"/>
      <c r="I22" s="79"/>
      <c r="J22" s="18"/>
    </row>
    <row r="23" spans="1:10" x14ac:dyDescent="0.2">
      <c r="A23" s="17"/>
      <c r="B23" s="75" t="s">
        <v>68</v>
      </c>
      <c r="C23" s="76"/>
      <c r="D23" s="77" t="s">
        <v>70</v>
      </c>
      <c r="E23" s="78"/>
      <c r="F23" s="78"/>
      <c r="G23" s="78"/>
      <c r="H23" s="78"/>
      <c r="I23" s="79"/>
      <c r="J23" s="18"/>
    </row>
    <row r="24" spans="1:10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2"/>
    </row>
    <row r="25" spans="1:10" x14ac:dyDescent="0.2">
      <c r="A25" s="69" t="s">
        <v>32</v>
      </c>
      <c r="B25" s="70"/>
      <c r="C25" s="70"/>
      <c r="D25" s="70"/>
      <c r="E25" s="70"/>
      <c r="F25" s="70"/>
      <c r="G25" s="70"/>
      <c r="H25" s="70"/>
      <c r="I25" s="70"/>
      <c r="J25" s="71"/>
    </row>
    <row r="26" spans="1:10" ht="6.75" customHeight="1" thickBot="1" x14ac:dyDescent="0.25">
      <c r="A26" s="23"/>
      <c r="B26" s="14"/>
      <c r="C26" s="14"/>
      <c r="D26" s="14"/>
      <c r="E26" s="14"/>
      <c r="F26" s="14"/>
      <c r="G26" s="14"/>
      <c r="H26" s="14"/>
      <c r="I26" s="14"/>
      <c r="J26" s="24"/>
    </row>
    <row r="27" spans="1:10" ht="13.5" thickBot="1" x14ac:dyDescent="0.25">
      <c r="A27" s="17"/>
      <c r="B27" s="25"/>
      <c r="C27" s="10" t="s">
        <v>33</v>
      </c>
      <c r="J27" s="18"/>
    </row>
    <row r="28" spans="1:10" ht="13.5" thickBot="1" x14ac:dyDescent="0.25">
      <c r="A28" s="17"/>
      <c r="B28" s="9"/>
      <c r="C28" s="10" t="s">
        <v>34</v>
      </c>
      <c r="J28" s="18"/>
    </row>
    <row r="29" spans="1:10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2"/>
    </row>
    <row r="30" spans="1:10" x14ac:dyDescent="0.2">
      <c r="A30" s="72" t="s">
        <v>105</v>
      </c>
      <c r="B30" s="72"/>
      <c r="C30" s="72"/>
      <c r="D30" s="72"/>
      <c r="E30" s="72"/>
      <c r="F30" s="72"/>
      <c r="G30" s="72"/>
      <c r="H30" s="72"/>
      <c r="I30" s="72"/>
      <c r="J30" s="72"/>
    </row>
    <row r="31" spans="1:10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</row>
  </sheetData>
  <sheetProtection algorithmName="SHA-512" hashValue="A9zeR8pOiNdx2nJAjBdx9fmqz2SwN/wqQC1uN3FIhc0nUiBUqmWqAU/6ovXF1G3m2Qepr4JjEmAp3MqYSDg5lw==" saltValue="iU7HNoMaPtE1/G55MiT9yA==" spinCount="100000" sheet="1" objects="1" scenarios="1"/>
  <mergeCells count="28">
    <mergeCell ref="C2:I2"/>
    <mergeCell ref="A4:C4"/>
    <mergeCell ref="A5:B5"/>
    <mergeCell ref="C5:J5"/>
    <mergeCell ref="B18:C18"/>
    <mergeCell ref="D18:I18"/>
    <mergeCell ref="A7:J7"/>
    <mergeCell ref="A8:J9"/>
    <mergeCell ref="A10:J10"/>
    <mergeCell ref="A11:J11"/>
    <mergeCell ref="A12:J12"/>
    <mergeCell ref="A13:J13"/>
    <mergeCell ref="A25:J25"/>
    <mergeCell ref="A30:J31"/>
    <mergeCell ref="A14:J14"/>
    <mergeCell ref="B22:C22"/>
    <mergeCell ref="D22:I22"/>
    <mergeCell ref="B23:C23"/>
    <mergeCell ref="D23:I23"/>
    <mergeCell ref="B19:C19"/>
    <mergeCell ref="D19:I19"/>
    <mergeCell ref="B20:C20"/>
    <mergeCell ref="D20:I20"/>
    <mergeCell ref="B21:C21"/>
    <mergeCell ref="D21:I21"/>
    <mergeCell ref="A15:J15"/>
    <mergeCell ref="B17:C17"/>
    <mergeCell ref="D17:H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theme="0"/>
    <pageSetUpPr fitToPage="1"/>
  </sheetPr>
  <dimension ref="A1:L27"/>
  <sheetViews>
    <sheetView showGridLines="0" zoomScale="80" zoomScaleNormal="80" workbookViewId="0">
      <selection activeCell="H23" sqref="H23"/>
    </sheetView>
  </sheetViews>
  <sheetFormatPr baseColWidth="10" defaultColWidth="11.5703125" defaultRowHeight="12.75" x14ac:dyDescent="0.2"/>
  <cols>
    <col min="1" max="1" width="56.5703125" style="26" customWidth="1"/>
    <col min="2" max="5" width="18.5703125" style="26" customWidth="1"/>
    <col min="6" max="6" width="4.85546875" style="26" customWidth="1"/>
    <col min="7" max="7" width="6.5703125" style="26" customWidth="1"/>
    <col min="8" max="8" width="32.85546875" style="26" customWidth="1"/>
    <col min="9" max="10" width="19.140625" style="26" customWidth="1"/>
    <col min="11" max="11" width="15.140625" style="26" customWidth="1"/>
    <col min="12" max="16384" width="11.5703125" style="26"/>
  </cols>
  <sheetData>
    <row r="1" spans="1:12" ht="15.75" x14ac:dyDescent="0.2">
      <c r="A1" s="95" t="s">
        <v>38</v>
      </c>
      <c r="B1" s="95"/>
      <c r="C1" s="95"/>
      <c r="D1" s="95"/>
    </row>
    <row r="3" spans="1:12" x14ac:dyDescent="0.2">
      <c r="A3" s="27" t="s">
        <v>39</v>
      </c>
      <c r="B3" s="96" t="str">
        <f>+Instrucciones!C5</f>
        <v>Consultoría para la innovación</v>
      </c>
      <c r="C3" s="97"/>
      <c r="D3" s="97"/>
      <c r="E3" s="98"/>
    </row>
    <row r="5" spans="1:12" x14ac:dyDescent="0.2">
      <c r="A5" s="28" t="s">
        <v>40</v>
      </c>
    </row>
    <row r="7" spans="1:12" ht="21.6" customHeight="1" x14ac:dyDescent="0.2">
      <c r="A7" s="102" t="s">
        <v>16</v>
      </c>
      <c r="B7" s="102" t="s">
        <v>35</v>
      </c>
      <c r="C7" s="99" t="s">
        <v>36</v>
      </c>
      <c r="D7" s="101"/>
      <c r="E7" s="102" t="s">
        <v>37</v>
      </c>
      <c r="I7" s="99" t="s">
        <v>53</v>
      </c>
      <c r="J7" s="100"/>
      <c r="K7" s="101"/>
    </row>
    <row r="8" spans="1:12" ht="21.75" customHeight="1" x14ac:dyDescent="0.2">
      <c r="A8" s="103"/>
      <c r="B8" s="103"/>
      <c r="C8" s="29" t="s">
        <v>10</v>
      </c>
      <c r="D8" s="29" t="s">
        <v>11</v>
      </c>
      <c r="E8" s="103"/>
      <c r="I8" s="29" t="s">
        <v>58</v>
      </c>
      <c r="J8" s="29" t="s">
        <v>74</v>
      </c>
      <c r="K8" s="29" t="s">
        <v>54</v>
      </c>
    </row>
    <row r="9" spans="1:12" ht="21.75" customHeight="1" x14ac:dyDescent="0.25">
      <c r="A9" s="27" t="s">
        <v>8</v>
      </c>
      <c r="B9" s="61">
        <f>SUM('Memoria Aporte FIA al Ejecutor'!F6:F14)</f>
        <v>0</v>
      </c>
      <c r="C9" s="61">
        <f>SUM('Aporte Pecuniario de Ejecutor'!F6:F14,'Aporte Pecuniario Otra Proceden'!F5:F13)</f>
        <v>0</v>
      </c>
      <c r="D9" s="61">
        <f>SUM('Aporte NoPecuniario de Ejecutor'!F7:F7,'Aporte NoPecuniario Otra Proced'!F5:F5)</f>
        <v>0</v>
      </c>
      <c r="E9" s="61">
        <f>SUM(B9:D9)</f>
        <v>0</v>
      </c>
      <c r="H9" s="27" t="s">
        <v>55</v>
      </c>
      <c r="I9" s="30" t="str">
        <f>IF($B$14=0,"",$B$14)</f>
        <v/>
      </c>
      <c r="J9" s="58">
        <v>6000000</v>
      </c>
      <c r="K9" s="57" t="str">
        <f>+IF(ISNUMBER(I9),IF(I9&lt;=J9,"CUMPLE","NO CUMPLE"),"-")</f>
        <v>-</v>
      </c>
      <c r="L9" s="68"/>
    </row>
    <row r="10" spans="1:12" ht="21.75" customHeight="1" x14ac:dyDescent="0.25">
      <c r="A10" s="27" t="s">
        <v>6</v>
      </c>
      <c r="B10" s="61">
        <f>SUM('Memoria Aporte FIA al Ejecutor'!F15:F19)</f>
        <v>0</v>
      </c>
      <c r="C10" s="61">
        <f>SUM('Aporte Pecuniario de Ejecutor'!F15:F19,'Aporte Pecuniario Otra Proceden'!F14:F18)</f>
        <v>0</v>
      </c>
      <c r="D10" s="61">
        <f>SUM('Aporte NoPecuniario de Ejecutor'!F8:F9,'Aporte NoPecuniario Otra Proced'!F6:F7)</f>
        <v>0</v>
      </c>
      <c r="E10" s="61">
        <f>SUM(B10:D10)</f>
        <v>0</v>
      </c>
      <c r="H10" s="27" t="s">
        <v>56</v>
      </c>
      <c r="I10" s="65" t="str">
        <f>IF($B$15=0,"0%",$B$15)</f>
        <v/>
      </c>
      <c r="J10" s="59">
        <v>0.7</v>
      </c>
      <c r="K10" s="57" t="str">
        <f>+IF(ISNUMBER(I10),IF(I10&lt;=J10,"CUMPLE","NO CUMPLE"),"-")</f>
        <v>-</v>
      </c>
    </row>
    <row r="11" spans="1:12" ht="21.75" customHeight="1" x14ac:dyDescent="0.25">
      <c r="A11" s="27" t="s">
        <v>4</v>
      </c>
      <c r="B11" s="61">
        <f>SUM('Memoria Aporte FIA al Ejecutor'!F20:F21)</f>
        <v>0</v>
      </c>
      <c r="C11" s="61">
        <f>SUM('Aporte Pecuniario de Ejecutor'!F20:F21,'Aporte Pecuniario Otra Proceden'!F19:F20)</f>
        <v>0</v>
      </c>
      <c r="D11" s="61">
        <f>SUM('Aporte NoPecuniario de Ejecutor'!F10:F12,'Aporte NoPecuniario Otra Proced'!F8:F10)</f>
        <v>0</v>
      </c>
      <c r="E11" s="61">
        <f>SUM(B11:D11)</f>
        <v>0</v>
      </c>
      <c r="H11" s="27" t="s">
        <v>59</v>
      </c>
      <c r="I11" s="30" t="str">
        <f>IF(SUM(C14,D14)=0,"",SUM(C14,D14))</f>
        <v/>
      </c>
      <c r="J11" s="60" t="s">
        <v>0</v>
      </c>
      <c r="K11" s="57" t="s">
        <v>0</v>
      </c>
    </row>
    <row r="12" spans="1:12" ht="21.6" customHeight="1" x14ac:dyDescent="0.2">
      <c r="A12" s="27" t="s">
        <v>17</v>
      </c>
      <c r="B12" s="62" t="s">
        <v>0</v>
      </c>
      <c r="C12" s="61">
        <f>SUM('Aporte Pecuniario de Ejecutor'!F22:F22,'Aporte Pecuniario Otra Proceden'!F21:F21)</f>
        <v>0</v>
      </c>
      <c r="D12" s="61">
        <f>SUM('Aporte NoPecuniario de Ejecutor'!F13:F14,'Aporte NoPecuniario Otra Proced'!F11:F12)</f>
        <v>0</v>
      </c>
      <c r="E12" s="61">
        <f>SUM(B12:D12)</f>
        <v>0</v>
      </c>
      <c r="H12" s="27" t="s">
        <v>57</v>
      </c>
      <c r="I12" s="66" t="str">
        <f>IF(SUM(C14,D14)=0,"",SUM(C14,D14)/$E$14)</f>
        <v/>
      </c>
      <c r="J12" s="60">
        <v>0.3</v>
      </c>
      <c r="K12" s="57" t="str">
        <f>+IF(ISNUMBER(I12),IF(I12&gt;=J12,"CUMPLE","NO CUMPLE"),"-")</f>
        <v>-</v>
      </c>
    </row>
    <row r="13" spans="1:12" ht="21.6" customHeight="1" x14ac:dyDescent="0.2">
      <c r="A13" s="27" t="s">
        <v>18</v>
      </c>
      <c r="B13" s="62" t="s">
        <v>0</v>
      </c>
      <c r="C13" s="61">
        <f>SUM('Aporte Pecuniario de Ejecutor'!F23,'Aporte Pecuniario Otra Proceden'!F22)</f>
        <v>0</v>
      </c>
      <c r="D13" s="62" t="s">
        <v>0</v>
      </c>
      <c r="E13" s="61">
        <f>SUM(B13:D13)</f>
        <v>0</v>
      </c>
    </row>
    <row r="14" spans="1:12" x14ac:dyDescent="0.2">
      <c r="A14" s="31" t="s">
        <v>1</v>
      </c>
      <c r="B14" s="61">
        <f>+ROUND(SUM(B9:B13),0)</f>
        <v>0</v>
      </c>
      <c r="C14" s="61">
        <f>+ROUND(SUM(C9:C13),0)</f>
        <v>0</v>
      </c>
      <c r="D14" s="61">
        <f>+ROUND(SUM(D9:D13),0)</f>
        <v>0</v>
      </c>
      <c r="E14" s="61">
        <f>+ROUND(SUM(B14:D14),0)</f>
        <v>0</v>
      </c>
    </row>
    <row r="15" spans="1:12" x14ac:dyDescent="0.2">
      <c r="A15" s="32" t="s">
        <v>2</v>
      </c>
      <c r="B15" s="8" t="str">
        <f>IF($E$14=0,"",B14/$E$14)</f>
        <v/>
      </c>
      <c r="C15" s="8" t="str">
        <f>IF($E$14=0,"",C14/$E$14)</f>
        <v/>
      </c>
      <c r="D15" s="8" t="str">
        <f>IF($E$14=0,"",D14/$E$14)</f>
        <v/>
      </c>
      <c r="E15" s="8" t="str">
        <f>IF($E$14=0,"",E14/$E$14)</f>
        <v/>
      </c>
    </row>
    <row r="18" spans="1:4" x14ac:dyDescent="0.2">
      <c r="A18" s="28" t="s">
        <v>41</v>
      </c>
    </row>
    <row r="19" spans="1:4" ht="9.6" customHeight="1" x14ac:dyDescent="0.2"/>
    <row r="20" spans="1:4" ht="25.5" x14ac:dyDescent="0.2">
      <c r="A20" s="33" t="s">
        <v>16</v>
      </c>
      <c r="B20" s="33" t="s">
        <v>72</v>
      </c>
      <c r="C20" s="29" t="s">
        <v>73</v>
      </c>
      <c r="D20" s="29" t="s">
        <v>71</v>
      </c>
    </row>
    <row r="21" spans="1:4" ht="21" customHeight="1" x14ac:dyDescent="0.2">
      <c r="A21" s="27" t="s">
        <v>8</v>
      </c>
      <c r="B21" s="61">
        <f>SUM('Aporte Pecuniario de Ejecutor'!F6:F14,'Aporte NoPecuniario de Ejecutor'!F7:F7)</f>
        <v>0</v>
      </c>
      <c r="C21" s="61">
        <f>SUM('Aporte Pecuniario Otra Proceden'!F5:F13,'Aporte NoPecuniario Otra Proced'!F5:F5)</f>
        <v>0</v>
      </c>
      <c r="D21" s="63">
        <f>SUM(B21:C21)</f>
        <v>0</v>
      </c>
    </row>
    <row r="22" spans="1:4" ht="21" customHeight="1" x14ac:dyDescent="0.2">
      <c r="A22" s="27" t="s">
        <v>6</v>
      </c>
      <c r="B22" s="61">
        <f>SUM('Aporte Pecuniario de Ejecutor'!F15:F19,'Aporte NoPecuniario de Ejecutor'!F8:F9)</f>
        <v>0</v>
      </c>
      <c r="C22" s="61">
        <f>SUM('Aporte Pecuniario Otra Proceden'!F14:F18,'Aporte NoPecuniario Otra Proced'!F6:F7)</f>
        <v>0</v>
      </c>
      <c r="D22" s="63">
        <f>SUM(B22:C22)</f>
        <v>0</v>
      </c>
    </row>
    <row r="23" spans="1:4" ht="21" customHeight="1" x14ac:dyDescent="0.2">
      <c r="A23" s="27" t="s">
        <v>20</v>
      </c>
      <c r="B23" s="61">
        <f>SUM('Aporte Pecuniario de Ejecutor'!F20:F21,'Aporte NoPecuniario de Ejecutor'!F10:F12)</f>
        <v>0</v>
      </c>
      <c r="C23" s="61">
        <f>SUM('Aporte Pecuniario Otra Proceden'!F19:F20,'Aporte NoPecuniario Otra Proced'!F8:F10)</f>
        <v>0</v>
      </c>
      <c r="D23" s="63">
        <f>SUM(B23:C23)</f>
        <v>0</v>
      </c>
    </row>
    <row r="24" spans="1:4" ht="21" customHeight="1" x14ac:dyDescent="0.2">
      <c r="A24" s="27" t="s">
        <v>7</v>
      </c>
      <c r="B24" s="61">
        <f>SUM('Aporte Pecuniario de Ejecutor'!F22,'Aporte NoPecuniario de Ejecutor'!F13:F14)</f>
        <v>0</v>
      </c>
      <c r="C24" s="61">
        <f>SUM('Aporte Pecuniario Otra Proceden'!F21,'Aporte NoPecuniario Otra Proced'!F11:F12)</f>
        <v>0</v>
      </c>
      <c r="D24" s="63">
        <f t="shared" ref="D24:D25" si="0">SUM(B24:C24)</f>
        <v>0</v>
      </c>
    </row>
    <row r="25" spans="1:4" ht="21" customHeight="1" x14ac:dyDescent="0.2">
      <c r="A25" s="27" t="s">
        <v>21</v>
      </c>
      <c r="B25" s="61">
        <f>SUM('Aporte Pecuniario de Ejecutor'!F23)</f>
        <v>0</v>
      </c>
      <c r="C25" s="61">
        <f>SUM('Aporte Pecuniario Otra Proceden'!F22)</f>
        <v>0</v>
      </c>
      <c r="D25" s="63">
        <f t="shared" si="0"/>
        <v>0</v>
      </c>
    </row>
    <row r="26" spans="1:4" x14ac:dyDescent="0.2">
      <c r="A26" s="34" t="s">
        <v>1</v>
      </c>
      <c r="B26" s="64">
        <f>SUM(B21:B25)</f>
        <v>0</v>
      </c>
      <c r="C26" s="64">
        <f>SUM(C21:C25)</f>
        <v>0</v>
      </c>
      <c r="D26" s="64">
        <f>SUM(D21:D25)</f>
        <v>0</v>
      </c>
    </row>
    <row r="27" spans="1:4" x14ac:dyDescent="0.2">
      <c r="A27" s="35" t="s">
        <v>2</v>
      </c>
      <c r="B27" s="8" t="str">
        <f>IF(B26=0,"0%",B26/D26)</f>
        <v>0%</v>
      </c>
      <c r="C27" s="8" t="str">
        <f>IF(C26=0,"0%",C26/D26)</f>
        <v>0%</v>
      </c>
      <c r="D27" s="8">
        <v>1</v>
      </c>
    </row>
  </sheetData>
  <sheetProtection algorithmName="SHA-512" hashValue="ZFg01QtTNBf/8FuUesFP9ockTBB10JCISdIrnzzwpPGotXuoeI8Z77iqz1mdqs4TGEutSPm6Kd+PX7m0GHyBCA==" saltValue="i96k4CLR/KefCnZgPPU2tA==" spinCount="100000" sheet="1" formatColumns="0" formatRows="0"/>
  <protectedRanges>
    <protectedRange sqref="B21:C25" name="Rango1_2_1"/>
  </protectedRanges>
  <mergeCells count="7">
    <mergeCell ref="A1:D1"/>
    <mergeCell ref="B3:E3"/>
    <mergeCell ref="I7:K7"/>
    <mergeCell ref="A7:A8"/>
    <mergeCell ref="B7:B8"/>
    <mergeCell ref="C7:D7"/>
    <mergeCell ref="E7:E8"/>
  </mergeCells>
  <conditionalFormatting sqref="A12:A13">
    <cfRule type="duplicateValues" dxfId="2" priority="3"/>
  </conditionalFormatting>
  <conditionalFormatting sqref="K9:K12">
    <cfRule type="containsText" dxfId="1" priority="1" operator="containsText" text="NO CUMPLE">
      <formula>NOT(ISERROR(SEARCH("NO CUMPLE",K9)))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NOT(ISERROR(SEARCH("CUMPLE",K9)))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K9:K12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/>
    <pageSetUpPr fitToPage="1"/>
  </sheetPr>
  <dimension ref="A1:G27"/>
  <sheetViews>
    <sheetView showGridLines="0" tabSelected="1" zoomScale="70" zoomScaleNormal="70" workbookViewId="0">
      <selection activeCell="L11" sqref="L11"/>
    </sheetView>
  </sheetViews>
  <sheetFormatPr baseColWidth="10" defaultColWidth="11.5703125" defaultRowHeight="12.75" x14ac:dyDescent="0.2"/>
  <cols>
    <col min="1" max="1" width="21.140625" style="26" customWidth="1"/>
    <col min="2" max="2" width="83.85546875" style="26" customWidth="1"/>
    <col min="3" max="3" width="45" style="26" customWidth="1"/>
    <col min="4" max="4" width="15.42578125" style="26" customWidth="1"/>
    <col min="5" max="5" width="14.85546875" style="26" customWidth="1"/>
    <col min="6" max="6" width="16" style="26" customWidth="1"/>
    <col min="7" max="7" width="17.5703125" style="26" customWidth="1"/>
    <col min="8" max="16384" width="11.5703125" style="26"/>
  </cols>
  <sheetData>
    <row r="1" spans="1:7" ht="15.75" x14ac:dyDescent="0.2">
      <c r="A1" s="95" t="s">
        <v>42</v>
      </c>
      <c r="B1" s="95"/>
      <c r="C1" s="37"/>
    </row>
    <row r="3" spans="1:7" x14ac:dyDescent="0.2">
      <c r="A3" s="49" t="s">
        <v>43</v>
      </c>
      <c r="B3" s="145"/>
    </row>
    <row r="5" spans="1:7" ht="44.25" customHeight="1" x14ac:dyDescent="0.2">
      <c r="A5" s="40" t="s">
        <v>16</v>
      </c>
      <c r="B5" s="50" t="s">
        <v>45</v>
      </c>
      <c r="C5" s="40" t="s">
        <v>47</v>
      </c>
      <c r="D5" s="40" t="s">
        <v>44</v>
      </c>
      <c r="E5" s="40" t="s">
        <v>3</v>
      </c>
      <c r="F5" s="40" t="s">
        <v>46</v>
      </c>
      <c r="G5" s="40" t="s">
        <v>100</v>
      </c>
    </row>
    <row r="6" spans="1:7" s="39" customFormat="1" ht="28.7" customHeight="1" x14ac:dyDescent="0.2">
      <c r="A6" s="117" t="s">
        <v>8</v>
      </c>
      <c r="B6" s="3" t="s">
        <v>112</v>
      </c>
      <c r="C6" s="2"/>
      <c r="D6" s="144"/>
      <c r="E6" s="144"/>
      <c r="F6" s="5">
        <f>ROUND(D6*E6,0)</f>
        <v>0</v>
      </c>
      <c r="G6" s="2"/>
    </row>
    <row r="7" spans="1:7" s="39" customFormat="1" ht="28.7" customHeight="1" x14ac:dyDescent="0.2">
      <c r="A7" s="118"/>
      <c r="B7" s="3" t="s">
        <v>106</v>
      </c>
      <c r="C7" s="2"/>
      <c r="D7" s="144"/>
      <c r="E7" s="144"/>
      <c r="F7" s="5">
        <f t="shared" ref="F6:F21" si="0">ROUND(D7*E7,0)</f>
        <v>0</v>
      </c>
      <c r="G7" s="2"/>
    </row>
    <row r="8" spans="1:7" s="39" customFormat="1" ht="28.7" customHeight="1" x14ac:dyDescent="0.2">
      <c r="A8" s="118"/>
      <c r="B8" s="3" t="s">
        <v>77</v>
      </c>
      <c r="C8" s="2"/>
      <c r="D8" s="144"/>
      <c r="E8" s="144"/>
      <c r="F8" s="5">
        <f t="shared" si="0"/>
        <v>0</v>
      </c>
      <c r="G8" s="2"/>
    </row>
    <row r="9" spans="1:7" s="39" customFormat="1" ht="28.7" customHeight="1" x14ac:dyDescent="0.2">
      <c r="A9" s="118"/>
      <c r="B9" s="3" t="s">
        <v>22</v>
      </c>
      <c r="C9" s="2"/>
      <c r="D9" s="144"/>
      <c r="E9" s="144"/>
      <c r="F9" s="5">
        <f t="shared" si="0"/>
        <v>0</v>
      </c>
      <c r="G9" s="2"/>
    </row>
    <row r="10" spans="1:7" s="39" customFormat="1" ht="28.7" customHeight="1" x14ac:dyDescent="0.2">
      <c r="A10" s="118"/>
      <c r="B10" s="3" t="s">
        <v>78</v>
      </c>
      <c r="C10" s="2"/>
      <c r="D10" s="144"/>
      <c r="E10" s="144"/>
      <c r="F10" s="5">
        <f t="shared" si="0"/>
        <v>0</v>
      </c>
      <c r="G10" s="2"/>
    </row>
    <row r="11" spans="1:7" s="39" customFormat="1" ht="28.7" customHeight="1" x14ac:dyDescent="0.2">
      <c r="A11" s="118"/>
      <c r="B11" s="3" t="s">
        <v>79</v>
      </c>
      <c r="C11" s="2"/>
      <c r="D11" s="144"/>
      <c r="E11" s="144"/>
      <c r="F11" s="5">
        <f t="shared" si="0"/>
        <v>0</v>
      </c>
      <c r="G11" s="2"/>
    </row>
    <row r="12" spans="1:7" s="39" customFormat="1" ht="28.7" customHeight="1" x14ac:dyDescent="0.2">
      <c r="A12" s="118"/>
      <c r="B12" s="3" t="s">
        <v>80</v>
      </c>
      <c r="C12" s="2"/>
      <c r="D12" s="144"/>
      <c r="E12" s="144"/>
      <c r="F12" s="5">
        <f t="shared" si="0"/>
        <v>0</v>
      </c>
      <c r="G12" s="2"/>
    </row>
    <row r="13" spans="1:7" s="39" customFormat="1" ht="28.7" customHeight="1" x14ac:dyDescent="0.2">
      <c r="A13" s="118"/>
      <c r="B13" s="3" t="s">
        <v>81</v>
      </c>
      <c r="C13" s="2"/>
      <c r="D13" s="144"/>
      <c r="E13" s="144"/>
      <c r="F13" s="5">
        <f t="shared" si="0"/>
        <v>0</v>
      </c>
      <c r="G13" s="2"/>
    </row>
    <row r="14" spans="1:7" s="39" customFormat="1" ht="28.7" customHeight="1" x14ac:dyDescent="0.2">
      <c r="A14" s="118"/>
      <c r="B14" s="3" t="s">
        <v>82</v>
      </c>
      <c r="C14" s="2"/>
      <c r="D14" s="144"/>
      <c r="E14" s="144"/>
      <c r="F14" s="5">
        <f t="shared" si="0"/>
        <v>0</v>
      </c>
      <c r="G14" s="2"/>
    </row>
    <row r="15" spans="1:7" s="39" customFormat="1" ht="28.7" customHeight="1" x14ac:dyDescent="0.2">
      <c r="A15" s="116" t="s">
        <v>93</v>
      </c>
      <c r="B15" s="3" t="s">
        <v>83</v>
      </c>
      <c r="C15" s="2"/>
      <c r="D15" s="144"/>
      <c r="E15" s="144"/>
      <c r="F15" s="5">
        <f t="shared" si="0"/>
        <v>0</v>
      </c>
      <c r="G15" s="2"/>
    </row>
    <row r="16" spans="1:7" s="39" customFormat="1" ht="28.7" customHeight="1" x14ac:dyDescent="0.2">
      <c r="A16" s="116"/>
      <c r="B16" s="51" t="s">
        <v>84</v>
      </c>
      <c r="C16" s="2"/>
      <c r="D16" s="144"/>
      <c r="E16" s="144"/>
      <c r="F16" s="5">
        <f t="shared" si="0"/>
        <v>0</v>
      </c>
      <c r="G16" s="2"/>
    </row>
    <row r="17" spans="1:7" s="39" customFormat="1" ht="28.7" customHeight="1" x14ac:dyDescent="0.2">
      <c r="A17" s="116"/>
      <c r="B17" s="3" t="s">
        <v>85</v>
      </c>
      <c r="C17" s="2"/>
      <c r="D17" s="144"/>
      <c r="E17" s="144"/>
      <c r="F17" s="5">
        <f t="shared" si="0"/>
        <v>0</v>
      </c>
      <c r="G17" s="2"/>
    </row>
    <row r="18" spans="1:7" s="39" customFormat="1" ht="28.7" customHeight="1" x14ac:dyDescent="0.2">
      <c r="A18" s="116"/>
      <c r="B18" s="3" t="s">
        <v>86</v>
      </c>
      <c r="C18" s="2"/>
      <c r="D18" s="144"/>
      <c r="E18" s="144"/>
      <c r="F18" s="5">
        <f t="shared" si="0"/>
        <v>0</v>
      </c>
      <c r="G18" s="2"/>
    </row>
    <row r="19" spans="1:7" s="39" customFormat="1" ht="28.7" customHeight="1" x14ac:dyDescent="0.2">
      <c r="A19" s="116"/>
      <c r="B19" s="3" t="s">
        <v>23</v>
      </c>
      <c r="C19" s="2"/>
      <c r="D19" s="144"/>
      <c r="E19" s="144"/>
      <c r="F19" s="5">
        <f t="shared" si="0"/>
        <v>0</v>
      </c>
      <c r="G19" s="2"/>
    </row>
    <row r="20" spans="1:7" s="39" customFormat="1" ht="28.7" customHeight="1" x14ac:dyDescent="0.2">
      <c r="A20" s="116" t="s">
        <v>4</v>
      </c>
      <c r="B20" s="3" t="s">
        <v>107</v>
      </c>
      <c r="C20" s="2"/>
      <c r="D20" s="144"/>
      <c r="E20" s="144"/>
      <c r="F20" s="5">
        <f t="shared" si="0"/>
        <v>0</v>
      </c>
      <c r="G20" s="2"/>
    </row>
    <row r="21" spans="1:7" s="39" customFormat="1" ht="28.7" customHeight="1" x14ac:dyDescent="0.2">
      <c r="A21" s="116"/>
      <c r="B21" s="3" t="s">
        <v>88</v>
      </c>
      <c r="C21" s="2"/>
      <c r="D21" s="144"/>
      <c r="E21" s="144"/>
      <c r="F21" s="5">
        <f t="shared" si="0"/>
        <v>0</v>
      </c>
      <c r="G21" s="2"/>
    </row>
    <row r="22" spans="1:7" x14ac:dyDescent="0.2">
      <c r="A22" s="113" t="s">
        <v>1</v>
      </c>
      <c r="B22" s="114"/>
      <c r="C22" s="114"/>
      <c r="D22" s="114"/>
      <c r="E22" s="115"/>
      <c r="F22" s="6">
        <f>SUM(F6:F21)</f>
        <v>0</v>
      </c>
    </row>
    <row r="24" spans="1:7" x14ac:dyDescent="0.2">
      <c r="A24" s="104" t="s">
        <v>94</v>
      </c>
      <c r="B24" s="105"/>
      <c r="C24" s="105"/>
      <c r="D24" s="105"/>
      <c r="E24" s="105"/>
      <c r="F24" s="105"/>
      <c r="G24" s="106"/>
    </row>
    <row r="25" spans="1:7" x14ac:dyDescent="0.2">
      <c r="A25" s="107"/>
      <c r="B25" s="108"/>
      <c r="C25" s="108"/>
      <c r="D25" s="108"/>
      <c r="E25" s="108"/>
      <c r="F25" s="108"/>
      <c r="G25" s="109"/>
    </row>
    <row r="26" spans="1:7" x14ac:dyDescent="0.2">
      <c r="A26" s="107"/>
      <c r="B26" s="108"/>
      <c r="C26" s="108"/>
      <c r="D26" s="108"/>
      <c r="E26" s="108"/>
      <c r="F26" s="108"/>
      <c r="G26" s="109"/>
    </row>
    <row r="27" spans="1:7" x14ac:dyDescent="0.2">
      <c r="A27" s="110"/>
      <c r="B27" s="111"/>
      <c r="C27" s="111"/>
      <c r="D27" s="111"/>
      <c r="E27" s="111"/>
      <c r="F27" s="111"/>
      <c r="G27" s="112"/>
    </row>
  </sheetData>
  <sheetProtection algorithmName="SHA-512" hashValue="AxHtFNUuO3/SbKm83joWbUOL4NTMXU+pVme8Ijvz99r2s67yNJuLTOEIEKLWPoC809U+OiHugt32nXZ4NCUElA==" saltValue="qmW4AzAInkPB6LEMjReIQw==" spinCount="100000" sheet="1" formatColumns="0" formatRows="0"/>
  <protectedRanges>
    <protectedRange sqref="G6:G21 D6:E21" name="Rango1"/>
  </protectedRanges>
  <mergeCells count="6">
    <mergeCell ref="A24:G27"/>
    <mergeCell ref="A1:B1"/>
    <mergeCell ref="A22:E22"/>
    <mergeCell ref="A15:A19"/>
    <mergeCell ref="A20:A21"/>
    <mergeCell ref="A6:A14"/>
  </mergeCells>
  <phoneticPr fontId="16" type="noConversion"/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/>
    <pageSetUpPr fitToPage="1"/>
  </sheetPr>
  <dimension ref="A1:G24"/>
  <sheetViews>
    <sheetView showGridLines="0" topLeftCell="A2" zoomScale="70" zoomScaleNormal="70" workbookViewId="0">
      <selection activeCell="J9" sqref="J9"/>
    </sheetView>
  </sheetViews>
  <sheetFormatPr baseColWidth="10" defaultColWidth="11.5703125" defaultRowHeight="12.75" x14ac:dyDescent="0.2"/>
  <cols>
    <col min="1" max="1" width="27.42578125" style="26" customWidth="1"/>
    <col min="2" max="2" width="92.85546875" style="26" customWidth="1"/>
    <col min="3" max="3" width="33" style="26" customWidth="1"/>
    <col min="4" max="4" width="14.85546875" style="26" customWidth="1"/>
    <col min="5" max="5" width="15.140625" style="26" customWidth="1"/>
    <col min="6" max="6" width="13.5703125" style="26" customWidth="1"/>
    <col min="7" max="7" width="21.5703125" style="26" customWidth="1"/>
    <col min="8" max="16384" width="11.5703125" style="26"/>
  </cols>
  <sheetData>
    <row r="1" spans="1:7" ht="15.75" x14ac:dyDescent="0.2">
      <c r="A1" s="95" t="s">
        <v>48</v>
      </c>
      <c r="B1" s="95"/>
      <c r="C1" s="37"/>
    </row>
    <row r="2" spans="1:7" x14ac:dyDescent="0.2">
      <c r="A2" s="37"/>
      <c r="B2" s="37"/>
      <c r="C2" s="37"/>
    </row>
    <row r="3" spans="1:7" x14ac:dyDescent="0.2">
      <c r="A3" s="49" t="s">
        <v>43</v>
      </c>
      <c r="B3" s="56">
        <f>+'Memoria Aporte FIA al Ejecutor'!B3</f>
        <v>0</v>
      </c>
    </row>
    <row r="5" spans="1:7" ht="46.5" customHeight="1" x14ac:dyDescent="0.2">
      <c r="A5" s="40" t="s">
        <v>16</v>
      </c>
      <c r="B5" s="50" t="s">
        <v>45</v>
      </c>
      <c r="C5" s="40" t="s">
        <v>47</v>
      </c>
      <c r="D5" s="40" t="s">
        <v>44</v>
      </c>
      <c r="E5" s="40" t="s">
        <v>3</v>
      </c>
      <c r="F5" s="40" t="s">
        <v>46</v>
      </c>
      <c r="G5" s="40" t="s">
        <v>100</v>
      </c>
    </row>
    <row r="6" spans="1:7" ht="28.35" customHeight="1" x14ac:dyDescent="0.2">
      <c r="A6" s="117" t="s">
        <v>9</v>
      </c>
      <c r="B6" s="3" t="s">
        <v>112</v>
      </c>
      <c r="C6" s="2"/>
      <c r="D6" s="144"/>
      <c r="E6" s="144"/>
      <c r="F6" s="5">
        <f t="shared" ref="F6:F23" si="0">ROUND(D6*E6,0)</f>
        <v>0</v>
      </c>
      <c r="G6" s="2"/>
    </row>
    <row r="7" spans="1:7" ht="28.35" customHeight="1" x14ac:dyDescent="0.2">
      <c r="A7" s="118"/>
      <c r="B7" s="3" t="s">
        <v>108</v>
      </c>
      <c r="C7" s="2"/>
      <c r="D7" s="146"/>
      <c r="E7" s="146"/>
      <c r="F7" s="5">
        <f t="shared" si="0"/>
        <v>0</v>
      </c>
      <c r="G7" s="2"/>
    </row>
    <row r="8" spans="1:7" ht="28.35" customHeight="1" x14ac:dyDescent="0.2">
      <c r="A8" s="118"/>
      <c r="B8" s="3" t="s">
        <v>77</v>
      </c>
      <c r="C8" s="2"/>
      <c r="D8" s="146"/>
      <c r="E8" s="146"/>
      <c r="F8" s="5">
        <f t="shared" si="0"/>
        <v>0</v>
      </c>
      <c r="G8" s="2"/>
    </row>
    <row r="9" spans="1:7" ht="28.35" customHeight="1" x14ac:dyDescent="0.2">
      <c r="A9" s="118"/>
      <c r="B9" s="3" t="s">
        <v>22</v>
      </c>
      <c r="C9" s="2"/>
      <c r="D9" s="146"/>
      <c r="E9" s="146"/>
      <c r="F9" s="5">
        <f t="shared" si="0"/>
        <v>0</v>
      </c>
      <c r="G9" s="2"/>
    </row>
    <row r="10" spans="1:7" ht="28.35" customHeight="1" x14ac:dyDescent="0.2">
      <c r="A10" s="118"/>
      <c r="B10" s="3" t="s">
        <v>78</v>
      </c>
      <c r="C10" s="2"/>
      <c r="D10" s="146"/>
      <c r="E10" s="146"/>
      <c r="F10" s="5">
        <f t="shared" si="0"/>
        <v>0</v>
      </c>
      <c r="G10" s="2"/>
    </row>
    <row r="11" spans="1:7" ht="28.35" customHeight="1" x14ac:dyDescent="0.2">
      <c r="A11" s="118"/>
      <c r="B11" s="3" t="s">
        <v>79</v>
      </c>
      <c r="C11" s="2"/>
      <c r="D11" s="146"/>
      <c r="E11" s="146"/>
      <c r="F11" s="5">
        <f t="shared" si="0"/>
        <v>0</v>
      </c>
      <c r="G11" s="2"/>
    </row>
    <row r="12" spans="1:7" ht="28.35" customHeight="1" x14ac:dyDescent="0.2">
      <c r="A12" s="118"/>
      <c r="B12" s="3" t="s">
        <v>80</v>
      </c>
      <c r="C12" s="2"/>
      <c r="D12" s="146"/>
      <c r="E12" s="146"/>
      <c r="F12" s="5">
        <f t="shared" si="0"/>
        <v>0</v>
      </c>
      <c r="G12" s="2"/>
    </row>
    <row r="13" spans="1:7" ht="28.35" customHeight="1" x14ac:dyDescent="0.2">
      <c r="A13" s="118"/>
      <c r="B13" s="3" t="s">
        <v>81</v>
      </c>
      <c r="C13" s="2"/>
      <c r="D13" s="146"/>
      <c r="E13" s="146"/>
      <c r="F13" s="5">
        <f t="shared" si="0"/>
        <v>0</v>
      </c>
      <c r="G13" s="2"/>
    </row>
    <row r="14" spans="1:7" ht="28.35" customHeight="1" x14ac:dyDescent="0.2">
      <c r="A14" s="119"/>
      <c r="B14" s="3" t="s">
        <v>82</v>
      </c>
      <c r="C14" s="2"/>
      <c r="D14" s="146"/>
      <c r="E14" s="146"/>
      <c r="F14" s="5">
        <f t="shared" si="0"/>
        <v>0</v>
      </c>
      <c r="G14" s="2"/>
    </row>
    <row r="15" spans="1:7" ht="28.35" customHeight="1" x14ac:dyDescent="0.2">
      <c r="A15" s="117" t="s">
        <v>110</v>
      </c>
      <c r="B15" s="3" t="s">
        <v>83</v>
      </c>
      <c r="C15" s="2"/>
      <c r="D15" s="144"/>
      <c r="E15" s="144"/>
      <c r="F15" s="5">
        <f t="shared" si="0"/>
        <v>0</v>
      </c>
      <c r="G15" s="2"/>
    </row>
    <row r="16" spans="1:7" ht="28.35" customHeight="1" x14ac:dyDescent="0.2">
      <c r="A16" s="118"/>
      <c r="B16" s="3" t="s">
        <v>109</v>
      </c>
      <c r="C16" s="2"/>
      <c r="D16" s="146"/>
      <c r="E16" s="146"/>
      <c r="F16" s="5">
        <f t="shared" si="0"/>
        <v>0</v>
      </c>
      <c r="G16" s="2"/>
    </row>
    <row r="17" spans="1:7" ht="28.35" customHeight="1" x14ac:dyDescent="0.2">
      <c r="A17" s="118"/>
      <c r="B17" s="53" t="s">
        <v>85</v>
      </c>
      <c r="C17" s="2"/>
      <c r="D17" s="146"/>
      <c r="E17" s="146"/>
      <c r="F17" s="5">
        <f t="shared" si="0"/>
        <v>0</v>
      </c>
      <c r="G17" s="2"/>
    </row>
    <row r="18" spans="1:7" ht="28.35" customHeight="1" x14ac:dyDescent="0.2">
      <c r="A18" s="118"/>
      <c r="B18" s="3" t="s">
        <v>95</v>
      </c>
      <c r="C18" s="2"/>
      <c r="D18" s="146"/>
      <c r="E18" s="146"/>
      <c r="F18" s="5">
        <f t="shared" si="0"/>
        <v>0</v>
      </c>
      <c r="G18" s="2"/>
    </row>
    <row r="19" spans="1:7" ht="28.35" customHeight="1" x14ac:dyDescent="0.2">
      <c r="A19" s="119"/>
      <c r="B19" s="3" t="s">
        <v>23</v>
      </c>
      <c r="C19" s="2"/>
      <c r="D19" s="146"/>
      <c r="E19" s="146"/>
      <c r="F19" s="5">
        <f t="shared" si="0"/>
        <v>0</v>
      </c>
      <c r="G19" s="2"/>
    </row>
    <row r="20" spans="1:7" ht="28.35" customHeight="1" x14ac:dyDescent="0.2">
      <c r="A20" s="117" t="s">
        <v>4</v>
      </c>
      <c r="B20" s="3" t="s">
        <v>98</v>
      </c>
      <c r="C20" s="2"/>
      <c r="D20" s="144"/>
      <c r="E20" s="144"/>
      <c r="F20" s="5">
        <f t="shared" si="0"/>
        <v>0</v>
      </c>
      <c r="G20" s="2"/>
    </row>
    <row r="21" spans="1:7" ht="28.35" customHeight="1" x14ac:dyDescent="0.2">
      <c r="A21" s="119"/>
      <c r="B21" s="3" t="s">
        <v>88</v>
      </c>
      <c r="C21" s="2"/>
      <c r="D21" s="146"/>
      <c r="E21" s="146"/>
      <c r="F21" s="5">
        <f t="shared" si="0"/>
        <v>0</v>
      </c>
      <c r="G21" s="2"/>
    </row>
    <row r="22" spans="1:7" ht="28.35" customHeight="1" x14ac:dyDescent="0.2">
      <c r="A22" s="54" t="s">
        <v>7</v>
      </c>
      <c r="B22" s="55" t="s">
        <v>99</v>
      </c>
      <c r="C22" s="2"/>
      <c r="D22" s="144"/>
      <c r="E22" s="144"/>
      <c r="F22" s="5">
        <f t="shared" si="0"/>
        <v>0</v>
      </c>
      <c r="G22" s="2"/>
    </row>
    <row r="23" spans="1:7" ht="28.35" customHeight="1" x14ac:dyDescent="0.2">
      <c r="A23" s="54" t="s">
        <v>19</v>
      </c>
      <c r="B23" s="3" t="s">
        <v>5</v>
      </c>
      <c r="C23" s="2"/>
      <c r="D23" s="144"/>
      <c r="E23" s="144"/>
      <c r="F23" s="5">
        <f t="shared" si="0"/>
        <v>0</v>
      </c>
      <c r="G23" s="2"/>
    </row>
    <row r="24" spans="1:7" x14ac:dyDescent="0.2">
      <c r="A24" s="120" t="s">
        <v>1</v>
      </c>
      <c r="B24" s="121"/>
      <c r="C24" s="121"/>
      <c r="D24" s="121"/>
      <c r="E24" s="122"/>
      <c r="F24" s="4">
        <f>SUM(F6:F23)</f>
        <v>0</v>
      </c>
    </row>
  </sheetData>
  <sheetProtection algorithmName="SHA-512" hashValue="Wk4x+Hx1AhBkLRmC5xVnoO6td0rMG4DzJXZgfQ8gDfxRyxZ23xQvNrzka7RbwzXMmF1a0PaM2e9rSluP5sD5RA==" saltValue="b/SY/vKXnAEg7cw9AIxBpQ==" spinCount="100000" sheet="1" formatColumns="0" formatRows="0"/>
  <protectedRanges>
    <protectedRange sqref="G6:G23" name="Rango1"/>
    <protectedRange sqref="D7:E14 D16:E19 D21:E21" name="Rango1_1"/>
    <protectedRange sqref="D6:E6" name="Rango1_2"/>
    <protectedRange sqref="D15:E15" name="Rango1_3"/>
    <protectedRange sqref="D20:E20" name="Rango1_4"/>
    <protectedRange sqref="D22:E22" name="Rango1_5"/>
    <protectedRange sqref="D23:E23" name="Rango1_6"/>
  </protectedRanges>
  <mergeCells count="5">
    <mergeCell ref="A1:B1"/>
    <mergeCell ref="A6:A14"/>
    <mergeCell ref="A20:A21"/>
    <mergeCell ref="A15:A19"/>
    <mergeCell ref="A24:E24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/>
    <pageSetUpPr fitToPage="1"/>
  </sheetPr>
  <dimension ref="A1:G19"/>
  <sheetViews>
    <sheetView showGridLines="0" zoomScaleNormal="100" workbookViewId="0">
      <selection activeCell="B21" sqref="B21"/>
    </sheetView>
  </sheetViews>
  <sheetFormatPr baseColWidth="10" defaultColWidth="11.5703125" defaultRowHeight="12.75" x14ac:dyDescent="0.2"/>
  <cols>
    <col min="1" max="1" width="26.5703125" style="26" customWidth="1"/>
    <col min="2" max="2" width="50" style="26" customWidth="1"/>
    <col min="3" max="3" width="28.5703125" style="26" customWidth="1"/>
    <col min="4" max="4" width="15.140625" style="26" customWidth="1"/>
    <col min="5" max="5" width="11.5703125" style="26"/>
    <col min="6" max="6" width="17.5703125" style="26" customWidth="1"/>
    <col min="7" max="7" width="24.42578125" style="26" customWidth="1"/>
    <col min="8" max="16384" width="11.5703125" style="26"/>
  </cols>
  <sheetData>
    <row r="1" spans="1:7" ht="15.75" x14ac:dyDescent="0.2">
      <c r="A1" s="36" t="s">
        <v>49</v>
      </c>
      <c r="B1" s="36"/>
      <c r="C1" s="37"/>
      <c r="D1" s="37"/>
    </row>
    <row r="2" spans="1:7" x14ac:dyDescent="0.2">
      <c r="A2" s="37"/>
      <c r="B2" s="37"/>
      <c r="C2" s="37"/>
      <c r="D2" s="37"/>
    </row>
    <row r="3" spans="1:7" x14ac:dyDescent="0.2">
      <c r="A3" s="49" t="s">
        <v>43</v>
      </c>
      <c r="B3" s="56">
        <f>'Memoria Aporte FIA al Ejecutor'!B3</f>
        <v>0</v>
      </c>
    </row>
    <row r="6" spans="1:7" ht="38.25" customHeight="1" x14ac:dyDescent="0.2">
      <c r="A6" s="40" t="s">
        <v>16</v>
      </c>
      <c r="B6" s="50" t="s">
        <v>45</v>
      </c>
      <c r="C6" s="40" t="s">
        <v>47</v>
      </c>
      <c r="D6" s="40" t="s">
        <v>44</v>
      </c>
      <c r="E6" s="40" t="s">
        <v>3</v>
      </c>
      <c r="F6" s="40" t="s">
        <v>46</v>
      </c>
      <c r="G6" s="40" t="s">
        <v>100</v>
      </c>
    </row>
    <row r="7" spans="1:7" ht="29.45" customHeight="1" x14ac:dyDescent="0.2">
      <c r="A7" s="54" t="s">
        <v>9</v>
      </c>
      <c r="B7" s="3" t="s">
        <v>15</v>
      </c>
      <c r="C7" s="2"/>
      <c r="D7" s="146"/>
      <c r="E7" s="146"/>
      <c r="F7" s="5">
        <f t="shared" ref="F7:F14" si="0">ROUND(D7*E7,0)</f>
        <v>0</v>
      </c>
      <c r="G7" s="2"/>
    </row>
    <row r="8" spans="1:7" ht="29.45" customHeight="1" x14ac:dyDescent="0.2">
      <c r="A8" s="117" t="s">
        <v>6</v>
      </c>
      <c r="B8" s="3" t="s">
        <v>97</v>
      </c>
      <c r="C8" s="2"/>
      <c r="D8" s="146"/>
      <c r="E8" s="146"/>
      <c r="F8" s="5">
        <f t="shared" si="0"/>
        <v>0</v>
      </c>
      <c r="G8" s="2"/>
    </row>
    <row r="9" spans="1:7" ht="29.45" customHeight="1" x14ac:dyDescent="0.2">
      <c r="A9" s="119"/>
      <c r="B9" s="3" t="s">
        <v>90</v>
      </c>
      <c r="C9" s="2"/>
      <c r="D9" s="146"/>
      <c r="E9" s="146"/>
      <c r="F9" s="5">
        <f t="shared" si="0"/>
        <v>0</v>
      </c>
      <c r="G9" s="2"/>
    </row>
    <row r="10" spans="1:7" ht="29.45" customHeight="1" x14ac:dyDescent="0.2">
      <c r="A10" s="117" t="s">
        <v>4</v>
      </c>
      <c r="B10" s="3" t="s">
        <v>12</v>
      </c>
      <c r="C10" s="2"/>
      <c r="D10" s="146"/>
      <c r="E10" s="146"/>
      <c r="F10" s="5">
        <f t="shared" si="0"/>
        <v>0</v>
      </c>
      <c r="G10" s="2"/>
    </row>
    <row r="11" spans="1:7" ht="29.45" customHeight="1" x14ac:dyDescent="0.2">
      <c r="A11" s="118"/>
      <c r="B11" s="3" t="s">
        <v>13</v>
      </c>
      <c r="C11" s="2"/>
      <c r="D11" s="146"/>
      <c r="E11" s="146"/>
      <c r="F11" s="5">
        <f t="shared" si="0"/>
        <v>0</v>
      </c>
      <c r="G11" s="2"/>
    </row>
    <row r="12" spans="1:7" ht="29.45" customHeight="1" x14ac:dyDescent="0.2">
      <c r="A12" s="119"/>
      <c r="B12" s="3" t="s">
        <v>14</v>
      </c>
      <c r="C12" s="2"/>
      <c r="D12" s="146"/>
      <c r="E12" s="146"/>
      <c r="F12" s="5">
        <f t="shared" si="0"/>
        <v>0</v>
      </c>
      <c r="G12" s="2"/>
    </row>
    <row r="13" spans="1:7" ht="29.45" customHeight="1" x14ac:dyDescent="0.2">
      <c r="A13" s="117" t="s">
        <v>7</v>
      </c>
      <c r="B13" s="51" t="s">
        <v>91</v>
      </c>
      <c r="C13" s="2"/>
      <c r="D13" s="146"/>
      <c r="E13" s="146"/>
      <c r="F13" s="5">
        <f t="shared" si="0"/>
        <v>0</v>
      </c>
      <c r="G13" s="2"/>
    </row>
    <row r="14" spans="1:7" ht="29.45" customHeight="1" x14ac:dyDescent="0.2">
      <c r="A14" s="119"/>
      <c r="B14" s="3" t="s">
        <v>92</v>
      </c>
      <c r="C14" s="2"/>
      <c r="D14" s="146"/>
      <c r="E14" s="146"/>
      <c r="F14" s="5">
        <f t="shared" si="0"/>
        <v>0</v>
      </c>
      <c r="G14" s="2"/>
    </row>
    <row r="15" spans="1:7" x14ac:dyDescent="0.2">
      <c r="A15" s="120" t="s">
        <v>1</v>
      </c>
      <c r="B15" s="121"/>
      <c r="C15" s="121"/>
      <c r="D15" s="121"/>
      <c r="E15" s="122"/>
      <c r="F15" s="4">
        <f>SUM(F7:F14)</f>
        <v>0</v>
      </c>
      <c r="G15" s="52"/>
    </row>
    <row r="17" spans="1:7" x14ac:dyDescent="0.2">
      <c r="A17" s="123" t="s">
        <v>96</v>
      </c>
      <c r="B17" s="124"/>
      <c r="C17" s="124"/>
      <c r="D17" s="124"/>
      <c r="E17" s="124"/>
      <c r="F17" s="124"/>
      <c r="G17" s="125"/>
    </row>
    <row r="18" spans="1:7" x14ac:dyDescent="0.2">
      <c r="A18" s="126"/>
      <c r="B18" s="127"/>
      <c r="C18" s="127"/>
      <c r="D18" s="127"/>
      <c r="E18" s="127"/>
      <c r="F18" s="127"/>
      <c r="G18" s="128"/>
    </row>
    <row r="19" spans="1:7" x14ac:dyDescent="0.2">
      <c r="A19" s="129"/>
      <c r="B19" s="130"/>
      <c r="C19" s="130"/>
      <c r="D19" s="130"/>
      <c r="E19" s="130"/>
      <c r="F19" s="130"/>
      <c r="G19" s="131"/>
    </row>
  </sheetData>
  <sheetProtection algorithmName="SHA-512" hashValue="1y3D0Zxow/tiVTFggkQjXQBNeun5C5a11y918wMfMJTXQ05YVZ2tNMTfMtJkb8h6RuqL8OHuoRPxF6inaPPPOQ==" saltValue="7VMy0bFzf/g4bPC1pq2cbA==" spinCount="100000" sheet="1" objects="1" scenarios="1" formatColumns="0" formatRows="0"/>
  <protectedRanges>
    <protectedRange sqref="G8:G14" name="Rango1"/>
    <protectedRange sqref="D7:E14" name="Rango1_1"/>
  </protectedRanges>
  <mergeCells count="5">
    <mergeCell ref="A17:G19"/>
    <mergeCell ref="A15:E15"/>
    <mergeCell ref="A10:A12"/>
    <mergeCell ref="A13:A14"/>
    <mergeCell ref="A8:A9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dimension ref="A1:H23"/>
  <sheetViews>
    <sheetView showGridLines="0" topLeftCell="A6" zoomScale="80" zoomScaleNormal="80" workbookViewId="0">
      <selection activeCell="E10" sqref="E10"/>
    </sheetView>
  </sheetViews>
  <sheetFormatPr baseColWidth="10" defaultColWidth="11.5703125" defaultRowHeight="15" x14ac:dyDescent="0.25"/>
  <cols>
    <col min="1" max="1" width="29.140625" customWidth="1"/>
    <col min="2" max="2" width="85.42578125" style="43" customWidth="1"/>
    <col min="3" max="3" width="41" customWidth="1"/>
    <col min="4" max="4" width="14.5703125" customWidth="1"/>
    <col min="5" max="5" width="13.85546875" customWidth="1"/>
    <col min="6" max="6" width="14.85546875" style="48" customWidth="1"/>
    <col min="7" max="7" width="22.5703125" customWidth="1"/>
    <col min="8" max="8" width="28.42578125" customWidth="1"/>
  </cols>
  <sheetData>
    <row r="1" spans="1:8" s="26" customFormat="1" ht="15.75" x14ac:dyDescent="0.2">
      <c r="A1" s="95" t="s">
        <v>50</v>
      </c>
      <c r="B1" s="95"/>
      <c r="C1" s="37"/>
      <c r="D1" s="37"/>
      <c r="E1" s="37"/>
      <c r="F1" s="44"/>
    </row>
    <row r="2" spans="1:8" s="26" customFormat="1" ht="12.75" x14ac:dyDescent="0.2">
      <c r="A2" s="67" t="s">
        <v>101</v>
      </c>
      <c r="B2" s="38"/>
      <c r="C2" s="37"/>
      <c r="D2" s="37"/>
      <c r="E2" s="37"/>
      <c r="F2" s="44"/>
    </row>
    <row r="3" spans="1:8" s="26" customFormat="1" ht="12.75" x14ac:dyDescent="0.2">
      <c r="B3" s="39"/>
      <c r="F3" s="44"/>
    </row>
    <row r="4" spans="1:8" ht="38.25" x14ac:dyDescent="0.25">
      <c r="A4" s="40" t="s">
        <v>16</v>
      </c>
      <c r="B4" s="40" t="s">
        <v>45</v>
      </c>
      <c r="C4" s="40" t="s">
        <v>47</v>
      </c>
      <c r="D4" s="40" t="s">
        <v>44</v>
      </c>
      <c r="E4" s="40" t="s">
        <v>3</v>
      </c>
      <c r="F4" s="45" t="s">
        <v>46</v>
      </c>
      <c r="G4" s="40" t="s">
        <v>100</v>
      </c>
      <c r="H4" s="40" t="s">
        <v>51</v>
      </c>
    </row>
    <row r="5" spans="1:8" ht="28.35" customHeight="1" x14ac:dyDescent="0.25">
      <c r="A5" s="132" t="s">
        <v>8</v>
      </c>
      <c r="B5" s="3" t="s">
        <v>112</v>
      </c>
      <c r="C5" s="2"/>
      <c r="D5" s="144"/>
      <c r="E5" s="144"/>
      <c r="F5" s="7">
        <f t="shared" ref="F5:F22" si="0">ROUND(+D5*E5,0)</f>
        <v>0</v>
      </c>
      <c r="G5" s="2"/>
      <c r="H5" s="2"/>
    </row>
    <row r="6" spans="1:8" ht="28.35" customHeight="1" x14ac:dyDescent="0.25">
      <c r="A6" s="133"/>
      <c r="B6" s="3" t="s">
        <v>108</v>
      </c>
      <c r="C6" s="2"/>
      <c r="D6" s="2"/>
      <c r="E6" s="2"/>
      <c r="F6" s="7">
        <f t="shared" si="0"/>
        <v>0</v>
      </c>
      <c r="G6" s="2"/>
      <c r="H6" s="2"/>
    </row>
    <row r="7" spans="1:8" ht="28.35" customHeight="1" x14ac:dyDescent="0.25">
      <c r="A7" s="133"/>
      <c r="B7" s="3" t="s">
        <v>77</v>
      </c>
      <c r="C7" s="2"/>
      <c r="D7" s="2"/>
      <c r="E7" s="2"/>
      <c r="F7" s="7">
        <f t="shared" si="0"/>
        <v>0</v>
      </c>
      <c r="G7" s="2"/>
      <c r="H7" s="2"/>
    </row>
    <row r="8" spans="1:8" ht="28.35" customHeight="1" x14ac:dyDescent="0.25">
      <c r="A8" s="133"/>
      <c r="B8" s="3" t="s">
        <v>22</v>
      </c>
      <c r="C8" s="2"/>
      <c r="D8" s="2"/>
      <c r="E8" s="2"/>
      <c r="F8" s="7">
        <f t="shared" si="0"/>
        <v>0</v>
      </c>
      <c r="G8" s="2"/>
      <c r="H8" s="2"/>
    </row>
    <row r="9" spans="1:8" ht="28.35" customHeight="1" x14ac:dyDescent="0.25">
      <c r="A9" s="133"/>
      <c r="B9" s="3" t="s">
        <v>78</v>
      </c>
      <c r="C9" s="2"/>
      <c r="D9" s="2"/>
      <c r="E9" s="2"/>
      <c r="F9" s="7">
        <f t="shared" si="0"/>
        <v>0</v>
      </c>
      <c r="G9" s="2"/>
      <c r="H9" s="2"/>
    </row>
    <row r="10" spans="1:8" ht="28.35" customHeight="1" x14ac:dyDescent="0.25">
      <c r="A10" s="133"/>
      <c r="B10" s="3" t="s">
        <v>79</v>
      </c>
      <c r="C10" s="2"/>
      <c r="D10" s="2"/>
      <c r="E10" s="2"/>
      <c r="F10" s="7">
        <f t="shared" ref="F10:F12" si="1">ROUND(+D10*E10,0)</f>
        <v>0</v>
      </c>
      <c r="G10" s="2"/>
      <c r="H10" s="2"/>
    </row>
    <row r="11" spans="1:8" ht="28.35" customHeight="1" x14ac:dyDescent="0.25">
      <c r="A11" s="133"/>
      <c r="B11" s="3" t="s">
        <v>80</v>
      </c>
      <c r="C11" s="2"/>
      <c r="D11" s="2"/>
      <c r="E11" s="2"/>
      <c r="F11" s="7">
        <f t="shared" si="1"/>
        <v>0</v>
      </c>
      <c r="G11" s="2"/>
      <c r="H11" s="2"/>
    </row>
    <row r="12" spans="1:8" ht="28.35" customHeight="1" x14ac:dyDescent="0.25">
      <c r="A12" s="133"/>
      <c r="B12" s="3" t="s">
        <v>81</v>
      </c>
      <c r="C12" s="2"/>
      <c r="D12" s="2"/>
      <c r="E12" s="2"/>
      <c r="F12" s="7">
        <f t="shared" si="1"/>
        <v>0</v>
      </c>
      <c r="G12" s="2"/>
      <c r="H12" s="2"/>
    </row>
    <row r="13" spans="1:8" ht="28.35" customHeight="1" x14ac:dyDescent="0.25">
      <c r="A13" s="133"/>
      <c r="B13" s="3" t="s">
        <v>82</v>
      </c>
      <c r="C13" s="2"/>
      <c r="D13" s="2"/>
      <c r="E13" s="2"/>
      <c r="F13" s="7">
        <f t="shared" si="0"/>
        <v>0</v>
      </c>
      <c r="G13" s="2"/>
      <c r="H13" s="2"/>
    </row>
    <row r="14" spans="1:8" ht="28.35" customHeight="1" x14ac:dyDescent="0.25">
      <c r="A14" s="134" t="s">
        <v>6</v>
      </c>
      <c r="B14" s="3" t="s">
        <v>83</v>
      </c>
      <c r="C14" s="2"/>
      <c r="D14" s="144"/>
      <c r="E14" s="144"/>
      <c r="F14" s="7">
        <f t="shared" si="0"/>
        <v>0</v>
      </c>
      <c r="G14" s="2"/>
      <c r="H14" s="2"/>
    </row>
    <row r="15" spans="1:8" ht="28.35" customHeight="1" x14ac:dyDescent="0.25">
      <c r="A15" s="134"/>
      <c r="B15" s="3" t="s">
        <v>109</v>
      </c>
      <c r="C15" s="2"/>
      <c r="D15" s="2"/>
      <c r="E15" s="2"/>
      <c r="F15" s="7">
        <f t="shared" si="0"/>
        <v>0</v>
      </c>
      <c r="G15" s="2"/>
      <c r="H15" s="2"/>
    </row>
    <row r="16" spans="1:8" ht="28.35" customHeight="1" x14ac:dyDescent="0.25">
      <c r="A16" s="134"/>
      <c r="B16" s="53" t="s">
        <v>85</v>
      </c>
      <c r="C16" s="2"/>
      <c r="D16" s="2"/>
      <c r="E16" s="2"/>
      <c r="F16" s="7">
        <f t="shared" si="0"/>
        <v>0</v>
      </c>
      <c r="G16" s="2"/>
      <c r="H16" s="2"/>
    </row>
    <row r="17" spans="1:8" ht="28.35" customHeight="1" x14ac:dyDescent="0.25">
      <c r="A17" s="134"/>
      <c r="B17" s="3" t="s">
        <v>95</v>
      </c>
      <c r="C17" s="2"/>
      <c r="D17" s="2"/>
      <c r="E17" s="2"/>
      <c r="F17" s="7">
        <f t="shared" si="0"/>
        <v>0</v>
      </c>
      <c r="G17" s="2"/>
      <c r="H17" s="2"/>
    </row>
    <row r="18" spans="1:8" ht="42" customHeight="1" x14ac:dyDescent="0.25">
      <c r="A18" s="134"/>
      <c r="B18" s="3" t="s">
        <v>23</v>
      </c>
      <c r="C18" s="2"/>
      <c r="D18" s="2"/>
      <c r="E18" s="2"/>
      <c r="F18" s="7">
        <f t="shared" si="0"/>
        <v>0</v>
      </c>
      <c r="G18" s="2"/>
      <c r="H18" s="2"/>
    </row>
    <row r="19" spans="1:8" ht="28.35" customHeight="1" x14ac:dyDescent="0.25">
      <c r="A19" s="134" t="s">
        <v>4</v>
      </c>
      <c r="B19" s="1" t="s">
        <v>87</v>
      </c>
      <c r="C19" s="2"/>
      <c r="D19" s="144"/>
      <c r="E19" s="144"/>
      <c r="F19" s="7">
        <f t="shared" si="0"/>
        <v>0</v>
      </c>
      <c r="G19" s="2"/>
      <c r="H19" s="2"/>
    </row>
    <row r="20" spans="1:8" ht="28.35" customHeight="1" x14ac:dyDescent="0.25">
      <c r="A20" s="134"/>
      <c r="B20" s="1" t="s">
        <v>88</v>
      </c>
      <c r="C20" s="2"/>
      <c r="D20" s="2"/>
      <c r="E20" s="2"/>
      <c r="F20" s="7">
        <f t="shared" si="0"/>
        <v>0</v>
      </c>
      <c r="G20" s="2"/>
      <c r="H20" s="2"/>
    </row>
    <row r="21" spans="1:8" ht="28.35" customHeight="1" x14ac:dyDescent="0.25">
      <c r="A21" s="46" t="s">
        <v>7</v>
      </c>
      <c r="B21" s="1" t="s">
        <v>89</v>
      </c>
      <c r="C21" s="2"/>
      <c r="D21" s="144"/>
      <c r="E21" s="144"/>
      <c r="F21" s="7">
        <f t="shared" si="0"/>
        <v>0</v>
      </c>
      <c r="G21" s="2"/>
      <c r="H21" s="2"/>
    </row>
    <row r="22" spans="1:8" ht="28.35" customHeight="1" x14ac:dyDescent="0.25">
      <c r="A22" s="47" t="s">
        <v>21</v>
      </c>
      <c r="B22" s="1" t="s">
        <v>5</v>
      </c>
      <c r="C22" s="2"/>
      <c r="D22" s="144"/>
      <c r="E22" s="144"/>
      <c r="F22" s="7">
        <f t="shared" si="0"/>
        <v>0</v>
      </c>
      <c r="G22" s="2"/>
      <c r="H22" s="2"/>
    </row>
    <row r="23" spans="1:8" ht="18" x14ac:dyDescent="0.25">
      <c r="A23" s="135" t="s">
        <v>1</v>
      </c>
      <c r="B23" s="136"/>
      <c r="C23" s="136"/>
      <c r="D23" s="136"/>
      <c r="E23" s="137"/>
      <c r="F23" s="41">
        <f>SUM(F5:F22)</f>
        <v>0</v>
      </c>
      <c r="G23" s="42"/>
      <c r="H23" s="42"/>
    </row>
  </sheetData>
  <sheetProtection algorithmName="SHA-512" hashValue="HhWoK6chHg+GMuoZrnmNRoLEwqoouHL3zylnNBwxfKaar0cbs69JaTJ76RoYEWwWDy4DvL+XyJziVpgYdadDFg==" saltValue="qI4qcru6FlO5D3RMi/wJ2A==" spinCount="100000" sheet="1" formatColumns="0" formatRows="0"/>
  <protectedRanges>
    <protectedRange sqref="H5:H21" name="Rango1"/>
    <protectedRange sqref="D6:E13 D15:E18 D20:E20" name="Rango1_1"/>
    <protectedRange sqref="D5:E5 D14:E14 D19:E19 D21:E22" name="Rango1_2"/>
  </protectedRanges>
  <mergeCells count="5">
    <mergeCell ref="A1:B1"/>
    <mergeCell ref="A5:A13"/>
    <mergeCell ref="A14:A18"/>
    <mergeCell ref="A19:A20"/>
    <mergeCell ref="A23:E2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dimension ref="A1:H17"/>
  <sheetViews>
    <sheetView showGridLines="0" zoomScale="90" zoomScaleNormal="90" workbookViewId="0">
      <selection activeCell="H19" sqref="H19"/>
    </sheetView>
  </sheetViews>
  <sheetFormatPr baseColWidth="10" defaultColWidth="11.5703125" defaultRowHeight="15" x14ac:dyDescent="0.25"/>
  <cols>
    <col min="1" max="1" width="26.85546875" customWidth="1"/>
    <col min="2" max="2" width="48.140625" style="43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26" customFormat="1" ht="15.75" x14ac:dyDescent="0.2">
      <c r="A1" s="36" t="s">
        <v>52</v>
      </c>
      <c r="B1" s="36"/>
      <c r="C1" s="37"/>
      <c r="D1" s="37"/>
      <c r="E1" s="37"/>
      <c r="F1" s="37"/>
    </row>
    <row r="2" spans="1:8" s="26" customFormat="1" ht="12.75" x14ac:dyDescent="0.2">
      <c r="A2" s="67" t="s">
        <v>101</v>
      </c>
      <c r="B2" s="38"/>
      <c r="C2" s="38"/>
      <c r="D2" s="37"/>
      <c r="E2" s="37"/>
      <c r="F2" s="37"/>
    </row>
    <row r="3" spans="1:8" s="26" customFormat="1" ht="12.75" x14ac:dyDescent="0.2">
      <c r="B3" s="39"/>
      <c r="C3" s="39"/>
    </row>
    <row r="4" spans="1:8" ht="38.25" x14ac:dyDescent="0.25">
      <c r="A4" s="40" t="s">
        <v>16</v>
      </c>
      <c r="B4" s="40" t="s">
        <v>45</v>
      </c>
      <c r="C4" s="40" t="s">
        <v>47</v>
      </c>
      <c r="D4" s="40" t="s">
        <v>44</v>
      </c>
      <c r="E4" s="40" t="s">
        <v>3</v>
      </c>
      <c r="F4" s="40" t="s">
        <v>46</v>
      </c>
      <c r="G4" s="40" t="s">
        <v>100</v>
      </c>
      <c r="H4" s="40" t="s">
        <v>51</v>
      </c>
    </row>
    <row r="5" spans="1:8" ht="29.45" customHeight="1" x14ac:dyDescent="0.25">
      <c r="A5" s="47" t="s">
        <v>8</v>
      </c>
      <c r="B5" s="1" t="s">
        <v>15</v>
      </c>
      <c r="C5" s="2"/>
      <c r="D5" s="143"/>
      <c r="E5" s="143"/>
      <c r="F5" s="7">
        <f t="shared" ref="F5:F12" si="0">ROUND(D5*E5,0)</f>
        <v>0</v>
      </c>
      <c r="G5" s="2"/>
      <c r="H5" s="2"/>
    </row>
    <row r="6" spans="1:8" ht="29.45" customHeight="1" x14ac:dyDescent="0.25">
      <c r="A6" s="138" t="s">
        <v>6</v>
      </c>
      <c r="B6" s="1" t="s">
        <v>97</v>
      </c>
      <c r="C6" s="2"/>
      <c r="D6" s="2"/>
      <c r="E6" s="2"/>
      <c r="F6" s="7">
        <f t="shared" si="0"/>
        <v>0</v>
      </c>
      <c r="G6" s="2"/>
      <c r="H6" s="2"/>
    </row>
    <row r="7" spans="1:8" ht="29.45" customHeight="1" x14ac:dyDescent="0.25">
      <c r="A7" s="139"/>
      <c r="B7" s="1" t="s">
        <v>90</v>
      </c>
      <c r="C7" s="2"/>
      <c r="D7" s="2"/>
      <c r="E7" s="2"/>
      <c r="F7" s="7">
        <f t="shared" si="0"/>
        <v>0</v>
      </c>
      <c r="G7" s="2"/>
      <c r="H7" s="2"/>
    </row>
    <row r="8" spans="1:8" ht="29.45" customHeight="1" x14ac:dyDescent="0.25">
      <c r="A8" s="134" t="s">
        <v>4</v>
      </c>
      <c r="B8" s="1" t="s">
        <v>12</v>
      </c>
      <c r="C8" s="2"/>
      <c r="D8" s="2"/>
      <c r="E8" s="2"/>
      <c r="F8" s="7">
        <f t="shared" si="0"/>
        <v>0</v>
      </c>
      <c r="G8" s="2"/>
      <c r="H8" s="2"/>
    </row>
    <row r="9" spans="1:8" ht="29.45" customHeight="1" x14ac:dyDescent="0.25">
      <c r="A9" s="134"/>
      <c r="B9" s="1" t="s">
        <v>13</v>
      </c>
      <c r="C9" s="2"/>
      <c r="D9" s="2"/>
      <c r="E9" s="2"/>
      <c r="F9" s="7">
        <f t="shared" si="0"/>
        <v>0</v>
      </c>
      <c r="G9" s="2"/>
      <c r="H9" s="2"/>
    </row>
    <row r="10" spans="1:8" ht="29.45" customHeight="1" x14ac:dyDescent="0.25">
      <c r="A10" s="134"/>
      <c r="B10" s="1" t="s">
        <v>14</v>
      </c>
      <c r="C10" s="2"/>
      <c r="D10" s="2"/>
      <c r="E10" s="2"/>
      <c r="F10" s="7">
        <f t="shared" si="0"/>
        <v>0</v>
      </c>
      <c r="G10" s="2"/>
      <c r="H10" s="2"/>
    </row>
    <row r="11" spans="1:8" ht="29.45" customHeight="1" x14ac:dyDescent="0.25">
      <c r="A11" s="140" t="s">
        <v>7</v>
      </c>
      <c r="B11" s="1" t="s">
        <v>91</v>
      </c>
      <c r="C11" s="2"/>
      <c r="D11" s="2"/>
      <c r="E11" s="2"/>
      <c r="F11" s="7">
        <f t="shared" si="0"/>
        <v>0</v>
      </c>
      <c r="G11" s="2"/>
      <c r="H11" s="2"/>
    </row>
    <row r="12" spans="1:8" ht="29.45" customHeight="1" x14ac:dyDescent="0.25">
      <c r="A12" s="141"/>
      <c r="B12" s="1" t="s">
        <v>92</v>
      </c>
      <c r="C12" s="2"/>
      <c r="D12" s="2"/>
      <c r="E12" s="2"/>
      <c r="F12" s="7">
        <f t="shared" si="0"/>
        <v>0</v>
      </c>
      <c r="G12" s="2"/>
      <c r="H12" s="2"/>
    </row>
    <row r="13" spans="1:8" ht="18" x14ac:dyDescent="0.25">
      <c r="A13" s="135" t="s">
        <v>1</v>
      </c>
      <c r="B13" s="136"/>
      <c r="C13" s="136"/>
      <c r="D13" s="136"/>
      <c r="E13" s="137"/>
      <c r="F13" s="41">
        <f>SUM(F5:F12)</f>
        <v>0</v>
      </c>
      <c r="G13" s="42"/>
      <c r="H13" s="42"/>
    </row>
    <row r="15" spans="1:8" ht="14.45" customHeight="1" x14ac:dyDescent="0.25">
      <c r="A15" s="126" t="s">
        <v>96</v>
      </c>
      <c r="B15" s="127"/>
      <c r="C15" s="127"/>
      <c r="D15" s="127"/>
      <c r="E15" s="127"/>
      <c r="F15" s="127"/>
      <c r="G15" s="127"/>
      <c r="H15" s="127"/>
    </row>
    <row r="16" spans="1:8" x14ac:dyDescent="0.25">
      <c r="A16" s="126"/>
      <c r="B16" s="127"/>
      <c r="C16" s="127"/>
      <c r="D16" s="127"/>
      <c r="E16" s="127"/>
      <c r="F16" s="127"/>
      <c r="G16" s="127"/>
      <c r="H16" s="127"/>
    </row>
    <row r="17" spans="1:8" x14ac:dyDescent="0.25">
      <c r="A17" s="126"/>
      <c r="B17" s="127"/>
      <c r="C17" s="127"/>
      <c r="D17" s="127"/>
      <c r="E17" s="127"/>
      <c r="F17" s="127"/>
      <c r="G17" s="127"/>
      <c r="H17" s="127"/>
    </row>
  </sheetData>
  <sheetProtection algorithmName="SHA-512" hashValue="7Mnr46s707qu4hiL01jhqh4d2JdQh1BS4+gX1zUjTOiXimXXd2qnCHfGOmZWUhJFWfJJY0YwAupk97ws34VOYA==" saltValue="GZVKjigjxpLXqfsTiIP+pQ==" spinCount="100000" sheet="1" objects="1" scenarios="1" formatColumns="0" formatRows="0"/>
  <protectedRanges>
    <protectedRange sqref="H5:H12" name="Rango1"/>
    <protectedRange sqref="D5:E12" name="Rango1_1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Eugenio Matilla</cp:lastModifiedBy>
  <cp:lastPrinted>2020-02-07T19:00:02Z</cp:lastPrinted>
  <dcterms:created xsi:type="dcterms:W3CDTF">2013-04-10T13:43:27Z</dcterms:created>
  <dcterms:modified xsi:type="dcterms:W3CDTF">2022-12-14T14:21:26Z</dcterms:modified>
</cp:coreProperties>
</file>