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.20.5\Convocatorias Y Licitaciones\2024\1. NACIONALES\01 Instrumentos Complementarios\Giras\00 Documentos Postulación\"/>
    </mc:Choice>
  </mc:AlternateContent>
  <xr:revisionPtr revIDLastSave="0" documentId="13_ncr:1_{241978C6-9151-4503-892C-CCD2E67F395F}" xr6:coauthVersionLast="47" xr6:coauthVersionMax="47" xr10:uidLastSave="{00000000-0000-0000-0000-000000000000}"/>
  <bookViews>
    <workbookView xWindow="-120" yWindow="-120" windowWidth="20730" windowHeight="11040" tabRatio="795" activeTab="1" xr2:uid="{00000000-000D-0000-FFFF-FFFF00000000}"/>
  </bookViews>
  <sheets>
    <sheet name="Instrucciones" sheetId="21" r:id="rId1"/>
    <sheet name="Costos Totales Consolidados  " sheetId="17" r:id="rId2"/>
    <sheet name="Memoria Aporte FIA al Ejecutor" sheetId="15" r:id="rId3"/>
    <sheet name="Aporte Pecuniario de Ejecutor" sheetId="13" r:id="rId4"/>
    <sheet name="Aporte NoPecuniario de Ejecutor" sheetId="11" r:id="rId5"/>
    <sheet name="Aporte Pecuniario Otra Proceden" sheetId="19" r:id="rId6"/>
    <sheet name="Aporte NoPecuniario Otra Proced" sheetId="20" r:id="rId7"/>
  </sheets>
  <externalReferences>
    <externalReference r:id="rId8"/>
  </externalReferences>
  <definedNames>
    <definedName name="opcion">[1]CONDICIONES!$A$24:$C$30</definedName>
    <definedName name="tipo">[1]CONDICIONES!$B$1:$E$2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13" l="1"/>
  <c r="F14" i="13"/>
  <c r="F15" i="13"/>
  <c r="F13" i="15" l="1"/>
  <c r="F18" i="19" l="1"/>
  <c r="C23" i="17" s="1"/>
  <c r="F18" i="13"/>
  <c r="B23" i="17" s="1"/>
  <c r="F6" i="13"/>
  <c r="F5" i="11"/>
  <c r="F5" i="19"/>
  <c r="C10" i="17" l="1"/>
  <c r="E10" i="17" s="1"/>
  <c r="D23" i="17"/>
  <c r="F5" i="15"/>
  <c r="F6" i="15"/>
  <c r="F13" i="19"/>
  <c r="F14" i="19"/>
  <c r="F15" i="19"/>
  <c r="F11" i="19" l="1"/>
  <c r="F11" i="13"/>
  <c r="F10" i="15"/>
  <c r="F12" i="20" l="1"/>
  <c r="F11" i="20"/>
  <c r="F10" i="20"/>
  <c r="F9" i="20"/>
  <c r="F8" i="20"/>
  <c r="F7" i="20"/>
  <c r="F6" i="20"/>
  <c r="F5" i="20"/>
  <c r="F20" i="19"/>
  <c r="C25" i="17" s="1"/>
  <c r="F19" i="19"/>
  <c r="F17" i="19"/>
  <c r="F16" i="19"/>
  <c r="F12" i="19"/>
  <c r="F10" i="19"/>
  <c r="F9" i="19"/>
  <c r="F8" i="19"/>
  <c r="F7" i="19"/>
  <c r="F6" i="19"/>
  <c r="F12" i="11"/>
  <c r="F11" i="11"/>
  <c r="F10" i="11"/>
  <c r="F9" i="11"/>
  <c r="F8" i="11"/>
  <c r="F7" i="11"/>
  <c r="F6" i="11"/>
  <c r="F20" i="13"/>
  <c r="B25" i="17" s="1"/>
  <c r="F19" i="13"/>
  <c r="F17" i="13"/>
  <c r="F16" i="13"/>
  <c r="F12" i="13"/>
  <c r="F10" i="13"/>
  <c r="F9" i="13"/>
  <c r="F8" i="13"/>
  <c r="F7" i="13"/>
  <c r="F5" i="13"/>
  <c r="F17" i="15"/>
  <c r="F16" i="15"/>
  <c r="F15" i="15"/>
  <c r="F14" i="15"/>
  <c r="F12" i="15"/>
  <c r="F11" i="15"/>
  <c r="F9" i="15"/>
  <c r="F8" i="15"/>
  <c r="F7" i="15"/>
  <c r="C20" i="17" l="1"/>
  <c r="F21" i="19"/>
  <c r="C7" i="17"/>
  <c r="B8" i="17"/>
  <c r="F18" i="15"/>
  <c r="B9" i="17"/>
  <c r="C21" i="17"/>
  <c r="C24" i="17"/>
  <c r="C22" i="17"/>
  <c r="B7" i="17"/>
  <c r="B21" i="17"/>
  <c r="B24" i="17"/>
  <c r="B22" i="17"/>
  <c r="B20" i="17"/>
  <c r="F13" i="11"/>
  <c r="D7" i="17"/>
  <c r="F21" i="13"/>
  <c r="D25" i="17"/>
  <c r="D20" i="17" l="1"/>
  <c r="D22" i="17"/>
  <c r="C26" i="17"/>
  <c r="D24" i="17"/>
  <c r="D21" i="17"/>
  <c r="B26" i="17"/>
  <c r="F13" i="20"/>
  <c r="D26" i="17" l="1"/>
  <c r="B27" i="17" s="1"/>
  <c r="D11" i="17"/>
  <c r="D8" i="17"/>
  <c r="D9" i="17"/>
  <c r="C11" i="17"/>
  <c r="C9" i="17"/>
  <c r="C8" i="17"/>
  <c r="C12" i="17"/>
  <c r="E12" i="17" s="1"/>
  <c r="C27" i="17" l="1"/>
  <c r="E9" i="17"/>
  <c r="E11" i="17"/>
  <c r="D13" i="17"/>
  <c r="C13" i="17"/>
  <c r="I9" i="17" l="1"/>
  <c r="E8" i="17"/>
  <c r="E7" i="17" l="1"/>
  <c r="B13" i="17"/>
  <c r="I7" i="17" s="1"/>
  <c r="K7" i="17" l="1"/>
  <c r="E13" i="17"/>
  <c r="I10" i="17" s="1"/>
  <c r="C14" i="17" l="1"/>
  <c r="E14" i="17"/>
  <c r="D14" i="17"/>
  <c r="B14" i="17"/>
  <c r="I8" i="17" s="1"/>
  <c r="K8" i="17" s="1"/>
  <c r="K10" i="17"/>
</calcChain>
</file>

<file path=xl/sharedStrings.xml><?xml version="1.0" encoding="utf-8"?>
<sst xmlns="http://schemas.openxmlformats.org/spreadsheetml/2006/main" count="211" uniqueCount="108">
  <si>
    <t>-</t>
  </si>
  <si>
    <t>TOTAL</t>
  </si>
  <si>
    <t>PORCENTAJE</t>
  </si>
  <si>
    <t>Cantidad</t>
  </si>
  <si>
    <t>3. DIFUSION</t>
  </si>
  <si>
    <t xml:space="preserve">Gastos emisión de garantía </t>
  </si>
  <si>
    <t>2. SERVICIOS DE TERCEROS</t>
  </si>
  <si>
    <t>4. GASTOS GENERALES</t>
  </si>
  <si>
    <t>1. VIÁTICOS Y MOVILIZACIÓN</t>
  </si>
  <si>
    <t xml:space="preserve">1. VIÁTICOS Y MOVILIZACIÓN </t>
  </si>
  <si>
    <t>Pecuniario</t>
  </si>
  <si>
    <t>No pecuniario</t>
  </si>
  <si>
    <t>Uso de equipos</t>
  </si>
  <si>
    <t>Uso de salas</t>
  </si>
  <si>
    <t xml:space="preserve">Publicaciones, boletines </t>
  </si>
  <si>
    <t>Uso de vehículo</t>
  </si>
  <si>
    <t>Ítem</t>
  </si>
  <si>
    <t xml:space="preserve">3. DIFUSION </t>
  </si>
  <si>
    <t>Arriendo de vehículos (de empresas del giro).</t>
  </si>
  <si>
    <t>Gastos de proveedor asociados a la producción virtual de la propuesta (diseño de material gráfico, estrategia de difusión, generación de material audiovisual, producción técnica, entre otros).</t>
  </si>
  <si>
    <t>OBJETIVO DE MEMORIA CÁLCULO</t>
  </si>
  <si>
    <t>INSTRUCCIONES DE USO</t>
  </si>
  <si>
    <t>Nombre hoja</t>
  </si>
  <si>
    <t>Requerimientos</t>
  </si>
  <si>
    <t>Memoria Aporte FIA al Ejecutor</t>
  </si>
  <si>
    <t>6.- Debe completar los campos según lo siguiente:</t>
  </si>
  <si>
    <t>Color de las celdas que requieren datos ingresados por postulante</t>
  </si>
  <si>
    <t>Color de las celdas que se calculan automáticamente</t>
  </si>
  <si>
    <t>Aporte FIA ($)</t>
  </si>
  <si>
    <t>Aporte contraparte ($)</t>
  </si>
  <si>
    <t>Costo Total ($)</t>
  </si>
  <si>
    <t>CONSOLIDADO MEMORIA DE CÁLCULO</t>
  </si>
  <si>
    <t>1. ESTRUCTURA DE COSTOS</t>
  </si>
  <si>
    <t>2. APORTES CONSOLIDADOS DE CONTRAPARTE</t>
  </si>
  <si>
    <t>Valor unitario ($/Unidad)</t>
  </si>
  <si>
    <t>Subítem</t>
  </si>
  <si>
    <t>Total Subítem ($)</t>
  </si>
  <si>
    <t>Descripción/Detalle</t>
  </si>
  <si>
    <t>MEMORIA DE CÁLCULO DEL APORTE PECUNIARIO DE OTRA PROCEDENCIA</t>
  </si>
  <si>
    <t>Procedencia
(indicar aquí el nombre de la entidad)</t>
  </si>
  <si>
    <t>MEMORIA DE CÁLCULO DEL APORTE NO PECUNIARIO DE OTRA PROCEDENCIA</t>
  </si>
  <si>
    <t xml:space="preserve">CUADRO VALIDACIÓN </t>
  </si>
  <si>
    <t>Verificador</t>
  </si>
  <si>
    <t>Aportes</t>
  </si>
  <si>
    <t>Aporte total contraparte ($)</t>
  </si>
  <si>
    <t>Documento que permite cuantificar y desagregar en detalle los costos asociados a la iniciativa, tanto como el aporte FIA y de contraparte (pecuniario y no pecuniario).</t>
  </si>
  <si>
    <t>Debe completar el detalle de cada gasto que se solicita a FIA.</t>
  </si>
  <si>
    <t>Costos Totales Consolidados</t>
  </si>
  <si>
    <t>Aporte Pecuniario del Ejecutor</t>
  </si>
  <si>
    <t>Debe completar el detalle de cada gasto que aportará el  Ejecutor, según aporte pecuniario.</t>
  </si>
  <si>
    <t>Aporte NO Pecuniario del Ejecutor</t>
  </si>
  <si>
    <t>Debe completar el detalle de cada gasto que aportará el  Ejecutor, según aporte no pecuniario.</t>
  </si>
  <si>
    <t>Aporte Pecuniario Otra Procedencia</t>
  </si>
  <si>
    <t>Aporte NO Pecuniario Otra Procedencia</t>
  </si>
  <si>
    <t>Debe completar el detalle de cada gasto que aportarán otras procedencias, según aporte pecuniario.</t>
  </si>
  <si>
    <t>Debe completar el detalle de cada gasto que aportarán otras procedencias, según aporte no pecuniario.</t>
  </si>
  <si>
    <t>Total Aporte Contraparte ($)</t>
  </si>
  <si>
    <t>Aporte del ejecutor ($)</t>
  </si>
  <si>
    <t>Aportes de otra procedencia ($)</t>
  </si>
  <si>
    <t>Máximo</t>
  </si>
  <si>
    <t>Podrá visualizar el resumen de los costos totales consolidados y verificar si cumple con las restricciones de financiamiento.</t>
  </si>
  <si>
    <t>Pasajes terrestres.</t>
  </si>
  <si>
    <t>Estacionamientos, peajes y taxis.</t>
  </si>
  <si>
    <t>Combustible.</t>
  </si>
  <si>
    <t>Alimentación.</t>
  </si>
  <si>
    <t>Alojamiento.</t>
  </si>
  <si>
    <t>Formulario de viáticos (para el caso de funcionarios públicos que participen en la realización de la iniciativa).</t>
  </si>
  <si>
    <t>Honorarios por servicio de organización y gestión de la propuesta.</t>
  </si>
  <si>
    <t xml:space="preserve">Gastos para actividades de difusión: arriendo de equipos, boletines y publicaciones. </t>
  </si>
  <si>
    <t>Gastos por uso de plataforma para el desarrollo de la propuesta (Zoom, Team, Webinar, Ninja, Miro, Mural, etc).</t>
  </si>
  <si>
    <t>Valorización por formulación de la propuesta.</t>
  </si>
  <si>
    <t>Uso materiales de oficina </t>
  </si>
  <si>
    <t>Otros gastos para la organización de la actividad (teléfono, fotocopia, etc)</t>
  </si>
  <si>
    <t>Honorarios por formulación de la propuesta.</t>
  </si>
  <si>
    <t>Valorización por servicios de organización y gestión de la propuesta.(***)</t>
  </si>
  <si>
    <t>Gastos para actividades de difusión: arriendo de equipos.</t>
  </si>
  <si>
    <t>Gastos necesarios para la organización de la actividad: teléfono, material de oficina, boletines y publicaciones</t>
  </si>
  <si>
    <t>En caso de considerar aportes de otra procedencia, recuerde adjuntar el Anexo 8.</t>
  </si>
  <si>
    <t>Pasajes aéreos nacionales y tasas de embarque</t>
  </si>
  <si>
    <t>Honorarios por formulación de la propuesta (*).</t>
  </si>
  <si>
    <r>
      <rPr>
        <b/>
        <sz val="10"/>
        <color theme="1"/>
        <rFont val="Arial"/>
        <family val="2"/>
      </rPr>
      <t xml:space="preserve">(*) </t>
    </r>
    <r>
      <rPr>
        <sz val="10"/>
        <color theme="1"/>
        <rFont val="Arial"/>
        <family val="2"/>
      </rPr>
      <t>FIA podrá cofinanciar la formulación de la propuesta para aquellas organizaciones que no cuenten con equipos técnicos necesarios y requieran el apoyo de asesores. FIA determinará en cada caso la pertinencia de este financiamiento y su monto, el cual no podrá exceder el 5% del costo total del aporte de FIA. Lo anterior, solo procederá en el caso que la propuesta sea adjudicada.</t>
    </r>
  </si>
  <si>
    <t>7.- Finalizada la memoria de cálculo, debe subir el documento en formato excel a la plataforma de postulación online https://convocatoria.fia.cl/.</t>
  </si>
  <si>
    <t>SERVICIOS DE TERCEROS
(No puede ser de la entidad postulante y/o participantes de la gira)</t>
  </si>
  <si>
    <t>4. CAPACITACIÓN</t>
  </si>
  <si>
    <t>Corresponde a gastos relacionados con capacitaciones para el correcto desarrollo de la iniciativa.</t>
  </si>
  <si>
    <t>5. GASTOS GENERALES</t>
  </si>
  <si>
    <t>6. GASTOS DE ADMINISTRACIÓN</t>
  </si>
  <si>
    <t>5. GASTOS GENERALES (solo contraparte)</t>
  </si>
  <si>
    <t>6. GASTOS DE ADMINISTRACION (solo contraparte)</t>
  </si>
  <si>
    <t>4. CAPACITACIÓN (solo contraparte)</t>
  </si>
  <si>
    <t>(***) El postulante podrá valorizar el tiempo del coordinador y/o del equipo técnico dedicado a la organización y gestión de la propuesta en el ítem servicios de terceros, en aporte no pecuniario de la contraparte.</t>
  </si>
  <si>
    <t>Aporte máximo FIA ($)</t>
  </si>
  <si>
    <t>Aporte máximo FIA (%)</t>
  </si>
  <si>
    <t>Aporte mínimo contraparte (%)</t>
  </si>
  <si>
    <t>5. La memoria de cálculo se compone de las siguientes hojas de cálculo, las cuales tienes los siguientes requerimientos:</t>
  </si>
  <si>
    <t>MEMORIA DE CÁLCULO DEL APORTE FIA AL EJECUTOR Y/O PARTICIPANTES</t>
  </si>
  <si>
    <t>MEMORIA DE CÁLCULO DEL APORTE PECUNIARIO DEL EJECUTOR Y/O PARTICIPANTES</t>
  </si>
  <si>
    <t>MEMORIA DE CÁLCULO DEL APORTE NO PECUNIARIO DEL EJECUTOR Y/O PARTICIPANTES</t>
  </si>
  <si>
    <t>N° de cotización (según Anexo 6)</t>
  </si>
  <si>
    <t>Nombre Ejecutor</t>
  </si>
  <si>
    <t>Nombre Propuesta</t>
  </si>
  <si>
    <t>Código Propuesta (uso interno)</t>
  </si>
  <si>
    <t>MEMORIA DE CÁLCULO CONVOCATORIA NACIONAL GIRAS NACIONALES PARA LA INNOVACIÓN 2024</t>
  </si>
  <si>
    <r>
      <rPr>
        <b/>
        <sz val="11"/>
        <color rgb="FFFF0000"/>
        <rFont val="Arial"/>
        <family val="2"/>
      </rPr>
      <t xml:space="preserve">IMPORTANTE: </t>
    </r>
    <r>
      <rPr>
        <sz val="11"/>
        <rFont val="Arial"/>
        <family val="2"/>
      </rPr>
      <t>La Memoria de cálculo no deberá presentarse alterada (desbloqueada, con filas y columnas eliminadas o agregadas, etc.), por cuanto corresponde a un documento oficial de la convocatoria. Debe tener presente que, si abre y trabaja la memoria de cálculo en alguna aplicación como Google Drive, ésta se desbloqueará. La alteración o modificación de este documento es razón de no admisibilidad.</t>
    </r>
  </si>
  <si>
    <r>
      <t>1.- Leer las Bases técnicas y administrativas "</t>
    </r>
    <r>
      <rPr>
        <b/>
        <sz val="10"/>
        <rFont val="Arial"/>
        <family val="2"/>
      </rPr>
      <t>Convocatoria Nacional Giras nacionales para la innovación 2024"</t>
    </r>
  </si>
  <si>
    <r>
      <t xml:space="preserve">4.- Todos los montos indicados en la memoria de cálculo deben ser respaldados por cotizaciones, las cuales se deben subir a la plataforma de postulación online en el </t>
    </r>
    <r>
      <rPr>
        <b/>
        <sz val="10"/>
        <rFont val="Arial"/>
        <family val="2"/>
      </rPr>
      <t>Anexo 6. Cotizaciones que respalden todos los gastos indicados en la memoria de cálculo asociados a los aportes pecuniarios FIA y contraparte</t>
    </r>
    <r>
      <rPr>
        <sz val="10"/>
        <rFont val="Arial"/>
        <family val="2"/>
      </rPr>
      <t xml:space="preserve">. FIA podrá solicitar la actualización de las cotizaciones correspondientes una vez adjudicada la propuesta. No obstante lo anterior, FIA financiara hasta el monto máximo solicitado en la propuesta. </t>
    </r>
  </si>
  <si>
    <r>
      <t>2.- Ajustarse a las condiciones de financiamiento indicados en el numeral</t>
    </r>
    <r>
      <rPr>
        <sz val="10"/>
        <color theme="1"/>
        <rFont val="Arial"/>
        <family val="2"/>
      </rPr>
      <t xml:space="preserve"> "</t>
    </r>
    <r>
      <rPr>
        <b/>
        <sz val="10"/>
        <color theme="1"/>
        <rFont val="Arial"/>
        <family val="2"/>
      </rPr>
      <t>1.8. Condiciones de Financiamiento</t>
    </r>
    <r>
      <rPr>
        <sz val="10"/>
        <rFont val="Arial"/>
        <family val="2"/>
      </rPr>
      <t>" de las bases técnicas y administrativas de la presente convocatoria, específicamente las restricciones asociadas al financiamiento total (montos y porcentajes) y las condiciones de financiamiento.</t>
    </r>
  </si>
  <si>
    <r>
      <t>3.- Ajustarse a las definiciones y restricciones de los ítems de gastos financiables indicados en el numeral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"1.8.2 Ítems de gastos financiables por FIA</t>
    </r>
    <r>
      <rPr>
        <sz val="10"/>
        <color theme="1"/>
        <rFont val="Arial"/>
        <family val="2"/>
      </rPr>
      <t>"</t>
    </r>
    <r>
      <rPr>
        <sz val="10"/>
        <rFont val="Arial"/>
        <family val="2"/>
      </rPr>
      <t xml:space="preserve"> y el numeral </t>
    </r>
    <r>
      <rPr>
        <sz val="10"/>
        <color theme="1"/>
        <rFont val="Arial"/>
        <family val="2"/>
      </rPr>
      <t>"</t>
    </r>
    <r>
      <rPr>
        <b/>
        <sz val="10"/>
        <color theme="1"/>
        <rFont val="Arial"/>
        <family val="2"/>
      </rPr>
      <t>1.8.3</t>
    </r>
    <r>
      <rPr>
        <b/>
        <sz val="10"/>
        <rFont val="Arial"/>
        <family val="2"/>
      </rPr>
      <t>. Ítems de gastos financiables por contraparte</t>
    </r>
    <r>
      <rPr>
        <sz val="10"/>
        <rFont val="Arial"/>
        <family val="2"/>
      </rPr>
      <t xml:space="preserve">" de las bases técnicas y administrativas, y el documento </t>
    </r>
    <r>
      <rPr>
        <b/>
        <sz val="10"/>
        <rFont val="Arial"/>
        <family val="2"/>
      </rPr>
      <t>“Instructivo Financiero Instrumentos Complementarios FIA”.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</si>
</sst>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164" formatCode="&quot;$&quot;\ #,##0"/>
    <numFmt numFmtId="165" formatCode="0.0%"/>
  </numFmts>
  <fonts count="23" x14ac:knownFonts="1"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u/>
      <sz val="12"/>
      <name val="Arial"/>
      <family val="2"/>
    </font>
    <font>
      <b/>
      <sz val="11"/>
      <color theme="1"/>
      <name val="Calibri"/>
      <family val="2"/>
    </font>
    <font>
      <sz val="8"/>
      <name val="Calibri"/>
      <family val="2"/>
      <scheme val="minor"/>
    </font>
    <font>
      <sz val="11"/>
      <name val="Arial"/>
      <family val="2"/>
    </font>
    <font>
      <b/>
      <sz val="11"/>
      <color rgb="FFFF0000"/>
      <name val="Arial"/>
      <family val="2"/>
    </font>
    <font>
      <b/>
      <u/>
      <sz val="11"/>
      <name val="Arial"/>
      <family val="2"/>
    </font>
    <font>
      <i/>
      <sz val="10"/>
      <name val="Montserrat"/>
    </font>
    <font>
      <sz val="10"/>
      <name val="Montserrat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B5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42" fontId="22" fillId="0" borderId="0" applyFont="0" applyFill="0" applyBorder="0" applyAlignment="0" applyProtection="0"/>
  </cellStyleXfs>
  <cellXfs count="188">
    <xf numFmtId="0" fontId="0" fillId="0" borderId="0" xfId="0"/>
    <xf numFmtId="0" fontId="3" fillId="6" borderId="4" xfId="0" applyFont="1" applyFill="1" applyBorder="1" applyAlignment="1">
      <alignment horizontal="left" vertical="center" wrapText="1"/>
    </xf>
    <xf numFmtId="0" fontId="11" fillId="6" borderId="4" xfId="0" applyFont="1" applyFill="1" applyBorder="1" applyAlignment="1">
      <alignment horizontal="left" vertical="center" wrapText="1"/>
    </xf>
    <xf numFmtId="9" fontId="12" fillId="3" borderId="4" xfId="0" applyNumberFormat="1" applyFont="1" applyFill="1" applyBorder="1" applyAlignment="1">
      <alignment horizontal="center" vertical="center" wrapText="1"/>
    </xf>
    <xf numFmtId="3" fontId="10" fillId="6" borderId="16" xfId="0" applyNumberFormat="1" applyFont="1" applyFill="1" applyBorder="1" applyAlignment="1">
      <alignment horizontal="center" vertical="center" wrapText="1"/>
    </xf>
    <xf numFmtId="0" fontId="6" fillId="0" borderId="0" xfId="1" applyFont="1"/>
    <xf numFmtId="0" fontId="9" fillId="0" borderId="0" xfId="1" applyFont="1"/>
    <xf numFmtId="0" fontId="7" fillId="0" borderId="12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8" fillId="0" borderId="0" xfId="1" applyFont="1" applyAlignment="1">
      <alignment vertical="top" wrapText="1"/>
    </xf>
    <xf numFmtId="0" fontId="11" fillId="0" borderId="0" xfId="0" applyFont="1"/>
    <xf numFmtId="0" fontId="10" fillId="6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righ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justify" vertical="center" wrapText="1"/>
    </xf>
    <xf numFmtId="0" fontId="14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3" fontId="11" fillId="0" borderId="0" xfId="0" applyNumberFormat="1" applyFont="1"/>
    <xf numFmtId="3" fontId="0" fillId="0" borderId="0" xfId="0" applyNumberFormat="1"/>
    <xf numFmtId="0" fontId="6" fillId="6" borderId="14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center"/>
    </xf>
    <xf numFmtId="9" fontId="4" fillId="6" borderId="4" xfId="0" applyNumberFormat="1" applyFont="1" applyFill="1" applyBorder="1" applyAlignment="1">
      <alignment horizontal="center"/>
    </xf>
    <xf numFmtId="9" fontId="10" fillId="6" borderId="4" xfId="0" applyNumberFormat="1" applyFont="1" applyFill="1" applyBorder="1" applyAlignment="1">
      <alignment horizontal="center"/>
    </xf>
    <xf numFmtId="164" fontId="11" fillId="6" borderId="4" xfId="0" applyNumberFormat="1" applyFont="1" applyFill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/>
    </xf>
    <xf numFmtId="165" fontId="11" fillId="0" borderId="4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10" fillId="6" borderId="14" xfId="0" applyFont="1" applyFill="1" applyBorder="1" applyAlignment="1">
      <alignment horizontal="left" vertical="center" wrapText="1"/>
    </xf>
    <xf numFmtId="0" fontId="11" fillId="7" borderId="0" xfId="0" applyFont="1" applyFill="1"/>
    <xf numFmtId="49" fontId="6" fillId="5" borderId="4" xfId="0" applyNumberFormat="1" applyFont="1" applyFill="1" applyBorder="1" applyAlignment="1" applyProtection="1">
      <alignment horizontal="left" vertical="center" wrapText="1"/>
      <protection locked="0"/>
    </xf>
    <xf numFmtId="49" fontId="6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vertical="center" wrapText="1"/>
    </xf>
    <xf numFmtId="0" fontId="5" fillId="0" borderId="0" xfId="1" applyAlignment="1">
      <alignment horizontal="left"/>
    </xf>
    <xf numFmtId="0" fontId="5" fillId="0" borderId="12" xfId="1" applyBorder="1"/>
    <xf numFmtId="0" fontId="5" fillId="0" borderId="0" xfId="1"/>
    <xf numFmtId="0" fontId="5" fillId="0" borderId="13" xfId="1" applyBorder="1"/>
    <xf numFmtId="0" fontId="5" fillId="0" borderId="9" xfId="1" applyBorder="1"/>
    <xf numFmtId="0" fontId="5" fillId="0" borderId="10" xfId="1" applyBorder="1"/>
    <xf numFmtId="0" fontId="5" fillId="0" borderId="11" xfId="1" applyBorder="1"/>
    <xf numFmtId="0" fontId="5" fillId="0" borderId="12" xfId="1" applyBorder="1" applyAlignment="1">
      <alignment horizontal="left"/>
    </xf>
    <xf numFmtId="0" fontId="5" fillId="0" borderId="13" xfId="1" applyBorder="1" applyAlignment="1">
      <alignment horizontal="left"/>
    </xf>
    <xf numFmtId="49" fontId="5" fillId="5" borderId="16" xfId="0" applyNumberFormat="1" applyFont="1" applyFill="1" applyBorder="1" applyAlignment="1">
      <alignment vertical="center" wrapText="1"/>
    </xf>
    <xf numFmtId="0" fontId="12" fillId="8" borderId="4" xfId="1" applyFont="1" applyFill="1" applyBorder="1" applyAlignment="1">
      <alignment horizontal="left" vertical="center"/>
    </xf>
    <xf numFmtId="165" fontId="12" fillId="3" borderId="4" xfId="0" applyNumberFormat="1" applyFont="1" applyFill="1" applyBorder="1" applyAlignment="1">
      <alignment horizontal="center" vertical="center" wrapText="1"/>
    </xf>
    <xf numFmtId="42" fontId="3" fillId="6" borderId="4" xfId="2" applyFont="1" applyFill="1" applyBorder="1" applyAlignment="1">
      <alignment horizontal="center" vertical="center" wrapText="1"/>
    </xf>
    <xf numFmtId="42" fontId="6" fillId="5" borderId="4" xfId="2" applyFont="1" applyFill="1" applyBorder="1" applyAlignment="1" applyProtection="1">
      <alignment horizontal="center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 wrapText="1"/>
      <protection locked="0"/>
    </xf>
    <xf numFmtId="42" fontId="6" fillId="5" borderId="4" xfId="0" applyNumberFormat="1" applyFont="1" applyFill="1" applyBorder="1" applyAlignment="1" applyProtection="1">
      <alignment horizontal="center" vertical="center" wrapText="1"/>
      <protection locked="0"/>
    </xf>
    <xf numFmtId="42" fontId="11" fillId="6" borderId="4" xfId="2" applyFont="1" applyFill="1" applyBorder="1" applyAlignment="1">
      <alignment horizontal="center" vertical="center" wrapText="1"/>
    </xf>
    <xf numFmtId="42" fontId="11" fillId="0" borderId="4" xfId="2" applyFont="1" applyBorder="1" applyAlignment="1">
      <alignment horizontal="center" vertical="center" wrapText="1"/>
    </xf>
    <xf numFmtId="42" fontId="11" fillId="0" borderId="7" xfId="2" applyFont="1" applyBorder="1" applyAlignment="1">
      <alignment horizontal="center" vertical="center" wrapText="1"/>
    </xf>
    <xf numFmtId="42" fontId="12" fillId="3" borderId="4" xfId="2" applyFont="1" applyFill="1" applyBorder="1" applyAlignment="1">
      <alignment horizontal="center" vertical="center" wrapText="1"/>
    </xf>
    <xf numFmtId="42" fontId="15" fillId="6" borderId="4" xfId="2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left" vertical="center" wrapText="1"/>
    </xf>
    <xf numFmtId="49" fontId="6" fillId="5" borderId="18" xfId="0" applyNumberFormat="1" applyFont="1" applyFill="1" applyBorder="1" applyAlignment="1" applyProtection="1">
      <alignment horizontal="left" vertical="center" wrapText="1"/>
      <protection locked="0"/>
    </xf>
    <xf numFmtId="42" fontId="5" fillId="5" borderId="18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18" xfId="0" applyNumberFormat="1" applyFont="1" applyFill="1" applyBorder="1" applyAlignment="1" applyProtection="1">
      <alignment horizontal="center" vertical="center" wrapText="1"/>
      <protection locked="0"/>
    </xf>
    <xf numFmtId="42" fontId="11" fillId="6" borderId="18" xfId="2" applyFont="1" applyFill="1" applyBorder="1" applyAlignment="1">
      <alignment horizontal="center" vertical="center" wrapText="1"/>
    </xf>
    <xf numFmtId="49" fontId="6" fillId="5" borderId="19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3" xfId="0" applyFont="1" applyFill="1" applyBorder="1" applyAlignment="1">
      <alignment horizontal="left" vertical="center" wrapText="1"/>
    </xf>
    <xf numFmtId="49" fontId="6" fillId="5" borderId="23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23" xfId="0" applyNumberFormat="1" applyFont="1" applyFill="1" applyBorder="1" applyAlignment="1" applyProtection="1">
      <alignment horizontal="center" vertical="center" wrapText="1"/>
      <protection locked="0"/>
    </xf>
    <xf numFmtId="1" fontId="6" fillId="5" borderId="23" xfId="0" applyNumberFormat="1" applyFont="1" applyFill="1" applyBorder="1" applyAlignment="1" applyProtection="1">
      <alignment horizontal="center" vertical="center" wrapText="1"/>
      <protection locked="0"/>
    </xf>
    <xf numFmtId="42" fontId="11" fillId="6" borderId="23" xfId="2" applyFont="1" applyFill="1" applyBorder="1" applyAlignment="1">
      <alignment horizontal="center" vertical="center" wrapText="1"/>
    </xf>
    <xf numFmtId="49" fontId="6" fillId="5" borderId="24" xfId="0" applyNumberFormat="1" applyFont="1" applyFill="1" applyBorder="1" applyAlignment="1" applyProtection="1">
      <alignment horizontal="center" vertical="center" wrapText="1"/>
      <protection locked="0"/>
    </xf>
    <xf numFmtId="42" fontId="10" fillId="4" borderId="7" xfId="2" applyFont="1" applyFill="1" applyBorder="1" applyAlignment="1">
      <alignment horizontal="center" vertical="center" wrapText="1"/>
    </xf>
    <xf numFmtId="42" fontId="6" fillId="5" borderId="18" xfId="0" applyNumberFormat="1" applyFont="1" applyFill="1" applyBorder="1" applyAlignment="1" applyProtection="1">
      <alignment horizontal="center" vertical="center" wrapText="1"/>
      <protection locked="0"/>
    </xf>
    <xf numFmtId="1" fontId="6" fillId="5" borderId="18" xfId="0" applyNumberFormat="1" applyFont="1" applyFill="1" applyBorder="1" applyAlignment="1" applyProtection="1">
      <alignment horizontal="center" vertical="center" wrapText="1"/>
      <protection locked="0"/>
    </xf>
    <xf numFmtId="42" fontId="5" fillId="5" borderId="23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27" xfId="0" applyFont="1" applyFill="1" applyBorder="1" applyAlignment="1">
      <alignment horizontal="left" vertical="center" wrapText="1"/>
    </xf>
    <xf numFmtId="0" fontId="11" fillId="6" borderId="28" xfId="0" applyFont="1" applyFill="1" applyBorder="1" applyAlignment="1">
      <alignment horizontal="left" vertical="center" wrapText="1"/>
    </xf>
    <xf numFmtId="49" fontId="6" fillId="5" borderId="28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28" xfId="0" applyNumberFormat="1" applyFont="1" applyFill="1" applyBorder="1" applyAlignment="1" applyProtection="1">
      <alignment horizontal="center" vertical="center" wrapText="1"/>
      <protection locked="0"/>
    </xf>
    <xf numFmtId="1" fontId="6" fillId="5" borderId="28" xfId="0" applyNumberFormat="1" applyFont="1" applyFill="1" applyBorder="1" applyAlignment="1" applyProtection="1">
      <alignment horizontal="center" vertical="center" wrapText="1"/>
      <protection locked="0"/>
    </xf>
    <xf numFmtId="42" fontId="11" fillId="6" borderId="28" xfId="2" applyFont="1" applyFill="1" applyBorder="1" applyAlignment="1">
      <alignment horizontal="center" vertical="center" wrapText="1"/>
    </xf>
    <xf numFmtId="49" fontId="6" fillId="5" borderId="29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8" xfId="0" applyFont="1" applyFill="1" applyBorder="1" applyAlignment="1">
      <alignment horizontal="justify" vertical="center" wrapText="1"/>
    </xf>
    <xf numFmtId="42" fontId="10" fillId="3" borderId="7" xfId="2" applyFont="1" applyFill="1" applyBorder="1" applyAlignment="1">
      <alignment horizontal="center" vertical="center" wrapText="1"/>
    </xf>
    <xf numFmtId="49" fontId="5" fillId="5" borderId="21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24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>
      <alignment horizontal="right" vertical="center" wrapText="1"/>
    </xf>
    <xf numFmtId="0" fontId="11" fillId="6" borderId="30" xfId="0" applyFont="1" applyFill="1" applyBorder="1" applyAlignment="1">
      <alignment horizontal="left" vertical="center" wrapText="1"/>
    </xf>
    <xf numFmtId="3" fontId="7" fillId="4" borderId="6" xfId="0" applyNumberFormat="1" applyFont="1" applyFill="1" applyBorder="1" applyAlignment="1">
      <alignment horizontal="center" vertical="center" wrapText="1"/>
    </xf>
    <xf numFmtId="42" fontId="6" fillId="5" borderId="18" xfId="2" applyFont="1" applyFill="1" applyBorder="1" applyAlignment="1" applyProtection="1">
      <alignment horizontal="center" vertical="center" wrapText="1"/>
      <protection locked="0"/>
    </xf>
    <xf numFmtId="42" fontId="3" fillId="6" borderId="18" xfId="2" applyFont="1" applyFill="1" applyBorder="1" applyAlignment="1">
      <alignment horizontal="center" vertical="center" wrapText="1"/>
    </xf>
    <xf numFmtId="49" fontId="6" fillId="5" borderId="18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23" xfId="0" applyFont="1" applyFill="1" applyBorder="1" applyAlignment="1">
      <alignment horizontal="left" vertical="center" wrapText="1"/>
    </xf>
    <xf numFmtId="42" fontId="6" fillId="5" borderId="23" xfId="2" applyFont="1" applyFill="1" applyBorder="1" applyAlignment="1" applyProtection="1">
      <alignment horizontal="center" vertical="center" wrapText="1"/>
      <protection locked="0"/>
    </xf>
    <xf numFmtId="42" fontId="3" fillId="6" borderId="23" xfId="2" applyFont="1" applyFill="1" applyBorder="1" applyAlignment="1">
      <alignment horizontal="center" vertical="center" wrapText="1"/>
    </xf>
    <xf numFmtId="49" fontId="6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30" xfId="0" applyFont="1" applyFill="1" applyBorder="1" applyAlignment="1">
      <alignment horizontal="left" vertical="center" wrapText="1"/>
    </xf>
    <xf numFmtId="42" fontId="5" fillId="5" borderId="18" xfId="2" applyFont="1" applyFill="1" applyBorder="1" applyAlignment="1" applyProtection="1">
      <alignment horizontal="center" vertical="center" wrapText="1"/>
      <protection locked="0"/>
    </xf>
    <xf numFmtId="0" fontId="3" fillId="6" borderId="18" xfId="0" applyFont="1" applyFill="1" applyBorder="1" applyAlignment="1">
      <alignment horizontal="left" vertical="center" wrapText="1"/>
    </xf>
    <xf numFmtId="42" fontId="6" fillId="5" borderId="28" xfId="2" applyFont="1" applyFill="1" applyBorder="1" applyAlignment="1" applyProtection="1">
      <alignment horizontal="center" vertical="center" wrapText="1"/>
      <protection locked="0"/>
    </xf>
    <xf numFmtId="42" fontId="3" fillId="6" borderId="28" xfId="2" applyFont="1" applyFill="1" applyBorder="1" applyAlignment="1">
      <alignment horizontal="center" vertical="center" wrapText="1"/>
    </xf>
    <xf numFmtId="49" fontId="6" fillId="5" borderId="28" xfId="0" applyNumberFormat="1" applyFont="1" applyFill="1" applyBorder="1" applyAlignment="1" applyProtection="1">
      <alignment horizontal="center" vertical="center" wrapText="1"/>
      <protection locked="0"/>
    </xf>
    <xf numFmtId="42" fontId="1" fillId="4" borderId="7" xfId="2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2" fillId="6" borderId="27" xfId="0" applyFont="1" applyFill="1" applyBorder="1" applyAlignment="1">
      <alignment horizontal="left" vertical="center" wrapText="1"/>
    </xf>
    <xf numFmtId="0" fontId="3" fillId="6" borderId="28" xfId="0" applyFont="1" applyFill="1" applyBorder="1" applyAlignment="1">
      <alignment horizontal="left" vertical="center" wrapText="1"/>
    </xf>
    <xf numFmtId="42" fontId="13" fillId="0" borderId="4" xfId="2" applyFont="1" applyBorder="1" applyAlignment="1">
      <alignment horizontal="center"/>
    </xf>
    <xf numFmtId="0" fontId="12" fillId="8" borderId="5" xfId="1" applyFont="1" applyFill="1" applyBorder="1" applyAlignment="1">
      <alignment horizontal="left" vertical="center"/>
    </xf>
    <xf numFmtId="0" fontId="12" fillId="8" borderId="15" xfId="1" applyFont="1" applyFill="1" applyBorder="1" applyAlignment="1">
      <alignment horizontal="left" vertical="center"/>
    </xf>
    <xf numFmtId="0" fontId="12" fillId="8" borderId="8" xfId="1" applyFont="1" applyFill="1" applyBorder="1" applyAlignment="1">
      <alignment horizontal="left" vertical="center"/>
    </xf>
    <xf numFmtId="0" fontId="12" fillId="8" borderId="4" xfId="1" applyFont="1" applyFill="1" applyBorder="1" applyAlignment="1">
      <alignment horizontal="left" vertical="center"/>
    </xf>
    <xf numFmtId="0" fontId="20" fillId="9" borderId="5" xfId="1" applyFont="1" applyFill="1" applyBorder="1" applyAlignment="1" applyProtection="1">
      <alignment horizontal="left" vertical="center"/>
      <protection locked="0"/>
    </xf>
    <xf numFmtId="0" fontId="21" fillId="9" borderId="15" xfId="1" applyFont="1" applyFill="1" applyBorder="1" applyAlignment="1" applyProtection="1">
      <alignment horizontal="left" vertical="center"/>
      <protection locked="0"/>
    </xf>
    <xf numFmtId="0" fontId="21" fillId="9" borderId="8" xfId="1" applyFont="1" applyFill="1" applyBorder="1" applyAlignment="1" applyProtection="1">
      <alignment horizontal="left" vertical="center"/>
      <protection locked="0"/>
    </xf>
    <xf numFmtId="0" fontId="17" fillId="6" borderId="4" xfId="1" applyFont="1" applyFill="1" applyBorder="1" applyAlignment="1">
      <alignment horizontal="left" vertical="center" wrapText="1"/>
    </xf>
    <xf numFmtId="0" fontId="19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6" fillId="0" borderId="0" xfId="1" applyFont="1" applyAlignment="1">
      <alignment horizontal="left"/>
    </xf>
    <xf numFmtId="0" fontId="5" fillId="10" borderId="5" xfId="1" applyFill="1" applyBorder="1" applyAlignment="1">
      <alignment horizontal="left" vertical="center"/>
    </xf>
    <xf numFmtId="0" fontId="5" fillId="10" borderId="8" xfId="1" applyFill="1" applyBorder="1" applyAlignment="1">
      <alignment horizontal="left" vertical="center"/>
    </xf>
    <xf numFmtId="0" fontId="5" fillId="0" borderId="5" xfId="1" applyBorder="1" applyAlignment="1">
      <alignment horizontal="left"/>
    </xf>
    <xf numFmtId="0" fontId="5" fillId="0" borderId="15" xfId="1" applyBorder="1" applyAlignment="1">
      <alignment horizontal="left"/>
    </xf>
    <xf numFmtId="0" fontId="5" fillId="0" borderId="8" xfId="1" applyBorder="1" applyAlignment="1">
      <alignment horizontal="left"/>
    </xf>
    <xf numFmtId="0" fontId="5" fillId="0" borderId="5" xfId="1" applyBorder="1" applyAlignment="1">
      <alignment horizontal="left" vertical="center" wrapText="1"/>
    </xf>
    <xf numFmtId="0" fontId="5" fillId="0" borderId="15" xfId="1" applyBorder="1" applyAlignment="1">
      <alignment horizontal="left" vertical="center" wrapText="1"/>
    </xf>
    <xf numFmtId="0" fontId="5" fillId="0" borderId="8" xfId="1" applyBorder="1" applyAlignment="1">
      <alignment horizontal="left" vertical="center" wrapText="1"/>
    </xf>
    <xf numFmtId="0" fontId="5" fillId="0" borderId="4" xfId="1" applyBorder="1" applyAlignment="1">
      <alignment horizontal="left" vertical="center" wrapText="1"/>
    </xf>
    <xf numFmtId="0" fontId="5" fillId="0" borderId="1" xfId="1" applyBorder="1" applyAlignment="1">
      <alignment horizontal="left"/>
    </xf>
    <xf numFmtId="0" fontId="5" fillId="0" borderId="2" xfId="1" applyBorder="1" applyAlignment="1">
      <alignment horizontal="left"/>
    </xf>
    <xf numFmtId="0" fontId="5" fillId="0" borderId="3" xfId="1" applyBorder="1" applyAlignment="1">
      <alignment horizontal="left"/>
    </xf>
    <xf numFmtId="0" fontId="5" fillId="0" borderId="4" xfId="1" applyBorder="1" applyAlignment="1">
      <alignment horizontal="left" vertical="top"/>
    </xf>
    <xf numFmtId="0" fontId="5" fillId="0" borderId="2" xfId="1" applyBorder="1" applyAlignment="1">
      <alignment horizontal="left" vertical="center" wrapText="1"/>
    </xf>
    <xf numFmtId="0" fontId="5" fillId="0" borderId="3" xfId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12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0" borderId="1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11" fillId="0" borderId="11" xfId="0" applyFont="1" applyBorder="1" applyAlignment="1">
      <alignment horizontal="left" wrapText="1"/>
    </xf>
    <xf numFmtId="0" fontId="7" fillId="4" borderId="9" xfId="0" applyFont="1" applyFill="1" applyBorder="1" applyAlignment="1">
      <alignment horizontal="right" vertical="center" wrapText="1"/>
    </xf>
    <xf numFmtId="0" fontId="7" fillId="4" borderId="10" xfId="0" applyFont="1" applyFill="1" applyBorder="1" applyAlignment="1">
      <alignment horizontal="right" vertical="center" wrapText="1"/>
    </xf>
    <xf numFmtId="0" fontId="7" fillId="4" borderId="11" xfId="0" applyFont="1" applyFill="1" applyBorder="1" applyAlignment="1">
      <alignment horizontal="right" vertical="center" wrapText="1"/>
    </xf>
    <xf numFmtId="0" fontId="10" fillId="6" borderId="25" xfId="0" applyFont="1" applyFill="1" applyBorder="1" applyAlignment="1">
      <alignment horizontal="left" vertical="center" wrapText="1"/>
    </xf>
    <xf numFmtId="0" fontId="10" fillId="6" borderId="26" xfId="0" applyFont="1" applyFill="1" applyBorder="1" applyAlignment="1">
      <alignment horizontal="left" vertical="center" wrapText="1"/>
    </xf>
    <xf numFmtId="0" fontId="10" fillId="6" borderId="17" xfId="0" applyFont="1" applyFill="1" applyBorder="1" applyAlignment="1">
      <alignment horizontal="left" vertical="center" wrapText="1"/>
    </xf>
    <xf numFmtId="0" fontId="10" fillId="6" borderId="20" xfId="0" applyFont="1" applyFill="1" applyBorder="1" applyAlignment="1">
      <alignment horizontal="left" vertical="center" wrapText="1"/>
    </xf>
    <xf numFmtId="0" fontId="10" fillId="6" borderId="22" xfId="0" applyFont="1" applyFill="1" applyBorder="1" applyAlignment="1">
      <alignment horizontal="left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right" vertical="center" wrapText="1"/>
    </xf>
    <xf numFmtId="0" fontId="7" fillId="3" borderId="10" xfId="0" applyFont="1" applyFill="1" applyBorder="1" applyAlignment="1">
      <alignment horizontal="right" vertical="center" wrapText="1"/>
    </xf>
    <xf numFmtId="0" fontId="7" fillId="3" borderId="11" xfId="0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2" fillId="6" borderId="17" xfId="0" applyFont="1" applyFill="1" applyBorder="1" applyAlignment="1">
      <alignment horizontal="left" vertical="center" wrapText="1"/>
    </xf>
    <xf numFmtId="0" fontId="2" fillId="6" borderId="20" xfId="0" applyFont="1" applyFill="1" applyBorder="1" applyAlignment="1">
      <alignment horizontal="left" vertical="center" wrapText="1"/>
    </xf>
    <xf numFmtId="0" fontId="2" fillId="6" borderId="22" xfId="0" applyFont="1" applyFill="1" applyBorder="1" applyAlignment="1">
      <alignment horizontal="left" vertical="center" wrapText="1"/>
    </xf>
    <xf numFmtId="0" fontId="2" fillId="6" borderId="25" xfId="0" applyFont="1" applyFill="1" applyBorder="1" applyAlignment="1">
      <alignment horizontal="left" vertical="center" wrapText="1"/>
    </xf>
    <xf numFmtId="0" fontId="2" fillId="6" borderId="26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2" fillId="6" borderId="17" xfId="0" applyFont="1" applyFill="1" applyBorder="1" applyAlignment="1">
      <alignment horizontal="left" vertical="center"/>
    </xf>
    <xf numFmtId="0" fontId="2" fillId="6" borderId="22" xfId="0" applyFont="1" applyFill="1" applyBorder="1" applyAlignment="1">
      <alignment horizontal="left" vertical="center"/>
    </xf>
  </cellXfs>
  <cellStyles count="3">
    <cellStyle name="Moneda [0]" xfId="2" builtinId="7"/>
    <cellStyle name="Normal" xfId="0" builtinId="0"/>
    <cellStyle name="Normal 2" xfId="1" xr:uid="{660C4190-E51E-4355-8828-39DBC5B5025C}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31221</xdr:colOff>
      <xdr:row>0</xdr:row>
      <xdr:rowOff>47625</xdr:rowOff>
    </xdr:from>
    <xdr:to>
      <xdr:col>1</xdr:col>
      <xdr:colOff>571499</xdr:colOff>
      <xdr:row>3</xdr:row>
      <xdr:rowOff>47625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0DFDA24-28C4-4585-B9EC-29DDCBD3D8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21" y="47625"/>
          <a:ext cx="974618" cy="533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0.5\Users\cperezc\Desktop\UDE\Trabajo%202021\Servicio%20incentivo%20financiero\Proyectos%20de%20Innovaci&#243;n\1.%20Dise&#241;o%20conceptual\Memoria%20de%20calculo\Memoria%20de%20c&#225;lculo%20Proyectos%20de%20Innovaci&#243;n_2021-2022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Tiempo dedicación RRHH"/>
      <sheetName val="Memoria Aporte FIA al Ejecutor"/>
      <sheetName val="Memoria Aporte FIA a Asociado 1"/>
      <sheetName val="Memoria Aporte FIA a Asociado 2"/>
      <sheetName val="Memoria Aporte del Ejecutor"/>
      <sheetName val="Memoria Aporte de Asociado 1"/>
      <sheetName val="Memoria Aporte de Asociado 2"/>
      <sheetName val="Memoria Aporte de Asociado 3"/>
      <sheetName val="Memoria Aporte de Asociado 4"/>
      <sheetName val="Memoria Aporte de Asociado 5"/>
      <sheetName val="Memoria Aporte de Asociado 6"/>
      <sheetName val="Memoria Aporte de Asociado 7"/>
      <sheetName val="Memoria Aporte de Asociado 8"/>
      <sheetName val="Memoria Aporte de Asociado 9"/>
      <sheetName val="Memoria Aporte de Asociado 10"/>
      <sheetName val="Memoria Aporte de Asociado 11"/>
      <sheetName val="Memoria Aporte de Asociado 12"/>
      <sheetName val="Memoria Aporte de Asociado 13"/>
      <sheetName val="Memoria Aporte de Asociado 14"/>
      <sheetName val="Memoria Aporte de Asociado 15"/>
      <sheetName val="Memoria Aporte de Asociado 16"/>
      <sheetName val="Memoria Aporte de Asociado 17"/>
      <sheetName val="Memoria Aporte de Asociado 18"/>
      <sheetName val="Costos Totales Consolidado"/>
      <sheetName val="Aportes FIA Consolidado"/>
      <sheetName val="Aportes Contraparte Consolidado"/>
      <sheetName val="CONDI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B1" t="str">
            <v>Proyectos de innovación de interés privado</v>
          </cell>
          <cell r="C1" t="str">
            <v>4.- La memoria de cálculo se debe completar según la opción de postulación seleccionada para Proyectos de Innovación de Interés Privado, considerando lo siguiente: 
            •	OPCION A: Debe completar la información solicitada para las etapas 1,2,3,4.
            •	OPCION B: Debe completar la información solicitada para las etapas 1,3,4.
            •	OPCION C: Debe completar la información solicitada sobre las etapas 2,3,4.
            •	OPCION D: Debe completar la información solicitada sobre las etapas 3,4.</v>
          </cell>
          <cell r="D1">
            <v>70</v>
          </cell>
          <cell r="E1">
            <v>30</v>
          </cell>
        </row>
        <row r="2">
          <cell r="B2" t="str">
            <v>Proyectos de innovación de interés público</v>
          </cell>
          <cell r="C2" t="str">
            <v>4.- La memoria de cálculo se debe completar según la opción de postulación seleccionada para Proyectos de Innovación de Interés Público, considerando lo siguiente: 
            •	OPCION A:  Debe completar la información solicitada sobre las etapas 1,2,3,4.
            •	OPCION B: Debe completar la información solicitada sobre las etapas 2,3,4.
            •	OPCION C: Debe completar la información solicitada sobre las etapas 3,4.</v>
          </cell>
          <cell r="D2">
            <v>80</v>
          </cell>
          <cell r="E2">
            <v>20</v>
          </cell>
        </row>
        <row r="24">
          <cell r="A24" t="str">
            <v>Opción A: Postula a todas las etapas del ciclo de innovación.</v>
          </cell>
          <cell r="B24" t="str">
            <v>Según la opción de postulación seleccionada, debe indicar como se distribuye el total detalle por item (columna H) en las etapas 1,2,3,4.</v>
          </cell>
          <cell r="C24">
            <v>150000000</v>
          </cell>
        </row>
        <row r="25">
          <cell r="A25" t="str">
            <v>Opción B: Postula a la etapa 1 (Prospección), etapa 3 (Prototipado y testeo) y la etapa 4 (Comercialización / Implementación).</v>
          </cell>
          <cell r="B25" t="str">
            <v>Según la opción de postulación seleccionada, debe indicar como se distribuye el total detalle por item (columna H) solo en las etapas 1,3,4.</v>
          </cell>
          <cell r="C25">
            <v>100000000</v>
          </cell>
        </row>
        <row r="26">
          <cell r="A26" t="str">
            <v>Opción C: Postula a la etapa 2 (Investigación orientada a la innovación), etapa 3 (Prototipado y testeo) y la etapa 4 (Comercialización / Implementación).</v>
          </cell>
          <cell r="B26" t="str">
            <v>Según la opción de postulación seleccionada, debe indicar como se distribuye el total detalle por item (columna H) solo en las etapas 2,3,4.</v>
          </cell>
          <cell r="C26">
            <v>135000000</v>
          </cell>
        </row>
        <row r="27">
          <cell r="A27" t="str">
            <v>Opción D: Postula a la etapa 3 (Prototipado y testeo) y la etapa 4 (Comercialización / Implementación).</v>
          </cell>
          <cell r="B27" t="str">
            <v>Según la opción de postulación seleccionada, debe indicar como se distribuye el total detalle por item (columna H) solo en las etapas 3 y 4.</v>
          </cell>
          <cell r="C27">
            <v>90000000</v>
          </cell>
        </row>
        <row r="28">
          <cell r="A28" t="str">
            <v xml:space="preserve">Opción A: Postula a todas las etapas del ciclo de innovación. </v>
          </cell>
          <cell r="B28" t="str">
            <v>Según la opción de postulación seleccionada, debe indicar como se distribuye el total detalle por item (columna H) en las etapas 1,2,3,4.</v>
          </cell>
          <cell r="C28">
            <v>150000000</v>
          </cell>
        </row>
        <row r="29">
          <cell r="A29" t="str">
            <v>Opción B: Postula a la etapa 2 (Prototipado y testeo), etapa 3 (Pilotaje) y la etapa 4 (Implementación/Transferencia y difusión).</v>
          </cell>
          <cell r="B29" t="str">
            <v>Según la opción de postulación seleccionada, debe indicar como se distribuye el total detalle por item (columna H) solo en las etapas 2,3,4.</v>
          </cell>
          <cell r="C29">
            <v>130000000</v>
          </cell>
        </row>
        <row r="30">
          <cell r="A30" t="str">
            <v>Opción C: Postula a la etapa 3 (Pilotaje) y la etapa 4 (Implementación/Transferencia y difusión).</v>
          </cell>
          <cell r="B30" t="str">
            <v>Según la opción de postulación seleccionada, debe indicar como se distribuye el total detalle por item (columna H) solo en las etapas 3 y 4.</v>
          </cell>
          <cell r="C30">
            <v>90000000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EB61A-4BA3-4E48-BC52-520FCA05E664}">
  <dimension ref="A2:J34"/>
  <sheetViews>
    <sheetView showGridLines="0" zoomScale="90" zoomScaleNormal="90" workbookViewId="0">
      <selection activeCell="A14" sqref="A14:J14"/>
    </sheetView>
  </sheetViews>
  <sheetFormatPr baseColWidth="10" defaultColWidth="11.5703125" defaultRowHeight="12.75" x14ac:dyDescent="0.2"/>
  <cols>
    <col min="1" max="1" width="6.42578125" style="5" customWidth="1"/>
    <col min="2" max="2" width="26.140625" style="5" customWidth="1"/>
    <col min="3" max="3" width="9.42578125" style="5" customWidth="1"/>
    <col min="4" max="7" width="11.5703125" style="5"/>
    <col min="8" max="8" width="39.140625" style="5" customWidth="1"/>
    <col min="9" max="9" width="18" style="5" customWidth="1"/>
    <col min="10" max="10" width="11.140625" style="5" customWidth="1"/>
    <col min="11" max="16384" width="11.5703125" style="5"/>
  </cols>
  <sheetData>
    <row r="2" spans="1:10" ht="23.25" customHeight="1" x14ac:dyDescent="0.2">
      <c r="C2" s="122" t="s">
        <v>102</v>
      </c>
      <c r="D2" s="123"/>
      <c r="E2" s="123"/>
      <c r="F2" s="123"/>
      <c r="G2" s="123"/>
      <c r="H2" s="123"/>
      <c r="I2" s="123"/>
    </row>
    <row r="3" spans="1:10" ht="6" customHeight="1" x14ac:dyDescent="0.2">
      <c r="E3" s="6"/>
      <c r="F3" s="6"/>
      <c r="G3" s="6"/>
      <c r="H3" s="6"/>
    </row>
    <row r="4" spans="1:10" ht="11.25" customHeight="1" x14ac:dyDescent="0.2">
      <c r="A4" s="124"/>
      <c r="B4" s="124"/>
      <c r="C4" s="124"/>
    </row>
    <row r="5" spans="1:10" ht="16.7" customHeight="1" x14ac:dyDescent="0.2">
      <c r="A5" s="117" t="s">
        <v>101</v>
      </c>
      <c r="B5" s="117"/>
      <c r="C5" s="118"/>
      <c r="D5" s="119"/>
      <c r="E5" s="119"/>
      <c r="F5" s="119"/>
      <c r="G5" s="119"/>
      <c r="H5" s="119"/>
      <c r="I5" s="119"/>
      <c r="J5" s="120"/>
    </row>
    <row r="6" spans="1:10" ht="16.7" customHeight="1" x14ac:dyDescent="0.2">
      <c r="A6" s="117" t="s">
        <v>100</v>
      </c>
      <c r="B6" s="117"/>
      <c r="C6" s="118"/>
      <c r="D6" s="119"/>
      <c r="E6" s="119"/>
      <c r="F6" s="119"/>
      <c r="G6" s="119"/>
      <c r="H6" s="119"/>
      <c r="I6" s="119"/>
      <c r="J6" s="120"/>
    </row>
    <row r="7" spans="1:10" ht="16.7" customHeight="1" x14ac:dyDescent="0.2">
      <c r="A7" s="117" t="s">
        <v>99</v>
      </c>
      <c r="B7" s="117"/>
      <c r="C7" s="118"/>
      <c r="D7" s="119"/>
      <c r="E7" s="119"/>
      <c r="F7" s="119"/>
      <c r="G7" s="119"/>
      <c r="H7" s="119"/>
      <c r="I7" s="119"/>
      <c r="J7" s="120"/>
    </row>
    <row r="8" spans="1:10" ht="11.1" customHeight="1" x14ac:dyDescent="0.2">
      <c r="A8" s="7"/>
      <c r="B8" s="8"/>
      <c r="C8" s="41"/>
      <c r="D8" s="41"/>
      <c r="E8" s="41"/>
      <c r="F8" s="41"/>
      <c r="G8" s="41"/>
      <c r="H8" s="41"/>
      <c r="I8" s="41"/>
      <c r="J8" s="41"/>
    </row>
    <row r="9" spans="1:10" s="39" customFormat="1" ht="23.45" customHeight="1" x14ac:dyDescent="0.25">
      <c r="A9" s="117" t="s">
        <v>20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0" s="39" customFormat="1" x14ac:dyDescent="0.25">
      <c r="A10" s="130" t="s">
        <v>45</v>
      </c>
      <c r="B10" s="131"/>
      <c r="C10" s="131"/>
      <c r="D10" s="131"/>
      <c r="E10" s="131"/>
      <c r="F10" s="131"/>
      <c r="G10" s="131"/>
      <c r="H10" s="131"/>
      <c r="I10" s="131"/>
      <c r="J10" s="132"/>
    </row>
    <row r="11" spans="1:10" s="39" customFormat="1" ht="8.4499999999999993" customHeight="1" x14ac:dyDescent="0.25">
      <c r="A11" s="130"/>
      <c r="B11" s="131"/>
      <c r="C11" s="131"/>
      <c r="D11" s="131"/>
      <c r="E11" s="131"/>
      <c r="F11" s="131"/>
      <c r="G11" s="131"/>
      <c r="H11" s="131"/>
      <c r="I11" s="131"/>
      <c r="J11" s="132"/>
    </row>
    <row r="12" spans="1:10" s="39" customFormat="1" ht="21.95" customHeight="1" x14ac:dyDescent="0.25">
      <c r="A12" s="117" t="s">
        <v>21</v>
      </c>
      <c r="B12" s="117"/>
      <c r="C12" s="117"/>
      <c r="D12" s="117"/>
      <c r="E12" s="117"/>
      <c r="F12" s="117"/>
      <c r="G12" s="117"/>
      <c r="H12" s="117"/>
      <c r="I12" s="117"/>
      <c r="J12" s="117"/>
    </row>
    <row r="13" spans="1:10" s="40" customFormat="1" ht="23.1" customHeight="1" x14ac:dyDescent="0.25">
      <c r="A13" s="130" t="s">
        <v>104</v>
      </c>
      <c r="B13" s="131"/>
      <c r="C13" s="131"/>
      <c r="D13" s="131"/>
      <c r="E13" s="131"/>
      <c r="F13" s="131"/>
      <c r="G13" s="131"/>
      <c r="H13" s="131"/>
      <c r="I13" s="131"/>
      <c r="J13" s="132"/>
    </row>
    <row r="14" spans="1:10" s="40" customFormat="1" ht="36.6" customHeight="1" x14ac:dyDescent="0.25">
      <c r="A14" s="133" t="s">
        <v>106</v>
      </c>
      <c r="B14" s="133"/>
      <c r="C14" s="133"/>
      <c r="D14" s="133"/>
      <c r="E14" s="133"/>
      <c r="F14" s="133"/>
      <c r="G14" s="133"/>
      <c r="H14" s="133"/>
      <c r="I14" s="133"/>
      <c r="J14" s="133"/>
    </row>
    <row r="15" spans="1:10" s="40" customFormat="1" ht="34.5" customHeight="1" x14ac:dyDescent="0.25">
      <c r="A15" s="131" t="s">
        <v>107</v>
      </c>
      <c r="B15" s="131"/>
      <c r="C15" s="131"/>
      <c r="D15" s="131"/>
      <c r="E15" s="131"/>
      <c r="F15" s="131"/>
      <c r="G15" s="131"/>
      <c r="H15" s="131"/>
      <c r="I15" s="131"/>
      <c r="J15" s="132"/>
    </row>
    <row r="16" spans="1:10" s="40" customFormat="1" ht="49.5" customHeight="1" x14ac:dyDescent="0.25">
      <c r="A16" s="131" t="s">
        <v>105</v>
      </c>
      <c r="B16" s="131"/>
      <c r="C16" s="131"/>
      <c r="D16" s="131"/>
      <c r="E16" s="131"/>
      <c r="F16" s="131"/>
      <c r="G16" s="131"/>
      <c r="H16" s="131"/>
      <c r="I16" s="131"/>
      <c r="J16" s="132"/>
    </row>
    <row r="17" spans="1:10" s="9" customFormat="1" ht="18" customHeight="1" x14ac:dyDescent="0.25">
      <c r="A17" s="138" t="s">
        <v>94</v>
      </c>
      <c r="B17" s="138"/>
      <c r="C17" s="138"/>
      <c r="D17" s="138"/>
      <c r="E17" s="138"/>
      <c r="F17" s="138"/>
      <c r="G17" s="138"/>
      <c r="H17" s="138"/>
      <c r="I17" s="138"/>
      <c r="J17" s="139"/>
    </row>
    <row r="18" spans="1:10" ht="3.6" customHeight="1" x14ac:dyDescent="0.2">
      <c r="A18" s="42"/>
      <c r="B18" s="117"/>
      <c r="C18" s="117"/>
      <c r="D18" s="117"/>
      <c r="E18" s="117"/>
      <c r="F18" s="117"/>
      <c r="G18" s="117"/>
      <c r="H18" s="51"/>
      <c r="I18" s="43"/>
      <c r="J18" s="44"/>
    </row>
    <row r="19" spans="1:10" x14ac:dyDescent="0.2">
      <c r="A19" s="42"/>
      <c r="B19" s="117" t="s">
        <v>22</v>
      </c>
      <c r="C19" s="117"/>
      <c r="D19" s="114" t="s">
        <v>23</v>
      </c>
      <c r="E19" s="115"/>
      <c r="F19" s="115"/>
      <c r="G19" s="115"/>
      <c r="H19" s="115"/>
      <c r="I19" s="116"/>
      <c r="J19" s="44"/>
    </row>
    <row r="20" spans="1:10" x14ac:dyDescent="0.2">
      <c r="A20" s="42"/>
      <c r="B20" s="125" t="s">
        <v>47</v>
      </c>
      <c r="C20" s="126"/>
      <c r="D20" s="127" t="s">
        <v>60</v>
      </c>
      <c r="E20" s="128"/>
      <c r="F20" s="128"/>
      <c r="G20" s="128"/>
      <c r="H20" s="128"/>
      <c r="I20" s="129"/>
      <c r="J20" s="44"/>
    </row>
    <row r="21" spans="1:10" x14ac:dyDescent="0.2">
      <c r="A21" s="42"/>
      <c r="B21" s="125" t="s">
        <v>24</v>
      </c>
      <c r="C21" s="126"/>
      <c r="D21" s="127" t="s">
        <v>46</v>
      </c>
      <c r="E21" s="128"/>
      <c r="F21" s="128"/>
      <c r="G21" s="128"/>
      <c r="H21" s="128"/>
      <c r="I21" s="129"/>
      <c r="J21" s="44"/>
    </row>
    <row r="22" spans="1:10" x14ac:dyDescent="0.2">
      <c r="A22" s="42"/>
      <c r="B22" s="125" t="s">
        <v>48</v>
      </c>
      <c r="C22" s="126"/>
      <c r="D22" s="127" t="s">
        <v>49</v>
      </c>
      <c r="E22" s="128"/>
      <c r="F22" s="128"/>
      <c r="G22" s="128"/>
      <c r="H22" s="128"/>
      <c r="I22" s="129"/>
      <c r="J22" s="44"/>
    </row>
    <row r="23" spans="1:10" x14ac:dyDescent="0.2">
      <c r="A23" s="42"/>
      <c r="B23" s="125" t="s">
        <v>50</v>
      </c>
      <c r="C23" s="126"/>
      <c r="D23" s="127" t="s">
        <v>51</v>
      </c>
      <c r="E23" s="128"/>
      <c r="F23" s="128"/>
      <c r="G23" s="128"/>
      <c r="H23" s="128"/>
      <c r="I23" s="129"/>
      <c r="J23" s="44"/>
    </row>
    <row r="24" spans="1:10" x14ac:dyDescent="0.2">
      <c r="A24" s="42"/>
      <c r="B24" s="125" t="s">
        <v>52</v>
      </c>
      <c r="C24" s="126"/>
      <c r="D24" s="127" t="s">
        <v>54</v>
      </c>
      <c r="E24" s="128"/>
      <c r="F24" s="128"/>
      <c r="G24" s="128"/>
      <c r="H24" s="128"/>
      <c r="I24" s="129"/>
      <c r="J24" s="44"/>
    </row>
    <row r="25" spans="1:10" x14ac:dyDescent="0.2">
      <c r="A25" s="42"/>
      <c r="B25" s="125" t="s">
        <v>53</v>
      </c>
      <c r="C25" s="126"/>
      <c r="D25" s="127" t="s">
        <v>55</v>
      </c>
      <c r="E25" s="128"/>
      <c r="F25" s="128"/>
      <c r="G25" s="128"/>
      <c r="H25" s="128"/>
      <c r="I25" s="129"/>
      <c r="J25" s="44"/>
    </row>
    <row r="26" spans="1:10" x14ac:dyDescent="0.2">
      <c r="A26" s="45"/>
      <c r="B26" s="46"/>
      <c r="C26" s="46"/>
      <c r="D26" s="46"/>
      <c r="E26" s="46"/>
      <c r="F26" s="46"/>
      <c r="G26" s="46"/>
      <c r="H26" s="46"/>
      <c r="I26" s="46"/>
      <c r="J26" s="47"/>
    </row>
    <row r="27" spans="1:10" x14ac:dyDescent="0.2">
      <c r="A27" s="134" t="s">
        <v>25</v>
      </c>
      <c r="B27" s="135"/>
      <c r="C27" s="135"/>
      <c r="D27" s="135"/>
      <c r="E27" s="135"/>
      <c r="F27" s="135"/>
      <c r="G27" s="135"/>
      <c r="H27" s="135"/>
      <c r="I27" s="135"/>
      <c r="J27" s="136"/>
    </row>
    <row r="28" spans="1:10" ht="6.75" customHeight="1" thickBot="1" x14ac:dyDescent="0.25">
      <c r="A28" s="48"/>
      <c r="B28" s="41"/>
      <c r="C28" s="41"/>
      <c r="D28" s="41"/>
      <c r="E28" s="41"/>
      <c r="F28" s="41"/>
      <c r="G28" s="41"/>
      <c r="H28" s="41"/>
      <c r="I28" s="41"/>
      <c r="J28" s="49"/>
    </row>
    <row r="29" spans="1:10" ht="13.5" thickBot="1" x14ac:dyDescent="0.25">
      <c r="A29" s="42"/>
      <c r="B29" s="50"/>
      <c r="C29" s="43" t="s">
        <v>26</v>
      </c>
      <c r="D29" s="43"/>
      <c r="E29" s="43"/>
      <c r="F29" s="43"/>
      <c r="G29" s="43"/>
      <c r="H29" s="43"/>
      <c r="I29" s="43"/>
      <c r="J29" s="44"/>
    </row>
    <row r="30" spans="1:10" ht="10.5" customHeight="1" thickBot="1" x14ac:dyDescent="0.25">
      <c r="A30" s="42"/>
      <c r="B30" s="4"/>
      <c r="C30" s="43" t="s">
        <v>27</v>
      </c>
      <c r="D30" s="43"/>
      <c r="E30" s="43"/>
      <c r="F30" s="43"/>
      <c r="G30" s="43"/>
      <c r="H30" s="43"/>
      <c r="I30" s="43"/>
      <c r="J30" s="44"/>
    </row>
    <row r="31" spans="1:10" ht="0.95" customHeight="1" x14ac:dyDescent="0.2">
      <c r="A31" s="45"/>
      <c r="B31" s="46"/>
      <c r="C31" s="46"/>
      <c r="D31" s="46"/>
      <c r="E31" s="46"/>
      <c r="F31" s="46"/>
      <c r="G31" s="46"/>
      <c r="H31" s="46"/>
      <c r="I31" s="46"/>
      <c r="J31" s="47"/>
    </row>
    <row r="32" spans="1:10" x14ac:dyDescent="0.2">
      <c r="A32" s="137" t="s">
        <v>81</v>
      </c>
      <c r="B32" s="137"/>
      <c r="C32" s="137"/>
      <c r="D32" s="137"/>
      <c r="E32" s="137"/>
      <c r="F32" s="137"/>
      <c r="G32" s="137"/>
      <c r="H32" s="137"/>
      <c r="I32" s="137"/>
      <c r="J32" s="137"/>
    </row>
    <row r="33" spans="1:10" x14ac:dyDescent="0.2">
      <c r="A33" s="137"/>
      <c r="B33" s="137"/>
      <c r="C33" s="137"/>
      <c r="D33" s="137"/>
      <c r="E33" s="137"/>
      <c r="F33" s="137"/>
      <c r="G33" s="137"/>
      <c r="H33" s="137"/>
      <c r="I33" s="137"/>
      <c r="J33" s="137"/>
    </row>
    <row r="34" spans="1:10" s="39" customFormat="1" ht="57.6" customHeight="1" x14ac:dyDescent="0.25">
      <c r="A34" s="121" t="s">
        <v>103</v>
      </c>
      <c r="B34" s="121"/>
      <c r="C34" s="121"/>
      <c r="D34" s="121"/>
      <c r="E34" s="121"/>
      <c r="F34" s="121"/>
      <c r="G34" s="121"/>
      <c r="H34" s="121"/>
      <c r="I34" s="121"/>
      <c r="J34" s="121"/>
    </row>
  </sheetData>
  <sheetProtection algorithmName="SHA-512" hashValue="fiTWXmmGRiOUt41Vl/h1n0WuO72qaePtoVlF1r9y97XDSJ+804iPAdVlTfuCde3b3JVtD7v0n8TyUqmXYr2YUQ==" saltValue="F8R0cVGxcUgR3gPIfwp7Hg==" spinCount="100000" sheet="1" objects="1" scenarios="1"/>
  <mergeCells count="44">
    <mergeCell ref="B25:C25"/>
    <mergeCell ref="D25:I25"/>
    <mergeCell ref="B21:C21"/>
    <mergeCell ref="D21:I21"/>
    <mergeCell ref="B22:C22"/>
    <mergeCell ref="D22:I22"/>
    <mergeCell ref="B23:C23"/>
    <mergeCell ref="D23:I23"/>
    <mergeCell ref="A34:J34"/>
    <mergeCell ref="C2:I2"/>
    <mergeCell ref="A4:C4"/>
    <mergeCell ref="B20:C20"/>
    <mergeCell ref="D20:I20"/>
    <mergeCell ref="A10:J11"/>
    <mergeCell ref="A13:J13"/>
    <mergeCell ref="A14:J14"/>
    <mergeCell ref="A15:J15"/>
    <mergeCell ref="A27:J27"/>
    <mergeCell ref="A32:J33"/>
    <mergeCell ref="A16:J16"/>
    <mergeCell ref="B24:C24"/>
    <mergeCell ref="D24:I24"/>
    <mergeCell ref="A17:J17"/>
    <mergeCell ref="B19:C19"/>
    <mergeCell ref="A5:B5"/>
    <mergeCell ref="C5:J5"/>
    <mergeCell ref="C6:J6"/>
    <mergeCell ref="C7:J7"/>
    <mergeCell ref="A7:B7"/>
    <mergeCell ref="A6:B6"/>
    <mergeCell ref="A9:B9"/>
    <mergeCell ref="C9:D9"/>
    <mergeCell ref="E9:F9"/>
    <mergeCell ref="G9:H9"/>
    <mergeCell ref="I9:J9"/>
    <mergeCell ref="D19:I19"/>
    <mergeCell ref="A12:B12"/>
    <mergeCell ref="C12:D12"/>
    <mergeCell ref="E12:F12"/>
    <mergeCell ref="G12:H12"/>
    <mergeCell ref="I12:J12"/>
    <mergeCell ref="B18:C18"/>
    <mergeCell ref="D18:E18"/>
    <mergeCell ref="F18:G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>
    <tabColor rgb="FFFF0000"/>
    <pageSetUpPr fitToPage="1"/>
  </sheetPr>
  <dimension ref="A1:L27"/>
  <sheetViews>
    <sheetView showGridLines="0" tabSelected="1" topLeftCell="A8" zoomScale="80" zoomScaleNormal="80" workbookViewId="0">
      <selection activeCell="C20" sqref="C20"/>
    </sheetView>
  </sheetViews>
  <sheetFormatPr baseColWidth="10" defaultColWidth="11.5703125" defaultRowHeight="12.75" x14ac:dyDescent="0.2"/>
  <cols>
    <col min="1" max="1" width="56.5703125" style="10" customWidth="1"/>
    <col min="2" max="5" width="18.5703125" style="10" customWidth="1"/>
    <col min="6" max="6" width="4.85546875" style="10" customWidth="1"/>
    <col min="7" max="7" width="6.5703125" style="10" customWidth="1"/>
    <col min="8" max="8" width="32.85546875" style="10" customWidth="1"/>
    <col min="9" max="10" width="19.140625" style="10" customWidth="1"/>
    <col min="11" max="11" width="15.140625" style="10" customWidth="1"/>
    <col min="12" max="16384" width="11.5703125" style="10"/>
  </cols>
  <sheetData>
    <row r="1" spans="1:12" ht="15.75" x14ac:dyDescent="0.2">
      <c r="A1" s="140" t="s">
        <v>31</v>
      </c>
      <c r="B1" s="140"/>
      <c r="C1" s="140"/>
      <c r="D1" s="140"/>
    </row>
    <row r="3" spans="1:12" x14ac:dyDescent="0.2">
      <c r="A3" s="12" t="s">
        <v>32</v>
      </c>
    </row>
    <row r="5" spans="1:12" ht="21.6" customHeight="1" x14ac:dyDescent="0.2">
      <c r="A5" s="144" t="s">
        <v>16</v>
      </c>
      <c r="B5" s="144" t="s">
        <v>28</v>
      </c>
      <c r="C5" s="141" t="s">
        <v>29</v>
      </c>
      <c r="D5" s="143"/>
      <c r="E5" s="144" t="s">
        <v>30</v>
      </c>
      <c r="I5" s="141" t="s">
        <v>41</v>
      </c>
      <c r="J5" s="142"/>
      <c r="K5" s="143"/>
    </row>
    <row r="6" spans="1:12" ht="21.75" customHeight="1" x14ac:dyDescent="0.2">
      <c r="A6" s="145"/>
      <c r="B6" s="145"/>
      <c r="C6" s="13" t="s">
        <v>10</v>
      </c>
      <c r="D6" s="13" t="s">
        <v>11</v>
      </c>
      <c r="E6" s="145"/>
      <c r="I6" s="13" t="s">
        <v>43</v>
      </c>
      <c r="J6" s="13" t="s">
        <v>59</v>
      </c>
      <c r="K6" s="13" t="s">
        <v>42</v>
      </c>
    </row>
    <row r="7" spans="1:12" ht="21.75" customHeight="1" x14ac:dyDescent="0.25">
      <c r="A7" s="11" t="s">
        <v>8</v>
      </c>
      <c r="B7" s="58">
        <f>SUM('Memoria Aporte FIA al Ejecutor'!F5:F12)</f>
        <v>0</v>
      </c>
      <c r="C7" s="58">
        <f>SUM('Aporte Pecuniario de Ejecutor'!F5:F12,'Aporte Pecuniario Otra Proceden'!F5:F12)</f>
        <v>0</v>
      </c>
      <c r="D7" s="58">
        <f>SUM('Aporte NoPecuniario de Ejecutor'!F5:F5,'Aporte NoPecuniario Otra Proced'!F5:F5)</f>
        <v>0</v>
      </c>
      <c r="E7" s="58">
        <f>SUM(B7:D7)</f>
        <v>0</v>
      </c>
      <c r="H7" s="11" t="s">
        <v>91</v>
      </c>
      <c r="I7" s="113">
        <f>IF($B$13=0,0,$B$13)</f>
        <v>0</v>
      </c>
      <c r="J7" s="61">
        <v>12000000</v>
      </c>
      <c r="K7" s="27" t="str">
        <f>+IF(ISNUMBER(I7),IF(I7&lt;=J7,"CUMPLE","NO CUMPLE"),"-")</f>
        <v>CUMPLE</v>
      </c>
      <c r="L7" s="35"/>
    </row>
    <row r="8" spans="1:12" ht="21.75" customHeight="1" x14ac:dyDescent="0.25">
      <c r="A8" s="11" t="s">
        <v>6</v>
      </c>
      <c r="B8" s="58">
        <f>SUM('Memoria Aporte FIA al Ejecutor'!F13:F15)</f>
        <v>0</v>
      </c>
      <c r="C8" s="58">
        <f>SUM('Aporte Pecuniario de Ejecutor'!F13:F15,'Aporte Pecuniario Otra Proceden'!F13:F15)</f>
        <v>0</v>
      </c>
      <c r="D8" s="58">
        <f>SUM('Aporte NoPecuniario de Ejecutor'!F6:F7,'Aporte NoPecuniario Otra Proced'!F6:F7)</f>
        <v>0</v>
      </c>
      <c r="E8" s="58">
        <f>SUM(B8:D8)</f>
        <v>0</v>
      </c>
      <c r="H8" s="11" t="s">
        <v>92</v>
      </c>
      <c r="I8" s="31">
        <f>IF($B$14=0,0,$B$14)</f>
        <v>0</v>
      </c>
      <c r="J8" s="28">
        <v>0.8</v>
      </c>
      <c r="K8" s="27" t="str">
        <f>+IF(ISNUMBER(I8),IF(I8&lt;=J8,"CUMPLE","NO CUMPLE"),"-")</f>
        <v>CUMPLE</v>
      </c>
    </row>
    <row r="9" spans="1:12" ht="21.75" customHeight="1" x14ac:dyDescent="0.25">
      <c r="A9" s="11" t="s">
        <v>4</v>
      </c>
      <c r="B9" s="58">
        <f>SUM('Memoria Aporte FIA al Ejecutor'!F16:F17)</f>
        <v>0</v>
      </c>
      <c r="C9" s="58">
        <f>SUM('Aporte Pecuniario de Ejecutor'!F16:F17,'Aporte Pecuniario Otra Proceden'!F16:F17)</f>
        <v>0</v>
      </c>
      <c r="D9" s="58">
        <f>SUM('Aporte NoPecuniario de Ejecutor'!F8:F10,'Aporte NoPecuniario Otra Proced'!F8:F10)</f>
        <v>0</v>
      </c>
      <c r="E9" s="58">
        <f>SUM(B9:D9)</f>
        <v>0</v>
      </c>
      <c r="H9" s="11" t="s">
        <v>44</v>
      </c>
      <c r="I9" s="113">
        <f>IF(SUM(C13,D13)=0,0,SUM(C13,D13))</f>
        <v>0</v>
      </c>
      <c r="J9" s="29" t="s">
        <v>0</v>
      </c>
      <c r="K9" s="27" t="s">
        <v>0</v>
      </c>
    </row>
    <row r="10" spans="1:12" ht="21.75" customHeight="1" x14ac:dyDescent="0.2">
      <c r="A10" s="34" t="s">
        <v>89</v>
      </c>
      <c r="B10" s="30" t="s">
        <v>0</v>
      </c>
      <c r="C10" s="58">
        <f>SUM('Aporte Pecuniario de Ejecutor'!F18,'Aporte Pecuniario Otra Proceden'!F18)</f>
        <v>0</v>
      </c>
      <c r="D10" s="30" t="s">
        <v>0</v>
      </c>
      <c r="E10" s="58">
        <f>C10</f>
        <v>0</v>
      </c>
      <c r="H10" s="11" t="s">
        <v>93</v>
      </c>
      <c r="I10" s="32">
        <f>IF(SUM(C13,D13)=0,0,SUM(C13,D13)/$E$13)</f>
        <v>0</v>
      </c>
      <c r="J10" s="29">
        <v>0.2</v>
      </c>
      <c r="K10" s="27" t="str">
        <f>+IF(ISNUMBER(I10),IF(I10&gt;=J10,"CUMPLE","NO CUMPLE"),"-")</f>
        <v>NO CUMPLE</v>
      </c>
    </row>
    <row r="11" spans="1:12" ht="28.5" customHeight="1" x14ac:dyDescent="0.2">
      <c r="A11" s="11" t="s">
        <v>87</v>
      </c>
      <c r="B11" s="30" t="s">
        <v>0</v>
      </c>
      <c r="C11" s="58">
        <f>SUM('Aporte Pecuniario de Ejecutor'!F19:F19,'Aporte Pecuniario Otra Proceden'!F19:F19)</f>
        <v>0</v>
      </c>
      <c r="D11" s="58">
        <f>SUM('Aporte NoPecuniario de Ejecutor'!F11:F12,'Aporte NoPecuniario Otra Proced'!F11:F12)</f>
        <v>0</v>
      </c>
      <c r="E11" s="58">
        <f>SUM(B11:D11)</f>
        <v>0</v>
      </c>
    </row>
    <row r="12" spans="1:12" ht="23.45" customHeight="1" x14ac:dyDescent="0.2">
      <c r="A12" s="11" t="s">
        <v>88</v>
      </c>
      <c r="B12" s="30" t="s">
        <v>0</v>
      </c>
      <c r="C12" s="58">
        <f>SUM('Aporte Pecuniario de Ejecutor'!F20,'Aporte Pecuniario Otra Proceden'!F20)</f>
        <v>0</v>
      </c>
      <c r="D12" s="30" t="s">
        <v>0</v>
      </c>
      <c r="E12" s="58">
        <f>SUM(B12:D12)</f>
        <v>0</v>
      </c>
    </row>
    <row r="13" spans="1:12" ht="24.6" customHeight="1" x14ac:dyDescent="0.2">
      <c r="A13" s="14" t="s">
        <v>1</v>
      </c>
      <c r="B13" s="58">
        <f>+ROUND(SUM(B7:B12),0)</f>
        <v>0</v>
      </c>
      <c r="C13" s="58">
        <f>+ROUND(SUM(C7:C12),0)</f>
        <v>0</v>
      </c>
      <c r="D13" s="58">
        <f>+ROUND(SUM(D7:D12),0)</f>
        <v>0</v>
      </c>
      <c r="E13" s="58">
        <f>+ROUND(SUM(B13:D13),0)</f>
        <v>0</v>
      </c>
    </row>
    <row r="14" spans="1:12" ht="26.45" customHeight="1" x14ac:dyDescent="0.2">
      <c r="A14" s="15" t="s">
        <v>2</v>
      </c>
      <c r="B14" s="52">
        <f>IF($E$13=0,0,B13/$E$13)</f>
        <v>0</v>
      </c>
      <c r="C14" s="52">
        <f>IF($E$13=0,0,C13/$E$13)</f>
        <v>0</v>
      </c>
      <c r="D14" s="52">
        <f>IF($E$13=0,0,D13/$E$13)</f>
        <v>0</v>
      </c>
      <c r="E14" s="52">
        <f>IF($E$13=0,0,E13/$E$13)</f>
        <v>0</v>
      </c>
    </row>
    <row r="17" spans="1:4" x14ac:dyDescent="0.2">
      <c r="A17" s="12" t="s">
        <v>33</v>
      </c>
    </row>
    <row r="18" spans="1:4" ht="9.6" customHeight="1" x14ac:dyDescent="0.2"/>
    <row r="19" spans="1:4" ht="25.5" x14ac:dyDescent="0.2">
      <c r="A19" s="16" t="s">
        <v>16</v>
      </c>
      <c r="B19" s="16" t="s">
        <v>57</v>
      </c>
      <c r="C19" s="13" t="s">
        <v>58</v>
      </c>
      <c r="D19" s="13" t="s">
        <v>56</v>
      </c>
    </row>
    <row r="20" spans="1:4" ht="21" customHeight="1" x14ac:dyDescent="0.2">
      <c r="A20" s="11" t="s">
        <v>8</v>
      </c>
      <c r="B20" s="58">
        <f>SUM('Aporte Pecuniario de Ejecutor'!F5:F12,'Aporte NoPecuniario de Ejecutor'!F5:F5)</f>
        <v>0</v>
      </c>
      <c r="C20" s="58">
        <f>SUM('Aporte Pecuniario Otra Proceden'!F5:F12,'Aporte NoPecuniario Otra Proced'!F5:F5)</f>
        <v>0</v>
      </c>
      <c r="D20" s="59">
        <f>SUM(B20:C20)</f>
        <v>0</v>
      </c>
    </row>
    <row r="21" spans="1:4" ht="21" customHeight="1" x14ac:dyDescent="0.2">
      <c r="A21" s="11" t="s">
        <v>6</v>
      </c>
      <c r="B21" s="58">
        <f>SUM('Aporte Pecuniario de Ejecutor'!F13:F15,'Aporte NoPecuniario de Ejecutor'!F6:F7)</f>
        <v>0</v>
      </c>
      <c r="C21" s="58">
        <f>SUM('Aporte Pecuniario Otra Proceden'!F13:F15,'Aporte NoPecuniario Otra Proced'!F6:F7)</f>
        <v>0</v>
      </c>
      <c r="D21" s="59">
        <f>SUM(B21:C21)</f>
        <v>0</v>
      </c>
    </row>
    <row r="22" spans="1:4" ht="21" customHeight="1" x14ac:dyDescent="0.2">
      <c r="A22" s="11" t="s">
        <v>17</v>
      </c>
      <c r="B22" s="58">
        <f>SUM('Aporte Pecuniario de Ejecutor'!F16:F17,'Aporte NoPecuniario de Ejecutor'!F8:F10)</f>
        <v>0</v>
      </c>
      <c r="C22" s="58">
        <f>SUM('Aporte Pecuniario Otra Proceden'!F16:F17,'Aporte NoPecuniario Otra Proced'!F8:F10)</f>
        <v>0</v>
      </c>
      <c r="D22" s="59">
        <f>SUM(B22:C22)</f>
        <v>0</v>
      </c>
    </row>
    <row r="23" spans="1:4" ht="21" customHeight="1" x14ac:dyDescent="0.2">
      <c r="A23" s="34" t="s">
        <v>83</v>
      </c>
      <c r="B23" s="58">
        <f>SUM('Aporte Pecuniario de Ejecutor'!F18)</f>
        <v>0</v>
      </c>
      <c r="C23" s="58">
        <f>SUM('Aporte Pecuniario Otra Proceden'!F18)</f>
        <v>0</v>
      </c>
      <c r="D23" s="59">
        <f>SUM(B23:C23)</f>
        <v>0</v>
      </c>
    </row>
    <row r="24" spans="1:4" ht="21" customHeight="1" x14ac:dyDescent="0.2">
      <c r="A24" s="11" t="s">
        <v>85</v>
      </c>
      <c r="B24" s="58">
        <f>SUM('Aporte Pecuniario de Ejecutor'!F19,'Aporte NoPecuniario de Ejecutor'!F11:F12)</f>
        <v>0</v>
      </c>
      <c r="C24" s="58">
        <f>SUM('Aporte Pecuniario Otra Proceden'!F19,'Aporte NoPecuniario Otra Proced'!F11:F12)</f>
        <v>0</v>
      </c>
      <c r="D24" s="59">
        <f t="shared" ref="D24:D25" si="0">SUM(B24:C24)</f>
        <v>0</v>
      </c>
    </row>
    <row r="25" spans="1:4" ht="21" customHeight="1" x14ac:dyDescent="0.2">
      <c r="A25" s="11" t="s">
        <v>86</v>
      </c>
      <c r="B25" s="58">
        <f>SUM('Aporte Pecuniario de Ejecutor'!F20)</f>
        <v>0</v>
      </c>
      <c r="C25" s="58">
        <f>SUM('Aporte Pecuniario Otra Proceden'!F20)</f>
        <v>0</v>
      </c>
      <c r="D25" s="59">
        <f t="shared" si="0"/>
        <v>0</v>
      </c>
    </row>
    <row r="26" spans="1:4" x14ac:dyDescent="0.2">
      <c r="A26" s="17" t="s">
        <v>1</v>
      </c>
      <c r="B26" s="60">
        <f>SUM(B20:B25)</f>
        <v>0</v>
      </c>
      <c r="C26" s="60">
        <f>SUM(C20:C25)</f>
        <v>0</v>
      </c>
      <c r="D26" s="60">
        <f>SUM(D20:D25)</f>
        <v>0</v>
      </c>
    </row>
    <row r="27" spans="1:4" x14ac:dyDescent="0.2">
      <c r="A27" s="18" t="s">
        <v>2</v>
      </c>
      <c r="B27" s="52">
        <f>IF(B26=0,0,B26/D26)</f>
        <v>0</v>
      </c>
      <c r="C27" s="52">
        <f>IF(C26=0,0,C26/D26)</f>
        <v>0</v>
      </c>
      <c r="D27" s="3">
        <v>1</v>
      </c>
    </row>
  </sheetData>
  <sheetProtection algorithmName="SHA-512" hashValue="OxrDji/GP1fhqsK6rzVIgRR/+qZbCdjCd8p+1b0UY1NAoDlIgHu0z5R80LCjGseBk1U53FJekGKbVlbPznorHg==" saltValue="q1dPAUCA+b4KAIxGVaH6xw==" spinCount="100000" sheet="1" formatColumns="0" formatRows="0"/>
  <protectedRanges>
    <protectedRange sqref="B20:C25" name="Rango1_2_1"/>
  </protectedRanges>
  <mergeCells count="6">
    <mergeCell ref="A1:D1"/>
    <mergeCell ref="I5:K5"/>
    <mergeCell ref="A5:A6"/>
    <mergeCell ref="B5:B6"/>
    <mergeCell ref="C5:D5"/>
    <mergeCell ref="E5:E6"/>
  </mergeCells>
  <conditionalFormatting sqref="A11:A12">
    <cfRule type="duplicateValues" dxfId="2" priority="3"/>
  </conditionalFormatting>
  <conditionalFormatting sqref="K7:K10">
    <cfRule type="containsText" dxfId="1" priority="1" operator="containsText" text="NO CUMPLE">
      <formula>NOT(ISERROR(SEARCH("NO CUMPLE",K7)))</formula>
    </cfRule>
  </conditionalFormatting>
  <pageMargins left="0.46" right="0.35" top="0.74803149606299213" bottom="0.74803149606299213" header="0.31496062992125984" footer="0.31496062992125984"/>
  <pageSetup scale="4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89AAF65A-77E1-49C6-88C8-527D8A2F6EC8}">
            <xm:f>NOT(ISERROR(SEARCH("CUMPLE",K7)))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K7:K10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8"/>
    <pageSetUpPr fitToPage="1"/>
  </sheetPr>
  <dimension ref="A1:G23"/>
  <sheetViews>
    <sheetView showGridLines="0" zoomScale="70" zoomScaleNormal="70" workbookViewId="0">
      <selection activeCell="B17" sqref="B17"/>
    </sheetView>
  </sheetViews>
  <sheetFormatPr baseColWidth="10" defaultColWidth="11.5703125" defaultRowHeight="12.75" x14ac:dyDescent="0.2"/>
  <cols>
    <col min="1" max="1" width="21.140625" style="10" customWidth="1"/>
    <col min="2" max="2" width="83.85546875" style="10" customWidth="1"/>
    <col min="3" max="3" width="45" style="10" customWidth="1"/>
    <col min="4" max="4" width="15.42578125" style="10" customWidth="1"/>
    <col min="5" max="5" width="14.85546875" style="10" customWidth="1"/>
    <col min="6" max="6" width="16" style="10" customWidth="1"/>
    <col min="7" max="7" width="35.5703125" style="10" customWidth="1"/>
    <col min="8" max="16384" width="11.5703125" style="10"/>
  </cols>
  <sheetData>
    <row r="1" spans="1:7" ht="15.75" x14ac:dyDescent="0.2">
      <c r="A1" s="140" t="s">
        <v>95</v>
      </c>
      <c r="B1" s="140"/>
      <c r="C1" s="20"/>
    </row>
    <row r="4" spans="1:7" ht="44.25" customHeight="1" thickBot="1" x14ac:dyDescent="0.25">
      <c r="A4" s="62" t="s">
        <v>16</v>
      </c>
      <c r="B4" s="63" t="s">
        <v>35</v>
      </c>
      <c r="C4" s="62" t="s">
        <v>37</v>
      </c>
      <c r="D4" s="62" t="s">
        <v>34</v>
      </c>
      <c r="E4" s="62" t="s">
        <v>3</v>
      </c>
      <c r="F4" s="62" t="s">
        <v>36</v>
      </c>
      <c r="G4" s="62" t="s">
        <v>98</v>
      </c>
    </row>
    <row r="5" spans="1:7" s="22" customFormat="1" ht="28.7" customHeight="1" x14ac:dyDescent="0.2">
      <c r="A5" s="160" t="s">
        <v>8</v>
      </c>
      <c r="B5" s="64" t="s">
        <v>78</v>
      </c>
      <c r="C5" s="65"/>
      <c r="D5" s="66"/>
      <c r="E5" s="67"/>
      <c r="F5" s="68">
        <f>ROUND(D5*E5,0)</f>
        <v>0</v>
      </c>
      <c r="G5" s="69"/>
    </row>
    <row r="6" spans="1:7" s="22" customFormat="1" ht="28.7" customHeight="1" x14ac:dyDescent="0.2">
      <c r="A6" s="161"/>
      <c r="B6" s="2" t="s">
        <v>61</v>
      </c>
      <c r="C6" s="36"/>
      <c r="D6" s="56"/>
      <c r="E6" s="55"/>
      <c r="F6" s="57">
        <f>ROUND(D6*E6,0)</f>
        <v>0</v>
      </c>
      <c r="G6" s="70"/>
    </row>
    <row r="7" spans="1:7" s="22" customFormat="1" ht="28.7" customHeight="1" x14ac:dyDescent="0.2">
      <c r="A7" s="161"/>
      <c r="B7" s="2" t="s">
        <v>18</v>
      </c>
      <c r="C7" s="36"/>
      <c r="D7" s="56"/>
      <c r="E7" s="55"/>
      <c r="F7" s="57">
        <f t="shared" ref="F7:F17" si="0">ROUND(D7*E7,0)</f>
        <v>0</v>
      </c>
      <c r="G7" s="70"/>
    </row>
    <row r="8" spans="1:7" s="22" customFormat="1" ht="28.7" customHeight="1" x14ac:dyDescent="0.2">
      <c r="A8" s="161"/>
      <c r="B8" s="2" t="s">
        <v>62</v>
      </c>
      <c r="C8" s="36"/>
      <c r="D8" s="56"/>
      <c r="E8" s="55"/>
      <c r="F8" s="57">
        <f t="shared" si="0"/>
        <v>0</v>
      </c>
      <c r="G8" s="70"/>
    </row>
    <row r="9" spans="1:7" s="22" customFormat="1" ht="28.7" customHeight="1" x14ac:dyDescent="0.2">
      <c r="A9" s="161"/>
      <c r="B9" s="2" t="s">
        <v>63</v>
      </c>
      <c r="C9" s="36"/>
      <c r="D9" s="56"/>
      <c r="E9" s="55"/>
      <c r="F9" s="57">
        <f t="shared" si="0"/>
        <v>0</v>
      </c>
      <c r="G9" s="70"/>
    </row>
    <row r="10" spans="1:7" s="22" customFormat="1" ht="28.7" customHeight="1" x14ac:dyDescent="0.2">
      <c r="A10" s="161"/>
      <c r="B10" s="2" t="s">
        <v>64</v>
      </c>
      <c r="C10" s="36"/>
      <c r="D10" s="56"/>
      <c r="E10" s="55"/>
      <c r="F10" s="57">
        <f t="shared" si="0"/>
        <v>0</v>
      </c>
      <c r="G10" s="70"/>
    </row>
    <row r="11" spans="1:7" s="22" customFormat="1" ht="28.7" customHeight="1" x14ac:dyDescent="0.2">
      <c r="A11" s="161"/>
      <c r="B11" s="2" t="s">
        <v>65</v>
      </c>
      <c r="C11" s="36"/>
      <c r="D11" s="56"/>
      <c r="E11" s="55"/>
      <c r="F11" s="57">
        <f t="shared" si="0"/>
        <v>0</v>
      </c>
      <c r="G11" s="70"/>
    </row>
    <row r="12" spans="1:7" s="22" customFormat="1" ht="28.7" customHeight="1" thickBot="1" x14ac:dyDescent="0.25">
      <c r="A12" s="162"/>
      <c r="B12" s="71" t="s">
        <v>66</v>
      </c>
      <c r="C12" s="72"/>
      <c r="D12" s="73"/>
      <c r="E12" s="74"/>
      <c r="F12" s="75">
        <f t="shared" si="0"/>
        <v>0</v>
      </c>
      <c r="G12" s="76"/>
    </row>
    <row r="13" spans="1:7" s="22" customFormat="1" ht="28.7" customHeight="1" x14ac:dyDescent="0.2">
      <c r="A13" s="163" t="s">
        <v>82</v>
      </c>
      <c r="B13" s="64" t="s">
        <v>67</v>
      </c>
      <c r="C13" s="65"/>
      <c r="D13" s="66"/>
      <c r="E13" s="67"/>
      <c r="F13" s="68">
        <f t="shared" si="0"/>
        <v>0</v>
      </c>
      <c r="G13" s="69"/>
    </row>
    <row r="14" spans="1:7" s="22" customFormat="1" ht="28.7" customHeight="1" x14ac:dyDescent="0.2">
      <c r="A14" s="164"/>
      <c r="B14" s="2" t="s">
        <v>79</v>
      </c>
      <c r="C14" s="36"/>
      <c r="D14" s="56"/>
      <c r="E14" s="55"/>
      <c r="F14" s="57">
        <f t="shared" si="0"/>
        <v>0</v>
      </c>
      <c r="G14" s="70"/>
    </row>
    <row r="15" spans="1:7" s="22" customFormat="1" ht="28.7" customHeight="1" thickBot="1" x14ac:dyDescent="0.25">
      <c r="A15" s="165"/>
      <c r="B15" s="71" t="s">
        <v>19</v>
      </c>
      <c r="C15" s="72"/>
      <c r="D15" s="73"/>
      <c r="E15" s="74"/>
      <c r="F15" s="75">
        <f t="shared" si="0"/>
        <v>0</v>
      </c>
      <c r="G15" s="76"/>
    </row>
    <row r="16" spans="1:7" s="22" customFormat="1" ht="28.7" customHeight="1" x14ac:dyDescent="0.2">
      <c r="A16" s="158" t="s">
        <v>4</v>
      </c>
      <c r="B16" s="64" t="s">
        <v>68</v>
      </c>
      <c r="C16" s="65"/>
      <c r="D16" s="78"/>
      <c r="E16" s="79"/>
      <c r="F16" s="68">
        <f t="shared" si="0"/>
        <v>0</v>
      </c>
      <c r="G16" s="69"/>
    </row>
    <row r="17" spans="1:7" s="22" customFormat="1" ht="28.7" customHeight="1" thickBot="1" x14ac:dyDescent="0.25">
      <c r="A17" s="159"/>
      <c r="B17" s="71" t="s">
        <v>69</v>
      </c>
      <c r="C17" s="72"/>
      <c r="D17" s="73"/>
      <c r="E17" s="74"/>
      <c r="F17" s="75">
        <f t="shared" si="0"/>
        <v>0</v>
      </c>
      <c r="G17" s="76"/>
    </row>
    <row r="18" spans="1:7" x14ac:dyDescent="0.2">
      <c r="A18" s="155" t="s">
        <v>1</v>
      </c>
      <c r="B18" s="156"/>
      <c r="C18" s="156"/>
      <c r="D18" s="156"/>
      <c r="E18" s="157"/>
      <c r="F18" s="77">
        <f>SUM(F5:F17)</f>
        <v>0</v>
      </c>
    </row>
    <row r="20" spans="1:7" x14ac:dyDescent="0.2">
      <c r="A20" s="146" t="s">
        <v>80</v>
      </c>
      <c r="B20" s="147"/>
      <c r="C20" s="147"/>
      <c r="D20" s="147"/>
      <c r="E20" s="147"/>
      <c r="F20" s="147"/>
      <c r="G20" s="148"/>
    </row>
    <row r="21" spans="1:7" x14ac:dyDescent="0.2">
      <c r="A21" s="149"/>
      <c r="B21" s="150"/>
      <c r="C21" s="150"/>
      <c r="D21" s="150"/>
      <c r="E21" s="150"/>
      <c r="F21" s="150"/>
      <c r="G21" s="151"/>
    </row>
    <row r="22" spans="1:7" x14ac:dyDescent="0.2">
      <c r="A22" s="149"/>
      <c r="B22" s="150"/>
      <c r="C22" s="150"/>
      <c r="D22" s="150"/>
      <c r="E22" s="150"/>
      <c r="F22" s="150"/>
      <c r="G22" s="151"/>
    </row>
    <row r="23" spans="1:7" x14ac:dyDescent="0.2">
      <c r="A23" s="152"/>
      <c r="B23" s="153"/>
      <c r="C23" s="153"/>
      <c r="D23" s="153"/>
      <c r="E23" s="153"/>
      <c r="F23" s="153"/>
      <c r="G23" s="154"/>
    </row>
  </sheetData>
  <sheetProtection algorithmName="SHA-512" hashValue="FK0pOyw9iF1kN3wZRakGipNGQoEIKaoajJ2h0ghxmvGmLey0Q/up0ZRsT5gO2jqt3dVwWuBe3JUum4+jHANM/g==" saltValue="0Xydjlg4HmbFLem14ELbtQ==" spinCount="100000" sheet="1" formatColumns="0" formatRows="0"/>
  <protectedRanges>
    <protectedRange sqref="G5:G17 D5:E17" name="Rango1"/>
  </protectedRanges>
  <mergeCells count="6">
    <mergeCell ref="A20:G23"/>
    <mergeCell ref="A1:B1"/>
    <mergeCell ref="A18:E18"/>
    <mergeCell ref="A16:A17"/>
    <mergeCell ref="A5:A12"/>
    <mergeCell ref="A13:A15"/>
  </mergeCells>
  <pageMargins left="0.34" right="0.24" top="0.74803149606299213" bottom="0.74803149606299213" header="0.31496062992125984" footer="0.31496062992125984"/>
  <pageSetup scale="4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6"/>
    <pageSetUpPr fitToPage="1"/>
  </sheetPr>
  <dimension ref="A1:G21"/>
  <sheetViews>
    <sheetView showGridLines="0" zoomScale="70" zoomScaleNormal="70" workbookViewId="0">
      <selection activeCell="B13" sqref="B13"/>
    </sheetView>
  </sheetViews>
  <sheetFormatPr baseColWidth="10" defaultColWidth="11.5703125" defaultRowHeight="12.75" x14ac:dyDescent="0.2"/>
  <cols>
    <col min="1" max="1" width="27.42578125" style="10" customWidth="1"/>
    <col min="2" max="2" width="92.85546875" style="10" customWidth="1"/>
    <col min="3" max="3" width="33" style="10" customWidth="1"/>
    <col min="4" max="4" width="14.85546875" style="10" customWidth="1"/>
    <col min="5" max="5" width="15.140625" style="10" customWidth="1"/>
    <col min="6" max="6" width="13.5703125" style="10" customWidth="1"/>
    <col min="7" max="7" width="21.5703125" style="10" customWidth="1"/>
    <col min="8" max="16384" width="11.5703125" style="10"/>
  </cols>
  <sheetData>
    <row r="1" spans="1:7" ht="15.75" x14ac:dyDescent="0.2">
      <c r="A1" s="140" t="s">
        <v>96</v>
      </c>
      <c r="B1" s="140"/>
      <c r="C1" s="20"/>
    </row>
    <row r="2" spans="1:7" x14ac:dyDescent="0.2">
      <c r="A2" s="20"/>
      <c r="B2" s="20"/>
      <c r="C2" s="20"/>
    </row>
    <row r="4" spans="1:7" ht="46.5" customHeight="1" thickBot="1" x14ac:dyDescent="0.25">
      <c r="A4" s="62" t="s">
        <v>16</v>
      </c>
      <c r="B4" s="63" t="s">
        <v>35</v>
      </c>
      <c r="C4" s="62" t="s">
        <v>37</v>
      </c>
      <c r="D4" s="62" t="s">
        <v>34</v>
      </c>
      <c r="E4" s="62" t="s">
        <v>3</v>
      </c>
      <c r="F4" s="62" t="s">
        <v>36</v>
      </c>
      <c r="G4" s="62" t="s">
        <v>98</v>
      </c>
    </row>
    <row r="5" spans="1:7" ht="28.35" customHeight="1" x14ac:dyDescent="0.2">
      <c r="A5" s="160" t="s">
        <v>9</v>
      </c>
      <c r="B5" s="64" t="s">
        <v>78</v>
      </c>
      <c r="C5" s="65"/>
      <c r="D5" s="78"/>
      <c r="E5" s="79"/>
      <c r="F5" s="68">
        <f t="shared" ref="F5:F20" si="0">ROUND(D5*E5,0)</f>
        <v>0</v>
      </c>
      <c r="G5" s="69"/>
    </row>
    <row r="6" spans="1:7" ht="28.35" customHeight="1" x14ac:dyDescent="0.2">
      <c r="A6" s="161"/>
      <c r="B6" s="2" t="s">
        <v>61</v>
      </c>
      <c r="C6" s="36"/>
      <c r="D6" s="56"/>
      <c r="E6" s="55"/>
      <c r="F6" s="57">
        <f t="shared" si="0"/>
        <v>0</v>
      </c>
      <c r="G6" s="70"/>
    </row>
    <row r="7" spans="1:7" ht="28.35" customHeight="1" x14ac:dyDescent="0.2">
      <c r="A7" s="161"/>
      <c r="B7" s="2" t="s">
        <v>18</v>
      </c>
      <c r="C7" s="36"/>
      <c r="D7" s="56"/>
      <c r="E7" s="55"/>
      <c r="F7" s="57">
        <f t="shared" si="0"/>
        <v>0</v>
      </c>
      <c r="G7" s="70"/>
    </row>
    <row r="8" spans="1:7" ht="28.35" customHeight="1" x14ac:dyDescent="0.2">
      <c r="A8" s="161"/>
      <c r="B8" s="2" t="s">
        <v>62</v>
      </c>
      <c r="C8" s="36"/>
      <c r="D8" s="56"/>
      <c r="E8" s="55"/>
      <c r="F8" s="57">
        <f t="shared" si="0"/>
        <v>0</v>
      </c>
      <c r="G8" s="70"/>
    </row>
    <row r="9" spans="1:7" ht="28.35" customHeight="1" x14ac:dyDescent="0.2">
      <c r="A9" s="161"/>
      <c r="B9" s="2" t="s">
        <v>63</v>
      </c>
      <c r="C9" s="36"/>
      <c r="D9" s="56"/>
      <c r="E9" s="55"/>
      <c r="F9" s="57">
        <f t="shared" si="0"/>
        <v>0</v>
      </c>
      <c r="G9" s="70"/>
    </row>
    <row r="10" spans="1:7" ht="28.35" customHeight="1" x14ac:dyDescent="0.2">
      <c r="A10" s="161"/>
      <c r="B10" s="2" t="s">
        <v>64</v>
      </c>
      <c r="C10" s="36"/>
      <c r="D10" s="56"/>
      <c r="E10" s="55"/>
      <c r="F10" s="57">
        <f t="shared" si="0"/>
        <v>0</v>
      </c>
      <c r="G10" s="70"/>
    </row>
    <row r="11" spans="1:7" ht="28.35" customHeight="1" x14ac:dyDescent="0.2">
      <c r="A11" s="161"/>
      <c r="B11" s="2" t="s">
        <v>65</v>
      </c>
      <c r="C11" s="36"/>
      <c r="D11" s="56"/>
      <c r="E11" s="55"/>
      <c r="F11" s="57">
        <f t="shared" si="0"/>
        <v>0</v>
      </c>
      <c r="G11" s="70"/>
    </row>
    <row r="12" spans="1:7" ht="28.35" customHeight="1" thickBot="1" x14ac:dyDescent="0.25">
      <c r="A12" s="162"/>
      <c r="B12" s="71" t="s">
        <v>66</v>
      </c>
      <c r="C12" s="72"/>
      <c r="D12" s="80"/>
      <c r="E12" s="81"/>
      <c r="F12" s="75">
        <f t="shared" si="0"/>
        <v>0</v>
      </c>
      <c r="G12" s="76"/>
    </row>
    <row r="13" spans="1:7" ht="28.35" customHeight="1" x14ac:dyDescent="0.2">
      <c r="A13" s="161" t="s">
        <v>6</v>
      </c>
      <c r="B13" s="26" t="s">
        <v>67</v>
      </c>
      <c r="C13" s="36"/>
      <c r="D13" s="56"/>
      <c r="E13" s="55"/>
      <c r="F13" s="57">
        <f t="shared" si="0"/>
        <v>0</v>
      </c>
      <c r="G13" s="70"/>
    </row>
    <row r="14" spans="1:7" ht="28.35" customHeight="1" x14ac:dyDescent="0.2">
      <c r="A14" s="161"/>
      <c r="B14" s="2" t="s">
        <v>73</v>
      </c>
      <c r="C14" s="36"/>
      <c r="D14" s="56"/>
      <c r="E14" s="55"/>
      <c r="F14" s="57">
        <f t="shared" si="0"/>
        <v>0</v>
      </c>
      <c r="G14" s="70"/>
    </row>
    <row r="15" spans="1:7" ht="38.1" customHeight="1" thickBot="1" x14ac:dyDescent="0.25">
      <c r="A15" s="162"/>
      <c r="B15" s="71" t="s">
        <v>19</v>
      </c>
      <c r="C15" s="72"/>
      <c r="D15" s="73"/>
      <c r="E15" s="74"/>
      <c r="F15" s="75">
        <f t="shared" si="0"/>
        <v>0</v>
      </c>
      <c r="G15" s="76"/>
    </row>
    <row r="16" spans="1:7" ht="28.35" customHeight="1" x14ac:dyDescent="0.2">
      <c r="A16" s="160" t="s">
        <v>4</v>
      </c>
      <c r="B16" s="64" t="s">
        <v>75</v>
      </c>
      <c r="C16" s="65"/>
      <c r="D16" s="78"/>
      <c r="E16" s="79"/>
      <c r="F16" s="68">
        <f t="shared" si="0"/>
        <v>0</v>
      </c>
      <c r="G16" s="69"/>
    </row>
    <row r="17" spans="1:7" ht="28.35" customHeight="1" thickBot="1" x14ac:dyDescent="0.25">
      <c r="A17" s="162"/>
      <c r="B17" s="71" t="s">
        <v>69</v>
      </c>
      <c r="C17" s="72"/>
      <c r="D17" s="73"/>
      <c r="E17" s="74"/>
      <c r="F17" s="75">
        <f t="shared" si="0"/>
        <v>0</v>
      </c>
      <c r="G17" s="76"/>
    </row>
    <row r="18" spans="1:7" ht="28.35" customHeight="1" thickBot="1" x14ac:dyDescent="0.25">
      <c r="A18" s="82" t="s">
        <v>83</v>
      </c>
      <c r="B18" s="83" t="s">
        <v>84</v>
      </c>
      <c r="C18" s="84"/>
      <c r="D18" s="85"/>
      <c r="E18" s="86"/>
      <c r="F18" s="87">
        <f>ROUND(D18*E18,0)</f>
        <v>0</v>
      </c>
      <c r="G18" s="88"/>
    </row>
    <row r="19" spans="1:7" ht="28.35" customHeight="1" thickBot="1" x14ac:dyDescent="0.25">
      <c r="A19" s="82" t="s">
        <v>85</v>
      </c>
      <c r="B19" s="89" t="s">
        <v>76</v>
      </c>
      <c r="C19" s="84"/>
      <c r="D19" s="85"/>
      <c r="E19" s="86"/>
      <c r="F19" s="87">
        <f t="shared" si="0"/>
        <v>0</v>
      </c>
      <c r="G19" s="88"/>
    </row>
    <row r="20" spans="1:7" ht="28.35" customHeight="1" thickBot="1" x14ac:dyDescent="0.25">
      <c r="A20" s="82" t="s">
        <v>86</v>
      </c>
      <c r="B20" s="83" t="s">
        <v>5</v>
      </c>
      <c r="C20" s="84"/>
      <c r="D20" s="85"/>
      <c r="E20" s="86"/>
      <c r="F20" s="87">
        <f t="shared" si="0"/>
        <v>0</v>
      </c>
      <c r="G20" s="88"/>
    </row>
    <row r="21" spans="1:7" x14ac:dyDescent="0.2">
      <c r="A21" s="166" t="s">
        <v>1</v>
      </c>
      <c r="B21" s="167"/>
      <c r="C21" s="167"/>
      <c r="D21" s="167"/>
      <c r="E21" s="168"/>
      <c r="F21" s="90">
        <f>SUM(F5:F20)</f>
        <v>0</v>
      </c>
      <c r="G21" s="38"/>
    </row>
  </sheetData>
  <sheetProtection algorithmName="SHA-512" hashValue="rMCQASLeW3+wRK755t39eq7NVv6/yfIJySgsj98OPP0WccB1kpa0BIBUFrxh+rYsmB573X4Qj1EfDsF7szS/OA==" saltValue="s6ByVhYUfDeLwfrpkRI6vg==" spinCount="100000" sheet="1" formatColumns="0" formatRows="0"/>
  <protectedRanges>
    <protectedRange sqref="G5:G20" name="Rango1"/>
    <protectedRange sqref="D5:E20" name="Rango1_1"/>
  </protectedRanges>
  <mergeCells count="5">
    <mergeCell ref="A1:B1"/>
    <mergeCell ref="A5:A12"/>
    <mergeCell ref="A16:A17"/>
    <mergeCell ref="A13:A15"/>
    <mergeCell ref="A21:E21"/>
  </mergeCells>
  <phoneticPr fontId="16" type="noConversion"/>
  <pageMargins left="0.38" right="0.23" top="0.74803149606299213" bottom="0.74803149606299213" header="0.31496062992125984" footer="0.31496062992125984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92D050"/>
    <pageSetUpPr fitToPage="1"/>
  </sheetPr>
  <dimension ref="A1:G17"/>
  <sheetViews>
    <sheetView showGridLines="0" zoomScale="90" zoomScaleNormal="90" workbookViewId="0">
      <selection activeCell="E5" sqref="E5:E12"/>
    </sheetView>
  </sheetViews>
  <sheetFormatPr baseColWidth="10" defaultColWidth="11.5703125" defaultRowHeight="12.75" x14ac:dyDescent="0.2"/>
  <cols>
    <col min="1" max="1" width="26.5703125" style="10" customWidth="1"/>
    <col min="2" max="2" width="50" style="10" customWidth="1"/>
    <col min="3" max="3" width="28.5703125" style="10" customWidth="1"/>
    <col min="4" max="4" width="15.140625" style="10" customWidth="1"/>
    <col min="5" max="5" width="11.5703125" style="10"/>
    <col min="6" max="6" width="17.5703125" style="10" customWidth="1"/>
    <col min="7" max="7" width="24.42578125" style="10" customWidth="1"/>
    <col min="8" max="16384" width="11.5703125" style="10"/>
  </cols>
  <sheetData>
    <row r="1" spans="1:7" ht="15.75" x14ac:dyDescent="0.2">
      <c r="A1" s="19" t="s">
        <v>97</v>
      </c>
      <c r="B1" s="19"/>
      <c r="C1" s="20"/>
      <c r="D1" s="20"/>
    </row>
    <row r="2" spans="1:7" x14ac:dyDescent="0.2">
      <c r="A2" s="20"/>
      <c r="B2" s="20"/>
      <c r="C2" s="20"/>
      <c r="D2" s="20"/>
    </row>
    <row r="4" spans="1:7" ht="38.25" customHeight="1" thickBot="1" x14ac:dyDescent="0.25">
      <c r="A4" s="62" t="s">
        <v>16</v>
      </c>
      <c r="B4" s="63" t="s">
        <v>35</v>
      </c>
      <c r="C4" s="62" t="s">
        <v>37</v>
      </c>
      <c r="D4" s="62" t="s">
        <v>34</v>
      </c>
      <c r="E4" s="62" t="s">
        <v>3</v>
      </c>
      <c r="F4" s="62" t="s">
        <v>36</v>
      </c>
      <c r="G4" s="62" t="s">
        <v>98</v>
      </c>
    </row>
    <row r="5" spans="1:7" ht="29.45" customHeight="1" thickBot="1" x14ac:dyDescent="0.25">
      <c r="A5" s="82" t="s">
        <v>9</v>
      </c>
      <c r="B5" s="83" t="s">
        <v>15</v>
      </c>
      <c r="C5" s="84"/>
      <c r="D5" s="85"/>
      <c r="E5" s="86"/>
      <c r="F5" s="87">
        <f>ROUND(D5*E5,0)</f>
        <v>0</v>
      </c>
      <c r="G5" s="88"/>
    </row>
    <row r="6" spans="1:7" ht="29.45" customHeight="1" x14ac:dyDescent="0.2">
      <c r="A6" s="160" t="s">
        <v>6</v>
      </c>
      <c r="B6" s="64" t="s">
        <v>74</v>
      </c>
      <c r="C6" s="65"/>
      <c r="D6" s="66"/>
      <c r="E6" s="67"/>
      <c r="F6" s="68">
        <f t="shared" ref="F6:F12" si="0">ROUND(D6*E6,0)</f>
        <v>0</v>
      </c>
      <c r="G6" s="69"/>
    </row>
    <row r="7" spans="1:7" ht="29.45" customHeight="1" thickBot="1" x14ac:dyDescent="0.25">
      <c r="A7" s="162"/>
      <c r="B7" s="71" t="s">
        <v>70</v>
      </c>
      <c r="C7" s="72"/>
      <c r="D7" s="73"/>
      <c r="E7" s="74"/>
      <c r="F7" s="75">
        <f t="shared" si="0"/>
        <v>0</v>
      </c>
      <c r="G7" s="76"/>
    </row>
    <row r="8" spans="1:7" ht="29.45" customHeight="1" x14ac:dyDescent="0.2">
      <c r="A8" s="160" t="s">
        <v>4</v>
      </c>
      <c r="B8" s="64" t="s">
        <v>12</v>
      </c>
      <c r="C8" s="65"/>
      <c r="D8" s="78"/>
      <c r="E8" s="79"/>
      <c r="F8" s="68">
        <f t="shared" si="0"/>
        <v>0</v>
      </c>
      <c r="G8" s="69"/>
    </row>
    <row r="9" spans="1:7" ht="29.45" customHeight="1" x14ac:dyDescent="0.2">
      <c r="A9" s="161"/>
      <c r="B9" s="2" t="s">
        <v>13</v>
      </c>
      <c r="C9" s="36"/>
      <c r="D9" s="56"/>
      <c r="E9" s="55"/>
      <c r="F9" s="57">
        <f t="shared" si="0"/>
        <v>0</v>
      </c>
      <c r="G9" s="91"/>
    </row>
    <row r="10" spans="1:7" ht="29.45" customHeight="1" thickBot="1" x14ac:dyDescent="0.25">
      <c r="A10" s="162"/>
      <c r="B10" s="71" t="s">
        <v>14</v>
      </c>
      <c r="C10" s="72"/>
      <c r="D10" s="73"/>
      <c r="E10" s="74"/>
      <c r="F10" s="75">
        <f t="shared" si="0"/>
        <v>0</v>
      </c>
      <c r="G10" s="92"/>
    </row>
    <row r="11" spans="1:7" ht="29.45" customHeight="1" x14ac:dyDescent="0.2">
      <c r="A11" s="160" t="s">
        <v>7</v>
      </c>
      <c r="B11" s="94" t="s">
        <v>71</v>
      </c>
      <c r="C11" s="65"/>
      <c r="D11" s="78"/>
      <c r="E11" s="79"/>
      <c r="F11" s="68">
        <f t="shared" si="0"/>
        <v>0</v>
      </c>
      <c r="G11" s="69"/>
    </row>
    <row r="12" spans="1:7" ht="29.45" customHeight="1" thickBot="1" x14ac:dyDescent="0.25">
      <c r="A12" s="162"/>
      <c r="B12" s="71" t="s">
        <v>72</v>
      </c>
      <c r="C12" s="72"/>
      <c r="D12" s="73"/>
      <c r="E12" s="74"/>
      <c r="F12" s="75">
        <f t="shared" si="0"/>
        <v>0</v>
      </c>
      <c r="G12" s="76"/>
    </row>
    <row r="13" spans="1:7" x14ac:dyDescent="0.2">
      <c r="A13" s="166" t="s">
        <v>1</v>
      </c>
      <c r="B13" s="167"/>
      <c r="C13" s="167"/>
      <c r="D13" s="167"/>
      <c r="E13" s="168"/>
      <c r="F13" s="90">
        <f>SUM(F5:F12)</f>
        <v>0</v>
      </c>
      <c r="G13" s="93"/>
    </row>
    <row r="15" spans="1:7" x14ac:dyDescent="0.2">
      <c r="A15" s="169" t="s">
        <v>90</v>
      </c>
      <c r="B15" s="170"/>
      <c r="C15" s="170"/>
      <c r="D15" s="170"/>
      <c r="E15" s="170"/>
      <c r="F15" s="170"/>
      <c r="G15" s="171"/>
    </row>
    <row r="16" spans="1:7" x14ac:dyDescent="0.2">
      <c r="A16" s="172"/>
      <c r="B16" s="173"/>
      <c r="C16" s="173"/>
      <c r="D16" s="173"/>
      <c r="E16" s="173"/>
      <c r="F16" s="173"/>
      <c r="G16" s="174"/>
    </row>
    <row r="17" spans="1:7" x14ac:dyDescent="0.2">
      <c r="A17" s="175"/>
      <c r="B17" s="176"/>
      <c r="C17" s="176"/>
      <c r="D17" s="176"/>
      <c r="E17" s="176"/>
      <c r="F17" s="176"/>
      <c r="G17" s="177"/>
    </row>
  </sheetData>
  <sheetProtection algorithmName="SHA-512" hashValue="lbLyWxknWLBTVesCnWOI8RmlvCnvYw0jLPomXL6NBQJvcWn/qAiAh7TTtC+GVHVSIswzXtviwrkUMpXZL3fiVg==" saltValue="dAapaneOBx35spAIuavysg==" spinCount="100000" sheet="1" formatColumns="0" formatRows="0"/>
  <protectedRanges>
    <protectedRange sqref="G6:G12" name="Rango1"/>
    <protectedRange sqref="D5:E12" name="Rango1_1"/>
  </protectedRanges>
  <mergeCells count="5">
    <mergeCell ref="A15:G17"/>
    <mergeCell ref="A13:E13"/>
    <mergeCell ref="A8:A10"/>
    <mergeCell ref="A11:A12"/>
    <mergeCell ref="A6:A7"/>
  </mergeCells>
  <pageMargins left="0.26" right="0.27" top="0.74803149606299213" bottom="0.74803149606299213" header="0.31496062992125984" footer="0.31496062992125984"/>
  <pageSetup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898C1-2B1F-4B16-8970-CA3D4CF8042C}">
  <sheetPr>
    <tabColor theme="9"/>
  </sheetPr>
  <dimension ref="A1:H21"/>
  <sheetViews>
    <sheetView showGridLines="0" zoomScale="70" zoomScaleNormal="70" workbookViewId="0">
      <selection activeCell="G5" sqref="G5"/>
    </sheetView>
  </sheetViews>
  <sheetFormatPr baseColWidth="10" defaultColWidth="11.5703125" defaultRowHeight="15" x14ac:dyDescent="0.25"/>
  <cols>
    <col min="1" max="1" width="29.140625" customWidth="1"/>
    <col min="2" max="2" width="85.42578125" style="23" customWidth="1"/>
    <col min="3" max="3" width="41" customWidth="1"/>
    <col min="4" max="4" width="14.5703125" customWidth="1"/>
    <col min="5" max="5" width="13.85546875" customWidth="1"/>
    <col min="6" max="6" width="14.85546875" style="25" customWidth="1"/>
    <col min="7" max="7" width="22.5703125" customWidth="1"/>
    <col min="8" max="8" width="28.42578125" customWidth="1"/>
  </cols>
  <sheetData>
    <row r="1" spans="1:8" s="10" customFormat="1" ht="15.75" x14ac:dyDescent="0.2">
      <c r="A1" s="140" t="s">
        <v>38</v>
      </c>
      <c r="B1" s="140"/>
      <c r="C1" s="20"/>
      <c r="D1" s="20"/>
      <c r="E1" s="20"/>
      <c r="F1" s="24"/>
    </row>
    <row r="2" spans="1:8" s="10" customFormat="1" ht="12.75" x14ac:dyDescent="0.2">
      <c r="A2" s="33" t="s">
        <v>77</v>
      </c>
      <c r="B2" s="21"/>
      <c r="C2" s="20"/>
      <c r="D2" s="20"/>
      <c r="E2" s="20"/>
      <c r="F2" s="24"/>
    </row>
    <row r="3" spans="1:8" s="10" customFormat="1" ht="12.75" x14ac:dyDescent="0.2">
      <c r="B3" s="22"/>
      <c r="F3" s="24"/>
    </row>
    <row r="4" spans="1:8" ht="39" thickBot="1" x14ac:dyDescent="0.3">
      <c r="A4" s="62" t="s">
        <v>16</v>
      </c>
      <c r="B4" s="62" t="s">
        <v>35</v>
      </c>
      <c r="C4" s="62" t="s">
        <v>37</v>
      </c>
      <c r="D4" s="62" t="s">
        <v>34</v>
      </c>
      <c r="E4" s="62" t="s">
        <v>3</v>
      </c>
      <c r="F4" s="95" t="s">
        <v>36</v>
      </c>
      <c r="G4" s="62" t="s">
        <v>98</v>
      </c>
      <c r="H4" s="62" t="s">
        <v>39</v>
      </c>
    </row>
    <row r="5" spans="1:8" ht="29.45" customHeight="1" x14ac:dyDescent="0.25">
      <c r="A5" s="178" t="s">
        <v>8</v>
      </c>
      <c r="B5" s="64" t="s">
        <v>78</v>
      </c>
      <c r="C5" s="65"/>
      <c r="D5" s="96"/>
      <c r="E5" s="79"/>
      <c r="F5" s="97">
        <f t="shared" ref="F5:F20" si="0">ROUND(+D5*E5,0)</f>
        <v>0</v>
      </c>
      <c r="G5" s="98"/>
      <c r="H5" s="69"/>
    </row>
    <row r="6" spans="1:8" ht="28.35" customHeight="1" x14ac:dyDescent="0.25">
      <c r="A6" s="179"/>
      <c r="B6" s="1" t="s">
        <v>61</v>
      </c>
      <c r="C6" s="36"/>
      <c r="D6" s="54"/>
      <c r="E6" s="55"/>
      <c r="F6" s="53">
        <f t="shared" si="0"/>
        <v>0</v>
      </c>
      <c r="G6" s="37"/>
      <c r="H6" s="70"/>
    </row>
    <row r="7" spans="1:8" ht="28.35" customHeight="1" x14ac:dyDescent="0.25">
      <c r="A7" s="179"/>
      <c r="B7" s="1" t="s">
        <v>18</v>
      </c>
      <c r="C7" s="36"/>
      <c r="D7" s="54"/>
      <c r="E7" s="55"/>
      <c r="F7" s="53">
        <f t="shared" si="0"/>
        <v>0</v>
      </c>
      <c r="G7" s="37"/>
      <c r="H7" s="70"/>
    </row>
    <row r="8" spans="1:8" ht="28.35" customHeight="1" x14ac:dyDescent="0.25">
      <c r="A8" s="179"/>
      <c r="B8" s="1" t="s">
        <v>62</v>
      </c>
      <c r="C8" s="36"/>
      <c r="D8" s="54"/>
      <c r="E8" s="55"/>
      <c r="F8" s="53">
        <f t="shared" si="0"/>
        <v>0</v>
      </c>
      <c r="G8" s="37"/>
      <c r="H8" s="70"/>
    </row>
    <row r="9" spans="1:8" ht="28.35" customHeight="1" x14ac:dyDescent="0.25">
      <c r="A9" s="179"/>
      <c r="B9" s="1" t="s">
        <v>63</v>
      </c>
      <c r="C9" s="36"/>
      <c r="D9" s="54"/>
      <c r="E9" s="55"/>
      <c r="F9" s="53">
        <f t="shared" si="0"/>
        <v>0</v>
      </c>
      <c r="G9" s="37"/>
      <c r="H9" s="70"/>
    </row>
    <row r="10" spans="1:8" ht="28.35" customHeight="1" x14ac:dyDescent="0.25">
      <c r="A10" s="179"/>
      <c r="B10" s="1" t="s">
        <v>64</v>
      </c>
      <c r="C10" s="36"/>
      <c r="D10" s="54"/>
      <c r="E10" s="55"/>
      <c r="F10" s="53">
        <f t="shared" si="0"/>
        <v>0</v>
      </c>
      <c r="G10" s="37"/>
      <c r="H10" s="70"/>
    </row>
    <row r="11" spans="1:8" ht="28.35" customHeight="1" x14ac:dyDescent="0.25">
      <c r="A11" s="179"/>
      <c r="B11" s="1" t="s">
        <v>65</v>
      </c>
      <c r="C11" s="36"/>
      <c r="D11" s="54"/>
      <c r="E11" s="55"/>
      <c r="F11" s="53">
        <f t="shared" ref="F11" si="1">ROUND(+D11*E11,0)</f>
        <v>0</v>
      </c>
      <c r="G11" s="37"/>
      <c r="H11" s="70"/>
    </row>
    <row r="12" spans="1:8" ht="28.35" customHeight="1" thickBot="1" x14ac:dyDescent="0.3">
      <c r="A12" s="180"/>
      <c r="B12" s="99" t="s">
        <v>66</v>
      </c>
      <c r="C12" s="72"/>
      <c r="D12" s="100"/>
      <c r="E12" s="74"/>
      <c r="F12" s="101">
        <f t="shared" si="0"/>
        <v>0</v>
      </c>
      <c r="G12" s="102"/>
      <c r="H12" s="76"/>
    </row>
    <row r="13" spans="1:8" ht="28.35" customHeight="1" x14ac:dyDescent="0.25">
      <c r="A13" s="178" t="s">
        <v>6</v>
      </c>
      <c r="B13" s="103" t="s">
        <v>67</v>
      </c>
      <c r="C13" s="65"/>
      <c r="D13" s="104"/>
      <c r="E13" s="67"/>
      <c r="F13" s="97">
        <f t="shared" si="0"/>
        <v>0</v>
      </c>
      <c r="G13" s="98"/>
      <c r="H13" s="69"/>
    </row>
    <row r="14" spans="1:8" ht="28.35" customHeight="1" x14ac:dyDescent="0.25">
      <c r="A14" s="179"/>
      <c r="B14" s="2" t="s">
        <v>73</v>
      </c>
      <c r="C14" s="36"/>
      <c r="D14" s="54"/>
      <c r="E14" s="55"/>
      <c r="F14" s="53">
        <f t="shared" si="0"/>
        <v>0</v>
      </c>
      <c r="G14" s="37"/>
      <c r="H14" s="70"/>
    </row>
    <row r="15" spans="1:8" ht="28.35" customHeight="1" thickBot="1" x14ac:dyDescent="0.3">
      <c r="A15" s="180"/>
      <c r="B15" s="71" t="s">
        <v>19</v>
      </c>
      <c r="C15" s="72"/>
      <c r="D15" s="100"/>
      <c r="E15" s="74"/>
      <c r="F15" s="101">
        <f t="shared" si="0"/>
        <v>0</v>
      </c>
      <c r="G15" s="102"/>
      <c r="H15" s="76"/>
    </row>
    <row r="16" spans="1:8" ht="28.35" customHeight="1" x14ac:dyDescent="0.25">
      <c r="A16" s="181" t="s">
        <v>4</v>
      </c>
      <c r="B16" s="105" t="s">
        <v>68</v>
      </c>
      <c r="C16" s="65"/>
      <c r="D16" s="96"/>
      <c r="E16" s="79"/>
      <c r="F16" s="97">
        <f t="shared" si="0"/>
        <v>0</v>
      </c>
      <c r="G16" s="98"/>
      <c r="H16" s="69"/>
    </row>
    <row r="17" spans="1:8" ht="28.35" customHeight="1" thickBot="1" x14ac:dyDescent="0.3">
      <c r="A17" s="182"/>
      <c r="B17" s="99" t="s">
        <v>69</v>
      </c>
      <c r="C17" s="72"/>
      <c r="D17" s="100"/>
      <c r="E17" s="74"/>
      <c r="F17" s="101">
        <f t="shared" si="0"/>
        <v>0</v>
      </c>
      <c r="G17" s="102"/>
      <c r="H17" s="76"/>
    </row>
    <row r="18" spans="1:8" ht="28.35" customHeight="1" thickBot="1" x14ac:dyDescent="0.3">
      <c r="A18" s="82" t="s">
        <v>83</v>
      </c>
      <c r="B18" s="83" t="s">
        <v>84</v>
      </c>
      <c r="C18" s="84"/>
      <c r="D18" s="106"/>
      <c r="E18" s="86"/>
      <c r="F18" s="107">
        <f t="shared" si="0"/>
        <v>0</v>
      </c>
      <c r="G18" s="108"/>
      <c r="H18" s="88"/>
    </row>
    <row r="19" spans="1:8" ht="28.35" customHeight="1" thickBot="1" x14ac:dyDescent="0.3">
      <c r="A19" s="82" t="s">
        <v>85</v>
      </c>
      <c r="B19" s="89" t="s">
        <v>76</v>
      </c>
      <c r="C19" s="84"/>
      <c r="D19" s="106"/>
      <c r="E19" s="86"/>
      <c r="F19" s="107">
        <f t="shared" si="0"/>
        <v>0</v>
      </c>
      <c r="G19" s="108"/>
      <c r="H19" s="88"/>
    </row>
    <row r="20" spans="1:8" ht="28.35" customHeight="1" thickBot="1" x14ac:dyDescent="0.3">
      <c r="A20" s="82" t="s">
        <v>86</v>
      </c>
      <c r="B20" s="83" t="s">
        <v>5</v>
      </c>
      <c r="C20" s="84"/>
      <c r="D20" s="106"/>
      <c r="E20" s="86"/>
      <c r="F20" s="107">
        <f t="shared" si="0"/>
        <v>0</v>
      </c>
      <c r="G20" s="108"/>
      <c r="H20" s="88"/>
    </row>
    <row r="21" spans="1:8" ht="18" x14ac:dyDescent="0.25">
      <c r="A21" s="183" t="s">
        <v>1</v>
      </c>
      <c r="B21" s="184"/>
      <c r="C21" s="184"/>
      <c r="D21" s="184"/>
      <c r="E21" s="185"/>
      <c r="F21" s="109">
        <f>SUM(F5:F20)</f>
        <v>0</v>
      </c>
      <c r="G21" s="110"/>
      <c r="H21" s="110"/>
    </row>
  </sheetData>
  <sheetProtection algorithmName="SHA-512" hashValue="NYmHKO9CeSEtoOPwKB2ANXGgMyuYREf6XXFqPBt5Rb2/nTHteSJYEr3bMWKCtWGSwKTHvcoZ4f9BCvckdVOq2Q==" saltValue="Lmy1VtyPd65FEtfy4S8HMw==" spinCount="100000" sheet="1" formatColumns="0" formatRows="0"/>
  <protectedRanges>
    <protectedRange sqref="H5:H19" name="Rango1"/>
    <protectedRange sqref="D5:E20" name="Rango1_1"/>
  </protectedRanges>
  <mergeCells count="5">
    <mergeCell ref="A1:B1"/>
    <mergeCell ref="A13:A15"/>
    <mergeCell ref="A16:A17"/>
    <mergeCell ref="A21:E21"/>
    <mergeCell ref="A5:A1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B0E5-024C-44F9-A847-7BBBDDE6840D}">
  <sheetPr>
    <tabColor theme="9"/>
  </sheetPr>
  <dimension ref="A1:H17"/>
  <sheetViews>
    <sheetView showGridLines="0" zoomScale="80" zoomScaleNormal="80" workbookViewId="0">
      <selection activeCell="H6" sqref="H6"/>
    </sheetView>
  </sheetViews>
  <sheetFormatPr baseColWidth="10" defaultColWidth="11.5703125" defaultRowHeight="15" x14ac:dyDescent="0.25"/>
  <cols>
    <col min="1" max="1" width="26.85546875" customWidth="1"/>
    <col min="2" max="2" width="48.140625" style="23" customWidth="1"/>
    <col min="3" max="3" width="35.85546875" customWidth="1"/>
    <col min="4" max="4" width="13.140625" customWidth="1"/>
    <col min="6" max="6" width="14.42578125" customWidth="1"/>
    <col min="7" max="7" width="23.140625" customWidth="1"/>
    <col min="8" max="8" width="28.85546875" customWidth="1"/>
  </cols>
  <sheetData>
    <row r="1" spans="1:8" s="10" customFormat="1" ht="15.75" x14ac:dyDescent="0.2">
      <c r="A1" s="19" t="s">
        <v>40</v>
      </c>
      <c r="B1" s="19"/>
      <c r="C1" s="20"/>
      <c r="D1" s="20"/>
      <c r="E1" s="20"/>
      <c r="F1" s="20"/>
    </row>
    <row r="2" spans="1:8" s="10" customFormat="1" ht="12.75" x14ac:dyDescent="0.2">
      <c r="A2" s="33" t="s">
        <v>77</v>
      </c>
      <c r="B2" s="21"/>
      <c r="C2" s="21"/>
      <c r="D2" s="20"/>
      <c r="E2" s="20"/>
      <c r="F2" s="20"/>
    </row>
    <row r="3" spans="1:8" s="10" customFormat="1" ht="12.75" x14ac:dyDescent="0.2">
      <c r="B3" s="22"/>
      <c r="C3" s="22"/>
    </row>
    <row r="4" spans="1:8" ht="39" thickBot="1" x14ac:dyDescent="0.3">
      <c r="A4" s="62" t="s">
        <v>16</v>
      </c>
      <c r="B4" s="62" t="s">
        <v>35</v>
      </c>
      <c r="C4" s="62" t="s">
        <v>37</v>
      </c>
      <c r="D4" s="62" t="s">
        <v>34</v>
      </c>
      <c r="E4" s="62" t="s">
        <v>3</v>
      </c>
      <c r="F4" s="62" t="s">
        <v>36</v>
      </c>
      <c r="G4" s="62" t="s">
        <v>98</v>
      </c>
      <c r="H4" s="62" t="s">
        <v>39</v>
      </c>
    </row>
    <row r="5" spans="1:8" ht="29.45" customHeight="1" thickBot="1" x14ac:dyDescent="0.3">
      <c r="A5" s="111" t="s">
        <v>8</v>
      </c>
      <c r="B5" s="112" t="s">
        <v>15</v>
      </c>
      <c r="C5" s="84"/>
      <c r="D5" s="106"/>
      <c r="E5" s="86"/>
      <c r="F5" s="107">
        <f t="shared" ref="F5:F12" si="0">ROUND(D5*E5,0)</f>
        <v>0</v>
      </c>
      <c r="G5" s="108"/>
      <c r="H5" s="88"/>
    </row>
    <row r="6" spans="1:8" ht="29.45" customHeight="1" x14ac:dyDescent="0.25">
      <c r="A6" s="178" t="s">
        <v>6</v>
      </c>
      <c r="B6" s="105" t="s">
        <v>74</v>
      </c>
      <c r="C6" s="65"/>
      <c r="D6" s="104"/>
      <c r="E6" s="67"/>
      <c r="F6" s="97">
        <f t="shared" si="0"/>
        <v>0</v>
      </c>
      <c r="G6" s="98"/>
      <c r="H6" s="69"/>
    </row>
    <row r="7" spans="1:8" ht="29.45" customHeight="1" thickBot="1" x14ac:dyDescent="0.3">
      <c r="A7" s="180"/>
      <c r="B7" s="99" t="s">
        <v>70</v>
      </c>
      <c r="C7" s="72"/>
      <c r="D7" s="100"/>
      <c r="E7" s="74"/>
      <c r="F7" s="101">
        <f t="shared" si="0"/>
        <v>0</v>
      </c>
      <c r="G7" s="102"/>
      <c r="H7" s="76"/>
    </row>
    <row r="8" spans="1:8" ht="29.45" customHeight="1" x14ac:dyDescent="0.25">
      <c r="A8" s="178" t="s">
        <v>4</v>
      </c>
      <c r="B8" s="105" t="s">
        <v>12</v>
      </c>
      <c r="C8" s="65"/>
      <c r="D8" s="96"/>
      <c r="E8" s="79"/>
      <c r="F8" s="97">
        <f t="shared" si="0"/>
        <v>0</v>
      </c>
      <c r="G8" s="98"/>
      <c r="H8" s="69"/>
    </row>
    <row r="9" spans="1:8" ht="29.45" customHeight="1" x14ac:dyDescent="0.25">
      <c r="A9" s="179"/>
      <c r="B9" s="1" t="s">
        <v>13</v>
      </c>
      <c r="C9" s="36"/>
      <c r="D9" s="54"/>
      <c r="E9" s="55"/>
      <c r="F9" s="53">
        <f t="shared" si="0"/>
        <v>0</v>
      </c>
      <c r="G9" s="37"/>
      <c r="H9" s="70"/>
    </row>
    <row r="10" spans="1:8" ht="29.45" customHeight="1" thickBot="1" x14ac:dyDescent="0.3">
      <c r="A10" s="180"/>
      <c r="B10" s="99" t="s">
        <v>14</v>
      </c>
      <c r="C10" s="72"/>
      <c r="D10" s="100"/>
      <c r="E10" s="74"/>
      <c r="F10" s="101">
        <f t="shared" si="0"/>
        <v>0</v>
      </c>
      <c r="G10" s="102"/>
      <c r="H10" s="76"/>
    </row>
    <row r="11" spans="1:8" ht="29.45" customHeight="1" x14ac:dyDescent="0.25">
      <c r="A11" s="186" t="s">
        <v>7</v>
      </c>
      <c r="B11" s="105" t="s">
        <v>71</v>
      </c>
      <c r="C11" s="65"/>
      <c r="D11" s="96"/>
      <c r="E11" s="79"/>
      <c r="F11" s="97">
        <f t="shared" si="0"/>
        <v>0</v>
      </c>
      <c r="G11" s="98"/>
      <c r="H11" s="69"/>
    </row>
    <row r="12" spans="1:8" ht="29.45" customHeight="1" thickBot="1" x14ac:dyDescent="0.3">
      <c r="A12" s="187"/>
      <c r="B12" s="99" t="s">
        <v>72</v>
      </c>
      <c r="C12" s="72"/>
      <c r="D12" s="100"/>
      <c r="E12" s="74"/>
      <c r="F12" s="101">
        <f t="shared" si="0"/>
        <v>0</v>
      </c>
      <c r="G12" s="102"/>
      <c r="H12" s="76"/>
    </row>
    <row r="13" spans="1:8" ht="18" x14ac:dyDescent="0.25">
      <c r="A13" s="183" t="s">
        <v>1</v>
      </c>
      <c r="B13" s="184"/>
      <c r="C13" s="184"/>
      <c r="D13" s="184"/>
      <c r="E13" s="185"/>
      <c r="F13" s="109">
        <f>SUM(F5:F12)</f>
        <v>0</v>
      </c>
      <c r="G13" s="110"/>
      <c r="H13" s="110"/>
    </row>
    <row r="15" spans="1:8" ht="14.45" customHeight="1" x14ac:dyDescent="0.25">
      <c r="A15" s="172" t="s">
        <v>90</v>
      </c>
      <c r="B15" s="173"/>
      <c r="C15" s="173"/>
      <c r="D15" s="173"/>
      <c r="E15" s="173"/>
      <c r="F15" s="173"/>
      <c r="G15" s="173"/>
      <c r="H15" s="173"/>
    </row>
    <row r="16" spans="1:8" x14ac:dyDescent="0.25">
      <c r="A16" s="172"/>
      <c r="B16" s="173"/>
      <c r="C16" s="173"/>
      <c r="D16" s="173"/>
      <c r="E16" s="173"/>
      <c r="F16" s="173"/>
      <c r="G16" s="173"/>
      <c r="H16" s="173"/>
    </row>
    <row r="17" spans="1:8" x14ac:dyDescent="0.25">
      <c r="A17" s="172"/>
      <c r="B17" s="173"/>
      <c r="C17" s="173"/>
      <c r="D17" s="173"/>
      <c r="E17" s="173"/>
      <c r="F17" s="173"/>
      <c r="G17" s="173"/>
      <c r="H17" s="173"/>
    </row>
  </sheetData>
  <sheetProtection algorithmName="SHA-512" hashValue="lKj0LFO/ptUl7gSZO4CAg1DSHCqoZbpLYdoIeVn9JgvwxafWxehL31wM4dqVvQ/wYaeLi/C5qf+JdaI3EZMaaQ==" saltValue="6RQsjAibDp2WVKHwny+h8w==" spinCount="100000" sheet="1" formatColumns="0" formatRows="0"/>
  <protectedRanges>
    <protectedRange sqref="H5:H12" name="Rango1"/>
    <protectedRange sqref="D5:E12" name="Rango1_1"/>
  </protectedRanges>
  <mergeCells count="5">
    <mergeCell ref="A15:H17"/>
    <mergeCell ref="A13:E13"/>
    <mergeCell ref="A6:A7"/>
    <mergeCell ref="A8:A10"/>
    <mergeCell ref="A11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Instrucciones</vt:lpstr>
      <vt:lpstr>Costos Totales Consolidados  </vt:lpstr>
      <vt:lpstr>Memoria Aporte FIA al Ejecutor</vt:lpstr>
      <vt:lpstr>Aporte Pecuniario de Ejecutor</vt:lpstr>
      <vt:lpstr>Aporte NoPecuniario de Ejecutor</vt:lpstr>
      <vt:lpstr>Aporte Pecuniario Otra Proceden</vt:lpstr>
      <vt:lpstr>Aporte NoPecuniario Otra Proced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Victor Fleming Miranda</cp:lastModifiedBy>
  <cp:lastPrinted>2024-02-22T12:41:36Z</cp:lastPrinted>
  <dcterms:created xsi:type="dcterms:W3CDTF">2013-04-10T13:43:27Z</dcterms:created>
  <dcterms:modified xsi:type="dcterms:W3CDTF">2024-03-04T21:28:51Z</dcterms:modified>
</cp:coreProperties>
</file>