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LICITACIONES\04 Desafío de Innovación Rebrota- La Unión\00 Documentos Postulación\"/>
    </mc:Choice>
  </mc:AlternateContent>
  <xr:revisionPtr revIDLastSave="0" documentId="13_ncr:1_{3311883D-8037-4CD6-8EBC-54076A649CE0}" xr6:coauthVersionLast="47" xr6:coauthVersionMax="47" xr10:uidLastSave="{00000000-0000-0000-0000-000000000000}"/>
  <bookViews>
    <workbookView xWindow="20370" yWindow="-120" windowWidth="21840" windowHeight="13020" tabRatio="752" xr2:uid="{00000000-000D-0000-FFFF-FFFF00000000}"/>
  </bookViews>
  <sheets>
    <sheet name="Instrucciones" sheetId="84" r:id="rId1"/>
    <sheet name="1. Tiempo dedicación RRHH" sheetId="70" r:id="rId2"/>
    <sheet name="Memoria Aporte FIA al Ejecutor" sheetId="33" r:id="rId3"/>
    <sheet name="Memoria Aporte FIA a Asociado 1" sheetId="63" r:id="rId4"/>
    <sheet name="Memoria Aporte FIA a Asociado 2" sheetId="64" r:id="rId5"/>
    <sheet name="Memoria Aporte del Ejecutor" sheetId="53" r:id="rId6"/>
    <sheet name="Memoria Aporte de Asociado 1" sheetId="55" r:id="rId7"/>
    <sheet name="Memoria Aporte de Asociado 2" sheetId="56" r:id="rId8"/>
    <sheet name="Memoria Aporte de Asociado 3" sheetId="85" r:id="rId9"/>
    <sheet name="Memoria Aporte de Asociado 4" sheetId="59" r:id="rId10"/>
    <sheet name="Memoria Aporte de Asociado 5" sheetId="60" r:id="rId11"/>
    <sheet name="Memoria Aporte de Asociado 6" sheetId="61" r:id="rId12"/>
    <sheet name="Memoria Aporte de Asociado 7" sheetId="65" r:id="rId13"/>
    <sheet name="Memoria Aporte de Asociado 8" sheetId="66" r:id="rId14"/>
    <sheet name="Memoria Aporte de Asociado 9" sheetId="67" r:id="rId15"/>
    <sheet name="Memoria Aporte de Asociado 10" sheetId="68" r:id="rId16"/>
    <sheet name="Memoria Aporte de Asociado 11" sheetId="71" r:id="rId17"/>
    <sheet name="Memoria Aporte de Asociado 12" sheetId="72" r:id="rId18"/>
    <sheet name="Memoria Aporte de Asociado 13" sheetId="73" r:id="rId19"/>
    <sheet name="Memoria Aporte de Asociado 14" sheetId="74" r:id="rId20"/>
    <sheet name="Memoria Aporte de Asociado 15" sheetId="75" r:id="rId21"/>
    <sheet name="Memoria Aporte de Asociado 16" sheetId="76" r:id="rId22"/>
    <sheet name="Memoria Aporte de Asociado 17" sheetId="77" r:id="rId23"/>
    <sheet name="Memoria Aporte de Asociado 18" sheetId="78" r:id="rId24"/>
    <sheet name="Costos Totales Consolidado" sheetId="57" r:id="rId25"/>
    <sheet name="Aportes FIA Consolidado" sheetId="69" r:id="rId26"/>
    <sheet name="Aportes Contraparte Consolidado" sheetId="62" r:id="rId27"/>
  </sheets>
  <definedNames>
    <definedName name="Opcion_Postulada" localSheetId="0">#REF!</definedName>
    <definedName name="Opcion_Postul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57" l="1"/>
  <c r="E63" i="57"/>
  <c r="D64" i="57"/>
  <c r="D63" i="57"/>
  <c r="I52" i="57"/>
  <c r="I51" i="57"/>
  <c r="I50" i="57"/>
  <c r="H52" i="57"/>
  <c r="H51" i="57"/>
  <c r="H50" i="57"/>
  <c r="H49" i="57"/>
  <c r="I48" i="57"/>
  <c r="H48" i="57"/>
  <c r="I47" i="57"/>
  <c r="H47" i="57"/>
  <c r="I46" i="57"/>
  <c r="H46" i="57"/>
  <c r="I45" i="57"/>
  <c r="H45" i="57"/>
  <c r="I44" i="57"/>
  <c r="H44" i="57"/>
  <c r="I43" i="57"/>
  <c r="H43" i="57"/>
  <c r="I42" i="57"/>
  <c r="H42" i="57"/>
  <c r="I41" i="57"/>
  <c r="H41" i="57"/>
  <c r="I40" i="57"/>
  <c r="H40" i="57"/>
  <c r="I39" i="57"/>
  <c r="H39" i="57"/>
  <c r="I38" i="57"/>
  <c r="H38" i="57"/>
  <c r="I37" i="57"/>
  <c r="H37" i="57"/>
  <c r="I36" i="57"/>
  <c r="H36" i="57"/>
  <c r="I35" i="57"/>
  <c r="H35" i="57"/>
  <c r="I34" i="57"/>
  <c r="H34" i="57"/>
  <c r="I33" i="57"/>
  <c r="H33" i="57"/>
  <c r="I32" i="57"/>
  <c r="H32" i="57"/>
  <c r="I31" i="57"/>
  <c r="H31" i="57"/>
  <c r="I30" i="57"/>
  <c r="H30" i="57"/>
  <c r="I29" i="57"/>
  <c r="H29" i="57"/>
  <c r="I28" i="57"/>
  <c r="H28" i="57"/>
  <c r="I27" i="57"/>
  <c r="H27" i="57"/>
  <c r="I26" i="57"/>
  <c r="H26" i="57"/>
  <c r="I25" i="57"/>
  <c r="H25" i="57"/>
  <c r="I24" i="57"/>
  <c r="H24" i="57"/>
  <c r="I23" i="57"/>
  <c r="H23" i="57"/>
  <c r="I22" i="57"/>
  <c r="H22" i="57"/>
  <c r="I21" i="57"/>
  <c r="H21" i="57"/>
  <c r="V37" i="62"/>
  <c r="V36" i="62"/>
  <c r="V35" i="62"/>
  <c r="V34" i="62"/>
  <c r="V33" i="62"/>
  <c r="V32" i="62"/>
  <c r="V31" i="62"/>
  <c r="V30" i="62"/>
  <c r="V29" i="62"/>
  <c r="V28" i="62"/>
  <c r="V27" i="62"/>
  <c r="V26" i="62"/>
  <c r="V25" i="62"/>
  <c r="V24" i="62"/>
  <c r="V23" i="62"/>
  <c r="V22" i="62"/>
  <c r="V21" i="62"/>
  <c r="V20" i="62"/>
  <c r="V19" i="62"/>
  <c r="V18" i="62"/>
  <c r="V17" i="62"/>
  <c r="V16" i="62"/>
  <c r="V15" i="62"/>
  <c r="V14" i="62"/>
  <c r="V13" i="62"/>
  <c r="V12" i="62"/>
  <c r="V11" i="62"/>
  <c r="V10" i="62"/>
  <c r="V9" i="62"/>
  <c r="V8" i="62"/>
  <c r="V7" i="62"/>
  <c r="V6" i="62"/>
  <c r="U37" i="62"/>
  <c r="U36" i="62"/>
  <c r="U35" i="62"/>
  <c r="U34" i="62"/>
  <c r="U33" i="62"/>
  <c r="U32" i="62"/>
  <c r="U31" i="62"/>
  <c r="U30" i="62"/>
  <c r="U29" i="62"/>
  <c r="U28" i="62"/>
  <c r="U27" i="62"/>
  <c r="U26" i="62"/>
  <c r="U25" i="62"/>
  <c r="U24" i="62"/>
  <c r="U23" i="62"/>
  <c r="U22" i="62"/>
  <c r="U21" i="62"/>
  <c r="U20" i="62"/>
  <c r="U19" i="62"/>
  <c r="U18" i="62"/>
  <c r="U17" i="62"/>
  <c r="U16" i="62"/>
  <c r="U15" i="62"/>
  <c r="U14" i="62"/>
  <c r="U13" i="62"/>
  <c r="U12" i="62"/>
  <c r="U11" i="62"/>
  <c r="U10" i="62"/>
  <c r="U9" i="62"/>
  <c r="U8" i="62"/>
  <c r="U7" i="62"/>
  <c r="U6" i="62"/>
  <c r="U5" i="62"/>
  <c r="T37" i="62"/>
  <c r="T36" i="62"/>
  <c r="T35" i="62"/>
  <c r="T34" i="62"/>
  <c r="T33" i="62"/>
  <c r="T32" i="62"/>
  <c r="T31" i="62"/>
  <c r="T30" i="62"/>
  <c r="T29" i="62"/>
  <c r="T28" i="62"/>
  <c r="T27" i="62"/>
  <c r="T26" i="62"/>
  <c r="T25" i="62"/>
  <c r="T24" i="62"/>
  <c r="T23" i="62"/>
  <c r="T22" i="62"/>
  <c r="T21" i="62"/>
  <c r="T20" i="62"/>
  <c r="T19" i="62"/>
  <c r="T18" i="62"/>
  <c r="T17" i="62"/>
  <c r="T16" i="62"/>
  <c r="T15" i="62"/>
  <c r="T14" i="62"/>
  <c r="T13" i="62"/>
  <c r="T12" i="62"/>
  <c r="T11" i="62"/>
  <c r="T10" i="62"/>
  <c r="T9" i="62"/>
  <c r="T8" i="62"/>
  <c r="T7" i="62"/>
  <c r="T6" i="62"/>
  <c r="T5" i="62"/>
  <c r="S37" i="62"/>
  <c r="S36" i="62"/>
  <c r="S35" i="62"/>
  <c r="S34" i="62"/>
  <c r="S33" i="62"/>
  <c r="S32" i="62"/>
  <c r="S31" i="62"/>
  <c r="S30" i="62"/>
  <c r="S29" i="62"/>
  <c r="S28" i="62"/>
  <c r="S27" i="62"/>
  <c r="S26" i="62"/>
  <c r="S25" i="62"/>
  <c r="S24" i="62"/>
  <c r="S23" i="62"/>
  <c r="S22" i="62"/>
  <c r="S21" i="62"/>
  <c r="S20" i="62"/>
  <c r="S19" i="62"/>
  <c r="S18" i="62"/>
  <c r="S17" i="62"/>
  <c r="S16" i="62"/>
  <c r="S15" i="62"/>
  <c r="S14" i="62"/>
  <c r="S13" i="62"/>
  <c r="S12" i="62"/>
  <c r="S11" i="62"/>
  <c r="S10" i="62"/>
  <c r="S9" i="62"/>
  <c r="S8" i="62"/>
  <c r="S7" i="62"/>
  <c r="S6" i="62"/>
  <c r="S5" i="62"/>
  <c r="R37" i="62"/>
  <c r="R36" i="62"/>
  <c r="R35" i="62"/>
  <c r="R34" i="62"/>
  <c r="R33" i="62"/>
  <c r="R32" i="62"/>
  <c r="R31" i="62"/>
  <c r="R30" i="62"/>
  <c r="R29" i="62"/>
  <c r="R28" i="62"/>
  <c r="R27" i="62"/>
  <c r="R26" i="62"/>
  <c r="R25" i="62"/>
  <c r="R24" i="62"/>
  <c r="R23" i="62"/>
  <c r="R22" i="62"/>
  <c r="R21" i="62"/>
  <c r="R20" i="62"/>
  <c r="R19" i="62"/>
  <c r="R18" i="62"/>
  <c r="R17" i="62"/>
  <c r="R16" i="62"/>
  <c r="R15" i="62"/>
  <c r="R14" i="62"/>
  <c r="R13" i="62"/>
  <c r="R12" i="62"/>
  <c r="R11" i="62"/>
  <c r="R10" i="62"/>
  <c r="R9" i="62"/>
  <c r="R8" i="62"/>
  <c r="R7" i="62"/>
  <c r="R6" i="62"/>
  <c r="R5" i="62"/>
  <c r="Q37" i="62"/>
  <c r="Q36" i="62"/>
  <c r="Q35" i="62"/>
  <c r="Q34" i="62"/>
  <c r="Q33" i="62"/>
  <c r="Q32" i="62"/>
  <c r="Q31" i="62"/>
  <c r="Q30" i="62"/>
  <c r="Q29" i="62"/>
  <c r="Q28" i="62"/>
  <c r="Q27" i="62"/>
  <c r="Q26" i="62"/>
  <c r="Q25" i="62"/>
  <c r="Q24" i="62"/>
  <c r="Q23" i="62"/>
  <c r="Q22" i="62"/>
  <c r="Q21" i="62"/>
  <c r="Q20" i="62"/>
  <c r="Q19" i="62"/>
  <c r="Q18" i="62"/>
  <c r="Q17" i="62"/>
  <c r="Q16" i="62"/>
  <c r="Q15" i="62"/>
  <c r="Q14" i="62"/>
  <c r="Q13" i="62"/>
  <c r="Q12" i="62"/>
  <c r="Q11" i="62"/>
  <c r="Q10" i="62"/>
  <c r="Q9" i="62"/>
  <c r="Q8" i="62"/>
  <c r="Q7" i="62"/>
  <c r="Q6" i="62"/>
  <c r="Q5" i="62"/>
  <c r="P37" i="62"/>
  <c r="P36" i="62"/>
  <c r="P35" i="62"/>
  <c r="P34" i="62"/>
  <c r="P33" i="62"/>
  <c r="P32" i="62"/>
  <c r="P31" i="62"/>
  <c r="P30" i="62"/>
  <c r="P29" i="62"/>
  <c r="P28" i="62"/>
  <c r="P27" i="62"/>
  <c r="P26" i="62"/>
  <c r="P25" i="62"/>
  <c r="P24" i="62"/>
  <c r="P23" i="62"/>
  <c r="P22" i="62"/>
  <c r="P21" i="62"/>
  <c r="P20" i="62"/>
  <c r="P19" i="62"/>
  <c r="P18" i="62"/>
  <c r="P17" i="62"/>
  <c r="P16" i="62"/>
  <c r="P15" i="62"/>
  <c r="P14" i="62"/>
  <c r="P13" i="62"/>
  <c r="P12" i="62"/>
  <c r="P11" i="62"/>
  <c r="P10" i="62"/>
  <c r="P9" i="62"/>
  <c r="P8" i="62"/>
  <c r="P7" i="62"/>
  <c r="P6" i="62"/>
  <c r="P5" i="62"/>
  <c r="O33" i="62"/>
  <c r="O23" i="62"/>
  <c r="O37" i="62"/>
  <c r="O36" i="62"/>
  <c r="O35" i="62"/>
  <c r="O34" i="62"/>
  <c r="O32" i="62"/>
  <c r="O31" i="62"/>
  <c r="O30" i="62"/>
  <c r="O29" i="62"/>
  <c r="O28" i="62"/>
  <c r="O27" i="62"/>
  <c r="O26" i="62"/>
  <c r="O25" i="62"/>
  <c r="O24" i="62"/>
  <c r="O22" i="62"/>
  <c r="O21" i="62"/>
  <c r="O20" i="62"/>
  <c r="O19" i="62"/>
  <c r="O18" i="62"/>
  <c r="O17" i="62"/>
  <c r="O16" i="62"/>
  <c r="O15" i="62"/>
  <c r="O14" i="62"/>
  <c r="O13" i="62"/>
  <c r="O12" i="62"/>
  <c r="O11" i="62"/>
  <c r="O10" i="62"/>
  <c r="O9" i="62"/>
  <c r="O8" i="62"/>
  <c r="O7" i="62"/>
  <c r="O6" i="62"/>
  <c r="O5" i="62"/>
  <c r="G4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M37" i="62"/>
  <c r="M36" i="62"/>
  <c r="M35" i="62"/>
  <c r="M34" i="62"/>
  <c r="M33" i="62"/>
  <c r="M32" i="62"/>
  <c r="M31" i="62"/>
  <c r="M30" i="62"/>
  <c r="M29" i="62"/>
  <c r="M28" i="62"/>
  <c r="M27" i="62"/>
  <c r="M26" i="62"/>
  <c r="M25" i="62"/>
  <c r="M24" i="62"/>
  <c r="M23" i="62"/>
  <c r="M22" i="62"/>
  <c r="M21" i="62"/>
  <c r="M20" i="62"/>
  <c r="M19" i="62"/>
  <c r="M18" i="62"/>
  <c r="M17" i="62"/>
  <c r="M16" i="62"/>
  <c r="M15" i="62"/>
  <c r="M14" i="62"/>
  <c r="M13" i="62"/>
  <c r="M12" i="62"/>
  <c r="M11" i="62"/>
  <c r="M10" i="62"/>
  <c r="M9" i="62"/>
  <c r="M8" i="62"/>
  <c r="M7" i="62"/>
  <c r="M6" i="62"/>
  <c r="M5" i="62"/>
  <c r="L37" i="62"/>
  <c r="L36" i="62"/>
  <c r="L35" i="62"/>
  <c r="L34" i="62"/>
  <c r="L33" i="62"/>
  <c r="L32" i="62"/>
  <c r="L31" i="62"/>
  <c r="L30" i="62"/>
  <c r="L29" i="62"/>
  <c r="L28" i="62"/>
  <c r="L27" i="62"/>
  <c r="L26" i="62"/>
  <c r="L25" i="62"/>
  <c r="L24" i="62"/>
  <c r="L23" i="62"/>
  <c r="L22" i="62"/>
  <c r="L21" i="62"/>
  <c r="L20" i="62"/>
  <c r="L19" i="62"/>
  <c r="L18" i="62"/>
  <c r="L17" i="62"/>
  <c r="L16" i="62"/>
  <c r="L15" i="62"/>
  <c r="L14" i="62"/>
  <c r="L13" i="62"/>
  <c r="L12" i="62"/>
  <c r="L11" i="62"/>
  <c r="L10" i="62"/>
  <c r="L9" i="62"/>
  <c r="L8" i="62"/>
  <c r="L7" i="62"/>
  <c r="L6" i="62"/>
  <c r="L5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J37" i="62"/>
  <c r="J36" i="62"/>
  <c r="J35" i="62"/>
  <c r="J34" i="62"/>
  <c r="J33" i="62"/>
  <c r="J31" i="62"/>
  <c r="J30" i="62"/>
  <c r="J29" i="62"/>
  <c r="J28" i="62"/>
  <c r="J27" i="62"/>
  <c r="J26" i="62"/>
  <c r="J25" i="62"/>
  <c r="J24" i="62"/>
  <c r="J23" i="62"/>
  <c r="J22" i="62"/>
  <c r="J21" i="62"/>
  <c r="J20" i="62"/>
  <c r="J19" i="62"/>
  <c r="J18" i="62"/>
  <c r="J17" i="62"/>
  <c r="J16" i="62"/>
  <c r="J15" i="62"/>
  <c r="J14" i="62"/>
  <c r="J13" i="62"/>
  <c r="J12" i="62"/>
  <c r="J11" i="62"/>
  <c r="J10" i="62"/>
  <c r="J9" i="62"/>
  <c r="J8" i="62"/>
  <c r="J7" i="62"/>
  <c r="J6" i="62"/>
  <c r="J5" i="62"/>
  <c r="I37" i="62"/>
  <c r="I36" i="62"/>
  <c r="I35" i="62"/>
  <c r="I34" i="62"/>
  <c r="I33" i="62"/>
  <c r="I32" i="62"/>
  <c r="I31" i="62"/>
  <c r="I30" i="62"/>
  <c r="I29" i="62"/>
  <c r="I28" i="62"/>
  <c r="I27" i="62"/>
  <c r="I26" i="62"/>
  <c r="I25" i="62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I5" i="62"/>
  <c r="H37" i="62"/>
  <c r="H36" i="62"/>
  <c r="H35" i="62"/>
  <c r="H34" i="62"/>
  <c r="H33" i="62"/>
  <c r="H32" i="62"/>
  <c r="H31" i="62"/>
  <c r="H30" i="62"/>
  <c r="H29" i="62"/>
  <c r="H28" i="62"/>
  <c r="H27" i="62"/>
  <c r="H26" i="62"/>
  <c r="H25" i="62"/>
  <c r="H24" i="62"/>
  <c r="H23" i="62"/>
  <c r="H22" i="62"/>
  <c r="H21" i="62"/>
  <c r="H20" i="62"/>
  <c r="H19" i="62"/>
  <c r="H18" i="62"/>
  <c r="H17" i="62"/>
  <c r="H16" i="62"/>
  <c r="H15" i="62"/>
  <c r="H14" i="62"/>
  <c r="H13" i="62"/>
  <c r="H12" i="62"/>
  <c r="H11" i="62"/>
  <c r="H10" i="62"/>
  <c r="H9" i="62"/>
  <c r="H8" i="62"/>
  <c r="H7" i="62"/>
  <c r="H6" i="62"/>
  <c r="H5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F37" i="62"/>
  <c r="F36" i="62"/>
  <c r="F35" i="62"/>
  <c r="F34" i="62"/>
  <c r="F33" i="62"/>
  <c r="F32" i="62"/>
  <c r="F31" i="62"/>
  <c r="F30" i="62"/>
  <c r="F29" i="62"/>
  <c r="F28" i="62"/>
  <c r="F27" i="62"/>
  <c r="F26" i="62"/>
  <c r="F25" i="62"/>
  <c r="F24" i="62"/>
  <c r="F23" i="62"/>
  <c r="F22" i="62"/>
  <c r="F21" i="62"/>
  <c r="F20" i="62"/>
  <c r="F19" i="62"/>
  <c r="F18" i="62"/>
  <c r="F17" i="62"/>
  <c r="F16" i="62"/>
  <c r="F15" i="62"/>
  <c r="F14" i="62"/>
  <c r="F13" i="62"/>
  <c r="F12" i="62"/>
  <c r="F11" i="62"/>
  <c r="F10" i="62"/>
  <c r="F9" i="62"/>
  <c r="F8" i="62"/>
  <c r="F7" i="62"/>
  <c r="F6" i="62"/>
  <c r="F5" i="62"/>
  <c r="E12" i="62"/>
  <c r="E28" i="62"/>
  <c r="E27" i="62"/>
  <c r="E26" i="62"/>
  <c r="E25" i="62"/>
  <c r="E24" i="62"/>
  <c r="E23" i="62"/>
  <c r="E22" i="62"/>
  <c r="E21" i="62"/>
  <c r="E20" i="62"/>
  <c r="E19" i="62"/>
  <c r="E18" i="62"/>
  <c r="E17" i="62"/>
  <c r="E16" i="62"/>
  <c r="E15" i="62"/>
  <c r="E14" i="62"/>
  <c r="E13" i="62"/>
  <c r="E11" i="62"/>
  <c r="E10" i="62"/>
  <c r="E9" i="62"/>
  <c r="E8" i="62"/>
  <c r="E7" i="62"/>
  <c r="E6" i="62"/>
  <c r="D7" i="62"/>
  <c r="D8" i="62"/>
  <c r="I49" i="57"/>
  <c r="I222" i="85"/>
  <c r="H222" i="85"/>
  <c r="H221" i="85"/>
  <c r="H220" i="85"/>
  <c r="H219" i="85"/>
  <c r="H218" i="85"/>
  <c r="I219" i="85" s="1"/>
  <c r="H217" i="85"/>
  <c r="H216" i="85"/>
  <c r="H215" i="85"/>
  <c r="H214" i="85"/>
  <c r="H213" i="85"/>
  <c r="H212" i="85"/>
  <c r="H211" i="85"/>
  <c r="H210" i="85"/>
  <c r="H209" i="85"/>
  <c r="I216" i="85" s="1"/>
  <c r="H208" i="85"/>
  <c r="H207" i="85"/>
  <c r="H206" i="85"/>
  <c r="H205" i="85"/>
  <c r="H204" i="85"/>
  <c r="H203" i="85"/>
  <c r="H202" i="85"/>
  <c r="H201" i="85"/>
  <c r="H200" i="85"/>
  <c r="I207" i="85" s="1"/>
  <c r="H199" i="85"/>
  <c r="H198" i="85"/>
  <c r="H197" i="85"/>
  <c r="H196" i="85"/>
  <c r="H195" i="85"/>
  <c r="H194" i="85"/>
  <c r="H193" i="85"/>
  <c r="H192" i="85"/>
  <c r="H191" i="85"/>
  <c r="I199" i="85" s="1"/>
  <c r="H190" i="85"/>
  <c r="H189" i="85"/>
  <c r="H188" i="85"/>
  <c r="H187" i="85"/>
  <c r="H186" i="85"/>
  <c r="H185" i="85"/>
  <c r="H184" i="85"/>
  <c r="H183" i="85"/>
  <c r="H182" i="85"/>
  <c r="I189" i="85" s="1"/>
  <c r="H181" i="85"/>
  <c r="H180" i="85"/>
  <c r="H179" i="85"/>
  <c r="H178" i="85"/>
  <c r="H177" i="85"/>
  <c r="I181" i="85" s="1"/>
  <c r="H176" i="85"/>
  <c r="H175" i="85"/>
  <c r="H174" i="85"/>
  <c r="H173" i="85"/>
  <c r="H172" i="85"/>
  <c r="H171" i="85"/>
  <c r="H170" i="85"/>
  <c r="H169" i="85"/>
  <c r="H168" i="85"/>
  <c r="H167" i="85"/>
  <c r="H166" i="85"/>
  <c r="H165" i="85"/>
  <c r="H164" i="85"/>
  <c r="H163" i="85"/>
  <c r="H162" i="85"/>
  <c r="H161" i="85"/>
  <c r="H160" i="85"/>
  <c r="H159" i="85"/>
  <c r="H158" i="85"/>
  <c r="I175" i="85" s="1"/>
  <c r="H157" i="85"/>
  <c r="H156" i="85"/>
  <c r="H155" i="85"/>
  <c r="H154" i="85"/>
  <c r="H153" i="85"/>
  <c r="H152" i="85"/>
  <c r="I153" i="85" s="1"/>
  <c r="H151" i="85"/>
  <c r="H150" i="85"/>
  <c r="H149" i="85"/>
  <c r="H148" i="85"/>
  <c r="H147" i="85"/>
  <c r="H146" i="85"/>
  <c r="H145" i="85"/>
  <c r="I148" i="85" s="1"/>
  <c r="H144" i="85"/>
  <c r="I143" i="85"/>
  <c r="H143" i="85"/>
  <c r="I142" i="85"/>
  <c r="H142" i="85"/>
  <c r="C142" i="85"/>
  <c r="H141" i="85"/>
  <c r="I141" i="85" s="1"/>
  <c r="C141" i="85"/>
  <c r="I140" i="85"/>
  <c r="H140" i="85"/>
  <c r="C140" i="85"/>
  <c r="H139" i="85"/>
  <c r="I139" i="85" s="1"/>
  <c r="C139" i="85"/>
  <c r="I138" i="85"/>
  <c r="H138" i="85"/>
  <c r="C138" i="85"/>
  <c r="H137" i="85"/>
  <c r="I137" i="85" s="1"/>
  <c r="C137" i="85"/>
  <c r="I136" i="85"/>
  <c r="H136" i="85"/>
  <c r="C136" i="85"/>
  <c r="H135" i="85"/>
  <c r="I135" i="85" s="1"/>
  <c r="C135" i="85"/>
  <c r="I134" i="85"/>
  <c r="H134" i="85"/>
  <c r="C134" i="85"/>
  <c r="H133" i="85"/>
  <c r="I133" i="85" s="1"/>
  <c r="C133" i="85"/>
  <c r="H132" i="85"/>
  <c r="I132" i="85" s="1"/>
  <c r="C132" i="85"/>
  <c r="H131" i="85"/>
  <c r="I131" i="85" s="1"/>
  <c r="C131" i="85"/>
  <c r="I130" i="85"/>
  <c r="H130" i="85"/>
  <c r="C130" i="85"/>
  <c r="H129" i="85"/>
  <c r="I129" i="85" s="1"/>
  <c r="C129" i="85"/>
  <c r="I128" i="85"/>
  <c r="H128" i="85"/>
  <c r="C128" i="85"/>
  <c r="H127" i="85"/>
  <c r="I127" i="85" s="1"/>
  <c r="C127" i="85"/>
  <c r="I126" i="85"/>
  <c r="H126" i="85"/>
  <c r="C126" i="85"/>
  <c r="H125" i="85"/>
  <c r="I125" i="85" s="1"/>
  <c r="C125" i="85"/>
  <c r="H124" i="85"/>
  <c r="I124" i="85" s="1"/>
  <c r="C124" i="85"/>
  <c r="H123" i="85"/>
  <c r="I123" i="85" s="1"/>
  <c r="C123" i="85"/>
  <c r="I122" i="85"/>
  <c r="H122" i="85"/>
  <c r="C122" i="85"/>
  <c r="H121" i="85"/>
  <c r="H224" i="85" s="1"/>
  <c r="C121" i="85"/>
  <c r="I112" i="85"/>
  <c r="H112" i="85"/>
  <c r="H111" i="85"/>
  <c r="H110" i="85"/>
  <c r="H109" i="85"/>
  <c r="H108" i="85"/>
  <c r="I109" i="85" s="1"/>
  <c r="H107" i="85"/>
  <c r="H106" i="85"/>
  <c r="H105" i="85"/>
  <c r="H104" i="85"/>
  <c r="H103" i="85"/>
  <c r="H102" i="85"/>
  <c r="H101" i="85"/>
  <c r="H100" i="85"/>
  <c r="H99" i="85"/>
  <c r="I106" i="85" s="1"/>
  <c r="H98" i="85"/>
  <c r="H97" i="85"/>
  <c r="H96" i="85"/>
  <c r="H95" i="85"/>
  <c r="H94" i="85"/>
  <c r="H93" i="85"/>
  <c r="H92" i="85"/>
  <c r="H91" i="85"/>
  <c r="H90" i="85"/>
  <c r="I97" i="85" s="1"/>
  <c r="H89" i="85"/>
  <c r="H88" i="85"/>
  <c r="H87" i="85"/>
  <c r="H86" i="85"/>
  <c r="H85" i="85"/>
  <c r="H84" i="85"/>
  <c r="H83" i="85"/>
  <c r="H82" i="85"/>
  <c r="H81" i="85"/>
  <c r="H80" i="85"/>
  <c r="I89" i="85" s="1"/>
  <c r="H79" i="85"/>
  <c r="H78" i="85"/>
  <c r="H77" i="85"/>
  <c r="H76" i="85"/>
  <c r="H75" i="85"/>
  <c r="H74" i="85"/>
  <c r="H73" i="85"/>
  <c r="H72" i="85"/>
  <c r="I79" i="85" s="1"/>
  <c r="H71" i="85"/>
  <c r="H70" i="85"/>
  <c r="H69" i="85"/>
  <c r="H68" i="85"/>
  <c r="H67" i="85"/>
  <c r="I71" i="85" s="1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I65" i="85" s="1"/>
  <c r="H47" i="85"/>
  <c r="H46" i="85"/>
  <c r="H45" i="85"/>
  <c r="H44" i="85"/>
  <c r="H43" i="85"/>
  <c r="H42" i="85"/>
  <c r="I43" i="85" s="1"/>
  <c r="H41" i="85"/>
  <c r="H40" i="85"/>
  <c r="H39" i="85"/>
  <c r="H38" i="85"/>
  <c r="H37" i="85"/>
  <c r="H36" i="85"/>
  <c r="H35" i="85"/>
  <c r="I38" i="85" s="1"/>
  <c r="H34" i="85"/>
  <c r="I33" i="85"/>
  <c r="H33" i="85"/>
  <c r="I32" i="85"/>
  <c r="H32" i="85"/>
  <c r="C32" i="85"/>
  <c r="H31" i="85"/>
  <c r="I31" i="85" s="1"/>
  <c r="C31" i="85"/>
  <c r="I30" i="85"/>
  <c r="H30" i="85"/>
  <c r="C30" i="85"/>
  <c r="H29" i="85"/>
  <c r="I29" i="85" s="1"/>
  <c r="C29" i="85"/>
  <c r="I28" i="85"/>
  <c r="H28" i="85"/>
  <c r="C28" i="85"/>
  <c r="H27" i="85"/>
  <c r="I27" i="85" s="1"/>
  <c r="C27" i="85"/>
  <c r="I26" i="85"/>
  <c r="H26" i="85"/>
  <c r="C26" i="85"/>
  <c r="H25" i="85"/>
  <c r="I25" i="85" s="1"/>
  <c r="C25" i="85"/>
  <c r="I24" i="85"/>
  <c r="H24" i="85"/>
  <c r="C24" i="85"/>
  <c r="H23" i="85"/>
  <c r="I23" i="85" s="1"/>
  <c r="C23" i="85"/>
  <c r="I22" i="85"/>
  <c r="H22" i="85"/>
  <c r="C22" i="85"/>
  <c r="H21" i="85"/>
  <c r="I21" i="85" s="1"/>
  <c r="C21" i="85"/>
  <c r="I20" i="85"/>
  <c r="H20" i="85"/>
  <c r="C20" i="85"/>
  <c r="H19" i="85"/>
  <c r="I19" i="85" s="1"/>
  <c r="C19" i="85"/>
  <c r="I18" i="85"/>
  <c r="H18" i="85"/>
  <c r="C18" i="85"/>
  <c r="H17" i="85"/>
  <c r="I17" i="85" s="1"/>
  <c r="C17" i="85"/>
  <c r="I16" i="85"/>
  <c r="H16" i="85"/>
  <c r="C16" i="85"/>
  <c r="H15" i="85"/>
  <c r="I15" i="85" s="1"/>
  <c r="C15" i="85"/>
  <c r="I14" i="85"/>
  <c r="H14" i="85"/>
  <c r="C14" i="85"/>
  <c r="H13" i="85"/>
  <c r="I13" i="85" s="1"/>
  <c r="C13" i="85"/>
  <c r="I12" i="85"/>
  <c r="H12" i="85"/>
  <c r="C12" i="85"/>
  <c r="H11" i="85"/>
  <c r="H114" i="85" s="1"/>
  <c r="C11" i="85"/>
  <c r="C4" i="85"/>
  <c r="I113" i="78"/>
  <c r="I113" i="77"/>
  <c r="I225" i="76"/>
  <c r="I113" i="75"/>
  <c r="I113" i="74"/>
  <c r="I225" i="74"/>
  <c r="I113" i="73"/>
  <c r="I113" i="72"/>
  <c r="I225" i="71"/>
  <c r="I224" i="68"/>
  <c r="I224" i="67"/>
  <c r="I224" i="66"/>
  <c r="I224" i="65"/>
  <c r="I224" i="61"/>
  <c r="I114" i="60"/>
  <c r="I224" i="60"/>
  <c r="I114" i="59"/>
  <c r="I224" i="59"/>
  <c r="I224" i="56"/>
  <c r="I224" i="55"/>
  <c r="H112" i="59"/>
  <c r="H111" i="59"/>
  <c r="H110" i="59"/>
  <c r="I112" i="59" s="1"/>
  <c r="H219" i="53"/>
  <c r="H220" i="53"/>
  <c r="H65" i="63"/>
  <c r="I11" i="85" l="1"/>
  <c r="J43" i="85" s="1"/>
  <c r="I114" i="85" s="1"/>
  <c r="I121" i="85"/>
  <c r="J153" i="85" s="1"/>
  <c r="I224" i="85" s="1"/>
  <c r="C2" i="57"/>
  <c r="D4" i="62" l="1"/>
  <c r="H125" i="63"/>
  <c r="H122" i="63"/>
  <c r="H115" i="63"/>
  <c r="H105" i="63"/>
  <c r="H84" i="63"/>
  <c r="H64" i="63"/>
  <c r="H72" i="63"/>
  <c r="H57" i="63"/>
  <c r="H38" i="63"/>
  <c r="H33" i="63"/>
  <c r="H29" i="63"/>
  <c r="I29" i="63" s="1"/>
  <c r="E27" i="69" s="1"/>
  <c r="H39" i="63"/>
  <c r="O4" i="62"/>
  <c r="N4" i="62"/>
  <c r="M4" i="62"/>
  <c r="L4" i="62"/>
  <c r="K4" i="62"/>
  <c r="J4" i="62"/>
  <c r="I4" i="62"/>
  <c r="H4" i="62"/>
  <c r="F4" i="69"/>
  <c r="E4" i="69"/>
  <c r="D4" i="69"/>
  <c r="B78" i="57"/>
  <c r="B77" i="57"/>
  <c r="B76" i="57"/>
  <c r="B75" i="57"/>
  <c r="B74" i="57"/>
  <c r="B73" i="57"/>
  <c r="B72" i="57"/>
  <c r="B71" i="57"/>
  <c r="B70" i="57"/>
  <c r="B69" i="57"/>
  <c r="B68" i="57"/>
  <c r="B67" i="57"/>
  <c r="B66" i="57"/>
  <c r="B65" i="57"/>
  <c r="B64" i="57"/>
  <c r="C4" i="56"/>
  <c r="F4" i="62" s="1"/>
  <c r="H62" i="33"/>
  <c r="C4" i="55"/>
  <c r="B61" i="57" s="1"/>
  <c r="C4" i="53"/>
  <c r="B60" i="57" s="1"/>
  <c r="V4" i="62"/>
  <c r="U4" i="62"/>
  <c r="T4" i="62"/>
  <c r="S4" i="62"/>
  <c r="R4" i="62"/>
  <c r="Q4" i="62"/>
  <c r="P4" i="62"/>
  <c r="H223" i="78"/>
  <c r="H222" i="78"/>
  <c r="H221" i="78"/>
  <c r="I223" i="78" s="1"/>
  <c r="H220" i="78"/>
  <c r="H219" i="78"/>
  <c r="H218" i="78"/>
  <c r="H217" i="78"/>
  <c r="H216" i="78"/>
  <c r="H215" i="78"/>
  <c r="H214" i="78"/>
  <c r="H213" i="78"/>
  <c r="H212" i="78"/>
  <c r="I217" i="78" s="1"/>
  <c r="H211" i="78"/>
  <c r="H210" i="78"/>
  <c r="H209" i="78"/>
  <c r="H208" i="78"/>
  <c r="H207" i="78"/>
  <c r="H206" i="78"/>
  <c r="H205" i="78"/>
  <c r="H204" i="78"/>
  <c r="I208" i="78" s="1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I190" i="78" s="1"/>
  <c r="H187" i="78"/>
  <c r="H186" i="78"/>
  <c r="H185" i="78"/>
  <c r="H184" i="78"/>
  <c r="H183" i="78"/>
  <c r="H182" i="78"/>
  <c r="H181" i="78"/>
  <c r="H180" i="78"/>
  <c r="I182" i="78" s="1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H156" i="78"/>
  <c r="I176" i="78" s="1"/>
  <c r="H155" i="78"/>
  <c r="H154" i="78"/>
  <c r="H153" i="78"/>
  <c r="H152" i="78"/>
  <c r="I154" i="78" s="1"/>
  <c r="H151" i="78"/>
  <c r="H150" i="78"/>
  <c r="H149" i="78"/>
  <c r="H148" i="78"/>
  <c r="I149" i="78" s="1"/>
  <c r="H147" i="78"/>
  <c r="H146" i="78"/>
  <c r="H145" i="78"/>
  <c r="I144" i="78"/>
  <c r="H144" i="78"/>
  <c r="H143" i="78"/>
  <c r="I143" i="78"/>
  <c r="C143" i="78"/>
  <c r="H142" i="78"/>
  <c r="I142" i="78" s="1"/>
  <c r="C142" i="78"/>
  <c r="H141" i="78"/>
  <c r="I141" i="78" s="1"/>
  <c r="C141" i="78"/>
  <c r="H140" i="78"/>
  <c r="I140" i="78"/>
  <c r="C140" i="78"/>
  <c r="H139" i="78"/>
  <c r="I139" i="78" s="1"/>
  <c r="C139" i="78"/>
  <c r="H138" i="78"/>
  <c r="I138" i="78"/>
  <c r="C138" i="78"/>
  <c r="H137" i="78"/>
  <c r="I137" i="78"/>
  <c r="C137" i="78"/>
  <c r="H136" i="78"/>
  <c r="I136" i="78" s="1"/>
  <c r="C136" i="78"/>
  <c r="H135" i="78"/>
  <c r="I135" i="78"/>
  <c r="C135" i="78"/>
  <c r="H134" i="78"/>
  <c r="I134" i="78"/>
  <c r="C134" i="78"/>
  <c r="H133" i="78"/>
  <c r="I133" i="78" s="1"/>
  <c r="C133" i="78"/>
  <c r="H132" i="78"/>
  <c r="I132" i="78" s="1"/>
  <c r="C132" i="78"/>
  <c r="H131" i="78"/>
  <c r="I131" i="78" s="1"/>
  <c r="C131" i="78"/>
  <c r="H130" i="78"/>
  <c r="I130" i="78" s="1"/>
  <c r="C130" i="78"/>
  <c r="H129" i="78"/>
  <c r="I129" i="78" s="1"/>
  <c r="C129" i="78"/>
  <c r="H128" i="78"/>
  <c r="I128" i="78" s="1"/>
  <c r="C128" i="78"/>
  <c r="H127" i="78"/>
  <c r="I127" i="78"/>
  <c r="C127" i="78"/>
  <c r="H126" i="78"/>
  <c r="I126" i="78" s="1"/>
  <c r="C126" i="78"/>
  <c r="H125" i="78"/>
  <c r="I125" i="78" s="1"/>
  <c r="C125" i="78"/>
  <c r="H124" i="78"/>
  <c r="I124" i="78"/>
  <c r="C124" i="78"/>
  <c r="H123" i="78"/>
  <c r="I123" i="78"/>
  <c r="C123" i="78"/>
  <c r="H122" i="78"/>
  <c r="I122" i="78" s="1"/>
  <c r="C122" i="78"/>
  <c r="B117" i="78"/>
  <c r="H111" i="78"/>
  <c r="H110" i="78"/>
  <c r="H109" i="78"/>
  <c r="H108" i="78"/>
  <c r="H107" i="78"/>
  <c r="I108" i="78" s="1"/>
  <c r="H106" i="78"/>
  <c r="H105" i="78"/>
  <c r="H104" i="78"/>
  <c r="H103" i="78"/>
  <c r="H102" i="78"/>
  <c r="H101" i="78"/>
  <c r="H100" i="78"/>
  <c r="H99" i="78"/>
  <c r="I105" i="78" s="1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I70" i="78" s="1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I37" i="78" s="1"/>
  <c r="H32" i="78"/>
  <c r="I32" i="78" s="1"/>
  <c r="H31" i="78"/>
  <c r="I31" i="78" s="1"/>
  <c r="C31" i="78"/>
  <c r="H30" i="78"/>
  <c r="I30" i="78" s="1"/>
  <c r="C30" i="78"/>
  <c r="H29" i="78"/>
  <c r="I29" i="78"/>
  <c r="C29" i="78"/>
  <c r="H28" i="78"/>
  <c r="I28" i="78" s="1"/>
  <c r="C28" i="78"/>
  <c r="H27" i="78"/>
  <c r="I27" i="78" s="1"/>
  <c r="C27" i="78"/>
  <c r="H26" i="78"/>
  <c r="I26" i="78"/>
  <c r="C26" i="78"/>
  <c r="H25" i="78"/>
  <c r="I25" i="78" s="1"/>
  <c r="C25" i="78"/>
  <c r="H24" i="78"/>
  <c r="I24" i="78"/>
  <c r="C24" i="78"/>
  <c r="H23" i="78"/>
  <c r="I23" i="78"/>
  <c r="C23" i="78"/>
  <c r="H22" i="78"/>
  <c r="I22" i="78" s="1"/>
  <c r="C22" i="78"/>
  <c r="H21" i="78"/>
  <c r="I21" i="78" s="1"/>
  <c r="C21" i="78"/>
  <c r="H20" i="78"/>
  <c r="I20" i="78" s="1"/>
  <c r="C20" i="78"/>
  <c r="H19" i="78"/>
  <c r="I19" i="78"/>
  <c r="C19" i="78"/>
  <c r="H18" i="78"/>
  <c r="I18" i="78" s="1"/>
  <c r="C18" i="78"/>
  <c r="H17" i="78"/>
  <c r="I17" i="78" s="1"/>
  <c r="C17" i="78"/>
  <c r="H16" i="78"/>
  <c r="I16" i="78"/>
  <c r="C16" i="78"/>
  <c r="H15" i="78"/>
  <c r="I15" i="78" s="1"/>
  <c r="C15" i="78"/>
  <c r="H14" i="78"/>
  <c r="I14" i="78" s="1"/>
  <c r="C14" i="78"/>
  <c r="H13" i="78"/>
  <c r="I13" i="78"/>
  <c r="C13" i="78"/>
  <c r="H12" i="78"/>
  <c r="I12" i="78" s="1"/>
  <c r="C12" i="78"/>
  <c r="H11" i="78"/>
  <c r="I11" i="78" s="1"/>
  <c r="C11" i="78"/>
  <c r="H10" i="78"/>
  <c r="I10" i="78" s="1"/>
  <c r="C10" i="78"/>
  <c r="H223" i="77"/>
  <c r="H222" i="77"/>
  <c r="H221" i="77"/>
  <c r="H220" i="77"/>
  <c r="H219" i="77"/>
  <c r="H218" i="77"/>
  <c r="H217" i="77"/>
  <c r="H216" i="77"/>
  <c r="H215" i="77"/>
  <c r="H214" i="77"/>
  <c r="H213" i="77"/>
  <c r="H212" i="77"/>
  <c r="H211" i="77"/>
  <c r="H210" i="77"/>
  <c r="H209" i="77"/>
  <c r="H208" i="77"/>
  <c r="H207" i="77"/>
  <c r="H206" i="77"/>
  <c r="H205" i="77"/>
  <c r="H204" i="77"/>
  <c r="H203" i="77"/>
  <c r="H202" i="77"/>
  <c r="H201" i="77"/>
  <c r="H200" i="77"/>
  <c r="H199" i="77"/>
  <c r="H198" i="77"/>
  <c r="H197" i="77"/>
  <c r="H196" i="77"/>
  <c r="H195" i="77"/>
  <c r="H194" i="77"/>
  <c r="H193" i="77"/>
  <c r="H192" i="77"/>
  <c r="H191" i="77"/>
  <c r="H190" i="77"/>
  <c r="H189" i="77"/>
  <c r="H188" i="77"/>
  <c r="H187" i="77"/>
  <c r="H186" i="77"/>
  <c r="H185" i="77"/>
  <c r="H184" i="77"/>
  <c r="H183" i="77"/>
  <c r="H182" i="77"/>
  <c r="H181" i="77"/>
  <c r="H180" i="77"/>
  <c r="H179" i="77"/>
  <c r="H178" i="77"/>
  <c r="H177" i="77"/>
  <c r="H176" i="77"/>
  <c r="H175" i="77"/>
  <c r="H174" i="77"/>
  <c r="H173" i="77"/>
  <c r="H172" i="77"/>
  <c r="H171" i="77"/>
  <c r="H170" i="77"/>
  <c r="H169" i="77"/>
  <c r="H168" i="77"/>
  <c r="H167" i="77"/>
  <c r="H166" i="77"/>
  <c r="H165" i="77"/>
  <c r="H164" i="77"/>
  <c r="H163" i="77"/>
  <c r="H162" i="77"/>
  <c r="H161" i="77"/>
  <c r="H160" i="77"/>
  <c r="H159" i="77"/>
  <c r="I176" i="77" s="1"/>
  <c r="H158" i="77"/>
  <c r="H157" i="77"/>
  <c r="H156" i="77"/>
  <c r="H155" i="77"/>
  <c r="H154" i="77"/>
  <c r="H153" i="77"/>
  <c r="H152" i="77"/>
  <c r="H151" i="77"/>
  <c r="H150" i="77"/>
  <c r="H149" i="77"/>
  <c r="H148" i="77"/>
  <c r="H147" i="77"/>
  <c r="H146" i="77"/>
  <c r="H145" i="77"/>
  <c r="H144" i="77"/>
  <c r="I144" i="77"/>
  <c r="H143" i="77"/>
  <c r="I143" i="77" s="1"/>
  <c r="C143" i="77"/>
  <c r="H142" i="77"/>
  <c r="I142" i="77"/>
  <c r="C142" i="77"/>
  <c r="H141" i="77"/>
  <c r="I141" i="77" s="1"/>
  <c r="C141" i="77"/>
  <c r="H140" i="77"/>
  <c r="I140" i="77" s="1"/>
  <c r="C140" i="77"/>
  <c r="H139" i="77"/>
  <c r="I139" i="77" s="1"/>
  <c r="C139" i="77"/>
  <c r="H138" i="77"/>
  <c r="I138" i="77" s="1"/>
  <c r="C138" i="77"/>
  <c r="H137" i="77"/>
  <c r="I137" i="77" s="1"/>
  <c r="C137" i="77"/>
  <c r="H136" i="77"/>
  <c r="I136" i="77" s="1"/>
  <c r="C136" i="77"/>
  <c r="H135" i="77"/>
  <c r="I135" i="77" s="1"/>
  <c r="C135" i="77"/>
  <c r="H134" i="77"/>
  <c r="I134" i="77" s="1"/>
  <c r="C134" i="77"/>
  <c r="H133" i="77"/>
  <c r="I133" i="77"/>
  <c r="C133" i="77"/>
  <c r="H132" i="77"/>
  <c r="I132" i="77" s="1"/>
  <c r="C132" i="77"/>
  <c r="H131" i="77"/>
  <c r="I131" i="77" s="1"/>
  <c r="C131" i="77"/>
  <c r="H130" i="77"/>
  <c r="I130" i="77"/>
  <c r="C130" i="77"/>
  <c r="H129" i="77"/>
  <c r="I129" i="77" s="1"/>
  <c r="C129" i="77"/>
  <c r="H128" i="77"/>
  <c r="I128" i="77" s="1"/>
  <c r="C128" i="77"/>
  <c r="H127" i="77"/>
  <c r="I127" i="77" s="1"/>
  <c r="C127" i="77"/>
  <c r="H126" i="77"/>
  <c r="I126" i="77" s="1"/>
  <c r="C126" i="77"/>
  <c r="H125" i="77"/>
  <c r="I125" i="77" s="1"/>
  <c r="C125" i="77"/>
  <c r="H124" i="77"/>
  <c r="I124" i="77" s="1"/>
  <c r="C124" i="77"/>
  <c r="H123" i="77"/>
  <c r="I123" i="77" s="1"/>
  <c r="C123" i="77"/>
  <c r="H122" i="77"/>
  <c r="C122" i="77"/>
  <c r="B117" i="77"/>
  <c r="H111" i="77"/>
  <c r="H110" i="77"/>
  <c r="H109" i="77"/>
  <c r="H108" i="77"/>
  <c r="H107" i="77"/>
  <c r="H106" i="77"/>
  <c r="H105" i="77"/>
  <c r="H104" i="77"/>
  <c r="H103" i="77"/>
  <c r="H102" i="77"/>
  <c r="H101" i="77"/>
  <c r="H100" i="77"/>
  <c r="H99" i="77"/>
  <c r="H98" i="77"/>
  <c r="H97" i="77"/>
  <c r="H96" i="77"/>
  <c r="H95" i="77"/>
  <c r="H94" i="77"/>
  <c r="H93" i="77"/>
  <c r="H92" i="77"/>
  <c r="H91" i="77"/>
  <c r="H90" i="77"/>
  <c r="H89" i="77"/>
  <c r="H88" i="77"/>
  <c r="H87" i="77"/>
  <c r="H86" i="77"/>
  <c r="H85" i="77"/>
  <c r="H84" i="77"/>
  <c r="H83" i="77"/>
  <c r="H82" i="77"/>
  <c r="H81" i="77"/>
  <c r="H80" i="77"/>
  <c r="H79" i="77"/>
  <c r="H78" i="77"/>
  <c r="H77" i="77"/>
  <c r="H76" i="77"/>
  <c r="H75" i="77"/>
  <c r="H74" i="77"/>
  <c r="H73" i="77"/>
  <c r="H72" i="77"/>
  <c r="H71" i="77"/>
  <c r="H70" i="77"/>
  <c r="H69" i="77"/>
  <c r="H68" i="77"/>
  <c r="H67" i="77"/>
  <c r="H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H53" i="77"/>
  <c r="H52" i="77"/>
  <c r="H51" i="77"/>
  <c r="H50" i="77"/>
  <c r="H49" i="77"/>
  <c r="H48" i="77"/>
  <c r="H47" i="77"/>
  <c r="H46" i="77"/>
  <c r="H45" i="77"/>
  <c r="H44" i="77"/>
  <c r="H43" i="77"/>
  <c r="H42" i="77"/>
  <c r="H41" i="77"/>
  <c r="H40" i="77"/>
  <c r="H39" i="77"/>
  <c r="H38" i="77"/>
  <c r="H37" i="77"/>
  <c r="H36" i="77"/>
  <c r="H35" i="77"/>
  <c r="I37" i="77" s="1"/>
  <c r="H34" i="77"/>
  <c r="H33" i="77"/>
  <c r="H32" i="77"/>
  <c r="I32" i="77" s="1"/>
  <c r="H31" i="77"/>
  <c r="I31" i="77" s="1"/>
  <c r="C31" i="77"/>
  <c r="H30" i="77"/>
  <c r="I30" i="77" s="1"/>
  <c r="C30" i="77"/>
  <c r="H29" i="77"/>
  <c r="I29" i="77" s="1"/>
  <c r="C29" i="77"/>
  <c r="H28" i="77"/>
  <c r="I28" i="77" s="1"/>
  <c r="C28" i="77"/>
  <c r="H27" i="77"/>
  <c r="I27" i="77" s="1"/>
  <c r="C27" i="77"/>
  <c r="H26" i="77"/>
  <c r="I26" i="77"/>
  <c r="C26" i="77"/>
  <c r="H25" i="77"/>
  <c r="I25" i="77" s="1"/>
  <c r="C25" i="77"/>
  <c r="H24" i="77"/>
  <c r="I24" i="77" s="1"/>
  <c r="C24" i="77"/>
  <c r="H23" i="77"/>
  <c r="I23" i="77" s="1"/>
  <c r="C23" i="77"/>
  <c r="H22" i="77"/>
  <c r="I22" i="77" s="1"/>
  <c r="C22" i="77"/>
  <c r="H21" i="77"/>
  <c r="I21" i="77" s="1"/>
  <c r="C21" i="77"/>
  <c r="H20" i="77"/>
  <c r="I20" i="77" s="1"/>
  <c r="C20" i="77"/>
  <c r="H19" i="77"/>
  <c r="I19" i="77" s="1"/>
  <c r="C19" i="77"/>
  <c r="H18" i="77"/>
  <c r="I18" i="77"/>
  <c r="C18" i="77"/>
  <c r="H17" i="77"/>
  <c r="I17" i="77" s="1"/>
  <c r="C17" i="77"/>
  <c r="H16" i="77"/>
  <c r="I16" i="77" s="1"/>
  <c r="C16" i="77"/>
  <c r="H15" i="77"/>
  <c r="I15" i="77" s="1"/>
  <c r="C15" i="77"/>
  <c r="H14" i="77"/>
  <c r="I14" i="77" s="1"/>
  <c r="C14" i="77"/>
  <c r="H13" i="77"/>
  <c r="I13" i="77" s="1"/>
  <c r="C13" i="77"/>
  <c r="H12" i="77"/>
  <c r="I12" i="77"/>
  <c r="C12" i="77"/>
  <c r="H11" i="77"/>
  <c r="I11" i="77" s="1"/>
  <c r="C11" i="77"/>
  <c r="H10" i="77"/>
  <c r="I10" i="77" s="1"/>
  <c r="C10" i="77"/>
  <c r="H223" i="76"/>
  <c r="H222" i="76"/>
  <c r="H221" i="76"/>
  <c r="H220" i="76"/>
  <c r="H219" i="76"/>
  <c r="H218" i="76"/>
  <c r="H217" i="76"/>
  <c r="H216" i="76"/>
  <c r="I217" i="76" s="1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I190" i="76" s="1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H156" i="76"/>
  <c r="H155" i="76"/>
  <c r="H154" i="76"/>
  <c r="H153" i="76"/>
  <c r="I154" i="76" s="1"/>
  <c r="H152" i="76"/>
  <c r="H151" i="76"/>
  <c r="H150" i="76"/>
  <c r="H149" i="76"/>
  <c r="H148" i="76"/>
  <c r="H147" i="76"/>
  <c r="H146" i="76"/>
  <c r="H145" i="76"/>
  <c r="H144" i="76"/>
  <c r="I144" i="76" s="1"/>
  <c r="H143" i="76"/>
  <c r="I143" i="76" s="1"/>
  <c r="C143" i="76"/>
  <c r="H142" i="76"/>
  <c r="I142" i="76" s="1"/>
  <c r="C142" i="76"/>
  <c r="H141" i="76"/>
  <c r="I141" i="76" s="1"/>
  <c r="C141" i="76"/>
  <c r="H140" i="76"/>
  <c r="I140" i="76" s="1"/>
  <c r="C140" i="76"/>
  <c r="H139" i="76"/>
  <c r="I139" i="76" s="1"/>
  <c r="C139" i="76"/>
  <c r="H138" i="76"/>
  <c r="I138" i="76" s="1"/>
  <c r="C138" i="76"/>
  <c r="H137" i="76"/>
  <c r="I137" i="76" s="1"/>
  <c r="C137" i="76"/>
  <c r="H136" i="76"/>
  <c r="I136" i="76"/>
  <c r="C136" i="76"/>
  <c r="H135" i="76"/>
  <c r="I135" i="76" s="1"/>
  <c r="C135" i="76"/>
  <c r="H134" i="76"/>
  <c r="I134" i="76" s="1"/>
  <c r="C134" i="76"/>
  <c r="H133" i="76"/>
  <c r="I133" i="76"/>
  <c r="C133" i="76"/>
  <c r="H132" i="76"/>
  <c r="I132" i="76" s="1"/>
  <c r="C132" i="76"/>
  <c r="H131" i="76"/>
  <c r="I131" i="76" s="1"/>
  <c r="C131" i="76"/>
  <c r="H130" i="76"/>
  <c r="I130" i="76"/>
  <c r="C130" i="76"/>
  <c r="H129" i="76"/>
  <c r="I129" i="76"/>
  <c r="C129" i="76"/>
  <c r="H128" i="76"/>
  <c r="I128" i="76" s="1"/>
  <c r="C128" i="76"/>
  <c r="H127" i="76"/>
  <c r="I127" i="76" s="1"/>
  <c r="C127" i="76"/>
  <c r="H126" i="76"/>
  <c r="I126" i="76" s="1"/>
  <c r="C126" i="76"/>
  <c r="H125" i="76"/>
  <c r="I125" i="76" s="1"/>
  <c r="C125" i="76"/>
  <c r="H124" i="76"/>
  <c r="I124" i="76" s="1"/>
  <c r="C124" i="76"/>
  <c r="H123" i="76"/>
  <c r="I123" i="76" s="1"/>
  <c r="C123" i="76"/>
  <c r="H122" i="76"/>
  <c r="I122" i="76" s="1"/>
  <c r="C122" i="76"/>
  <c r="B117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I32" i="76" s="1"/>
  <c r="H31" i="76"/>
  <c r="I31" i="76" s="1"/>
  <c r="C31" i="76"/>
  <c r="H30" i="76"/>
  <c r="I30" i="76" s="1"/>
  <c r="C30" i="76"/>
  <c r="H29" i="76"/>
  <c r="I29" i="76" s="1"/>
  <c r="C29" i="76"/>
  <c r="H28" i="76"/>
  <c r="I28" i="76" s="1"/>
  <c r="C28" i="76"/>
  <c r="H27" i="76"/>
  <c r="I27" i="76" s="1"/>
  <c r="C27" i="76"/>
  <c r="H26" i="76"/>
  <c r="I26" i="76" s="1"/>
  <c r="C26" i="76"/>
  <c r="H25" i="76"/>
  <c r="I25" i="76" s="1"/>
  <c r="C25" i="76"/>
  <c r="H24" i="76"/>
  <c r="I24" i="76" s="1"/>
  <c r="C24" i="76"/>
  <c r="H23" i="76"/>
  <c r="I23" i="76"/>
  <c r="C23" i="76"/>
  <c r="H22" i="76"/>
  <c r="I22" i="76" s="1"/>
  <c r="C22" i="76"/>
  <c r="H21" i="76"/>
  <c r="I21" i="76" s="1"/>
  <c r="C21" i="76"/>
  <c r="H20" i="76"/>
  <c r="I20" i="76" s="1"/>
  <c r="C20" i="76"/>
  <c r="H19" i="76"/>
  <c r="I19" i="76"/>
  <c r="C19" i="76"/>
  <c r="H18" i="76"/>
  <c r="I18" i="76" s="1"/>
  <c r="C18" i="76"/>
  <c r="H17" i="76"/>
  <c r="I17" i="76" s="1"/>
  <c r="C17" i="76"/>
  <c r="H16" i="76"/>
  <c r="C16" i="76"/>
  <c r="H15" i="76"/>
  <c r="I15" i="76" s="1"/>
  <c r="C15" i="76"/>
  <c r="H14" i="76"/>
  <c r="I14" i="76" s="1"/>
  <c r="C14" i="76"/>
  <c r="H13" i="76"/>
  <c r="I13" i="76" s="1"/>
  <c r="C13" i="76"/>
  <c r="H12" i="76"/>
  <c r="I12" i="76" s="1"/>
  <c r="C12" i="76"/>
  <c r="H11" i="76"/>
  <c r="I11" i="76" s="1"/>
  <c r="C11" i="76"/>
  <c r="H10" i="76"/>
  <c r="I10" i="76"/>
  <c r="C10" i="76"/>
  <c r="H223" i="75"/>
  <c r="H222" i="75"/>
  <c r="H221" i="75"/>
  <c r="H220" i="75"/>
  <c r="H219" i="75"/>
  <c r="H218" i="75"/>
  <c r="H217" i="75"/>
  <c r="H216" i="75"/>
  <c r="H215" i="75"/>
  <c r="I217" i="75" s="1"/>
  <c r="H214" i="75"/>
  <c r="H213" i="75"/>
  <c r="H212" i="75"/>
  <c r="H211" i="75"/>
  <c r="H210" i="75"/>
  <c r="H209" i="75"/>
  <c r="H208" i="75"/>
  <c r="H207" i="75"/>
  <c r="H206" i="75"/>
  <c r="H205" i="75"/>
  <c r="H204" i="75"/>
  <c r="H203" i="75"/>
  <c r="H202" i="75"/>
  <c r="H201" i="75"/>
  <c r="H200" i="75"/>
  <c r="H199" i="75"/>
  <c r="H198" i="75"/>
  <c r="H197" i="75"/>
  <c r="H196" i="75"/>
  <c r="H195" i="75"/>
  <c r="H194" i="75"/>
  <c r="H193" i="75"/>
  <c r="H192" i="75"/>
  <c r="H191" i="75"/>
  <c r="I200" i="75" s="1"/>
  <c r="H190" i="75"/>
  <c r="H189" i="75"/>
  <c r="H188" i="75"/>
  <c r="H187" i="75"/>
  <c r="H186" i="75"/>
  <c r="H185" i="75"/>
  <c r="H184" i="75"/>
  <c r="H183" i="75"/>
  <c r="I190" i="75" s="1"/>
  <c r="H182" i="75"/>
  <c r="H181" i="75"/>
  <c r="H180" i="75"/>
  <c r="H179" i="75"/>
  <c r="H178" i="75"/>
  <c r="H177" i="75"/>
  <c r="H176" i="75"/>
  <c r="H175" i="75"/>
  <c r="H174" i="75"/>
  <c r="H173" i="75"/>
  <c r="H172" i="75"/>
  <c r="H171" i="75"/>
  <c r="H170" i="75"/>
  <c r="H169" i="75"/>
  <c r="H168" i="75"/>
  <c r="H167" i="75"/>
  <c r="H166" i="75"/>
  <c r="H165" i="75"/>
  <c r="H164" i="75"/>
  <c r="H163" i="75"/>
  <c r="H162" i="75"/>
  <c r="H161" i="75"/>
  <c r="H160" i="75"/>
  <c r="H159" i="75"/>
  <c r="I176" i="75" s="1"/>
  <c r="H158" i="75"/>
  <c r="H157" i="75"/>
  <c r="H156" i="75"/>
  <c r="H155" i="75"/>
  <c r="H154" i="75"/>
  <c r="H153" i="75"/>
  <c r="H152" i="75"/>
  <c r="H151" i="75"/>
  <c r="I154" i="75" s="1"/>
  <c r="H150" i="75"/>
  <c r="H149" i="75"/>
  <c r="H148" i="75"/>
  <c r="H147" i="75"/>
  <c r="H146" i="75"/>
  <c r="H145" i="75"/>
  <c r="H144" i="75"/>
  <c r="I144" i="75" s="1"/>
  <c r="H143" i="75"/>
  <c r="I143" i="75" s="1"/>
  <c r="C143" i="75"/>
  <c r="H142" i="75"/>
  <c r="I142" i="75" s="1"/>
  <c r="C142" i="75"/>
  <c r="H141" i="75"/>
  <c r="I141" i="75" s="1"/>
  <c r="C141" i="75"/>
  <c r="H140" i="75"/>
  <c r="I140" i="75"/>
  <c r="C140" i="75"/>
  <c r="H139" i="75"/>
  <c r="I139" i="75"/>
  <c r="C139" i="75"/>
  <c r="H138" i="75"/>
  <c r="I138" i="75"/>
  <c r="C138" i="75"/>
  <c r="H137" i="75"/>
  <c r="I137" i="75" s="1"/>
  <c r="C137" i="75"/>
  <c r="H136" i="75"/>
  <c r="I136" i="75"/>
  <c r="C136" i="75"/>
  <c r="H135" i="75"/>
  <c r="I135" i="75"/>
  <c r="C135" i="75"/>
  <c r="H134" i="75"/>
  <c r="I134" i="75" s="1"/>
  <c r="C134" i="75"/>
  <c r="H133" i="75"/>
  <c r="I133" i="75" s="1"/>
  <c r="C133" i="75"/>
  <c r="H132" i="75"/>
  <c r="I132" i="75" s="1"/>
  <c r="C132" i="75"/>
  <c r="H131" i="75"/>
  <c r="I131" i="75"/>
  <c r="C131" i="75"/>
  <c r="H130" i="75"/>
  <c r="I130" i="75" s="1"/>
  <c r="C130" i="75"/>
  <c r="H129" i="75"/>
  <c r="I129" i="75" s="1"/>
  <c r="C129" i="75"/>
  <c r="H128" i="75"/>
  <c r="I128" i="75" s="1"/>
  <c r="C128" i="75"/>
  <c r="H127" i="75"/>
  <c r="I127" i="75" s="1"/>
  <c r="C127" i="75"/>
  <c r="H126" i="75"/>
  <c r="I126" i="75" s="1"/>
  <c r="C126" i="75"/>
  <c r="H125" i="75"/>
  <c r="I125" i="75" s="1"/>
  <c r="C125" i="75"/>
  <c r="H124" i="75"/>
  <c r="I124" i="75" s="1"/>
  <c r="C124" i="75"/>
  <c r="H123" i="75"/>
  <c r="I123" i="75" s="1"/>
  <c r="C123" i="75"/>
  <c r="H122" i="75"/>
  <c r="I122" i="75" s="1"/>
  <c r="C122" i="75"/>
  <c r="B117" i="75"/>
  <c r="H111" i="75"/>
  <c r="H110" i="75"/>
  <c r="H109" i="75"/>
  <c r="H108" i="75"/>
  <c r="H107" i="75"/>
  <c r="H106" i="75"/>
  <c r="H105" i="75"/>
  <c r="H104" i="75"/>
  <c r="H103" i="75"/>
  <c r="H102" i="75"/>
  <c r="H101" i="75"/>
  <c r="I105" i="75" s="1"/>
  <c r="H100" i="75"/>
  <c r="H99" i="75"/>
  <c r="H98" i="75"/>
  <c r="H97" i="75"/>
  <c r="H96" i="75"/>
  <c r="H95" i="75"/>
  <c r="H94" i="75"/>
  <c r="H93" i="75"/>
  <c r="H92" i="75"/>
  <c r="H91" i="75"/>
  <c r="H90" i="75"/>
  <c r="H89" i="75"/>
  <c r="H88" i="75"/>
  <c r="H87" i="75"/>
  <c r="H86" i="75"/>
  <c r="H85" i="75"/>
  <c r="H84" i="75"/>
  <c r="H83" i="75"/>
  <c r="H82" i="75"/>
  <c r="H81" i="75"/>
  <c r="H80" i="75"/>
  <c r="H79" i="75"/>
  <c r="H78" i="75"/>
  <c r="H77" i="75"/>
  <c r="H76" i="75"/>
  <c r="H75" i="75"/>
  <c r="H74" i="75"/>
  <c r="H73" i="75"/>
  <c r="H72" i="75"/>
  <c r="H71" i="75"/>
  <c r="H70" i="75"/>
  <c r="H69" i="75"/>
  <c r="H68" i="75"/>
  <c r="H67" i="75"/>
  <c r="H66" i="75"/>
  <c r="H65" i="75"/>
  <c r="H64" i="75"/>
  <c r="H63" i="75"/>
  <c r="H62" i="75"/>
  <c r="H61" i="75"/>
  <c r="H60" i="75"/>
  <c r="H59" i="75"/>
  <c r="H58" i="75"/>
  <c r="H57" i="75"/>
  <c r="H56" i="75"/>
  <c r="H55" i="75"/>
  <c r="H54" i="75"/>
  <c r="H53" i="75"/>
  <c r="H52" i="75"/>
  <c r="H51" i="75"/>
  <c r="H50" i="75"/>
  <c r="H49" i="75"/>
  <c r="H48" i="75"/>
  <c r="H47" i="75"/>
  <c r="H46" i="75"/>
  <c r="H45" i="75"/>
  <c r="H44" i="75"/>
  <c r="H43" i="75"/>
  <c r="H42" i="75"/>
  <c r="H41" i="75"/>
  <c r="H40" i="75"/>
  <c r="H39" i="75"/>
  <c r="H38" i="75"/>
  <c r="H37" i="75"/>
  <c r="H36" i="75"/>
  <c r="H35" i="75"/>
  <c r="H34" i="75"/>
  <c r="H33" i="75"/>
  <c r="H32" i="75"/>
  <c r="I32" i="75" s="1"/>
  <c r="H31" i="75"/>
  <c r="I31" i="75" s="1"/>
  <c r="C31" i="75"/>
  <c r="H30" i="75"/>
  <c r="I30" i="75" s="1"/>
  <c r="C30" i="75"/>
  <c r="H29" i="75"/>
  <c r="I29" i="75" s="1"/>
  <c r="C29" i="75"/>
  <c r="H28" i="75"/>
  <c r="I28" i="75" s="1"/>
  <c r="C28" i="75"/>
  <c r="H27" i="75"/>
  <c r="I27" i="75" s="1"/>
  <c r="C27" i="75"/>
  <c r="H26" i="75"/>
  <c r="I26" i="75" s="1"/>
  <c r="C26" i="75"/>
  <c r="H25" i="75"/>
  <c r="I25" i="75" s="1"/>
  <c r="C25" i="75"/>
  <c r="H24" i="75"/>
  <c r="I24" i="75" s="1"/>
  <c r="C24" i="75"/>
  <c r="H23" i="75"/>
  <c r="I23" i="75" s="1"/>
  <c r="C23" i="75"/>
  <c r="H22" i="75"/>
  <c r="I22" i="75" s="1"/>
  <c r="C22" i="75"/>
  <c r="H21" i="75"/>
  <c r="I21" i="75" s="1"/>
  <c r="C21" i="75"/>
  <c r="H20" i="75"/>
  <c r="I20" i="75" s="1"/>
  <c r="C20" i="75"/>
  <c r="H19" i="75"/>
  <c r="I19" i="75" s="1"/>
  <c r="C19" i="75"/>
  <c r="H18" i="75"/>
  <c r="I18" i="75" s="1"/>
  <c r="C18" i="75"/>
  <c r="H17" i="75"/>
  <c r="I17" i="75"/>
  <c r="C17" i="75"/>
  <c r="H16" i="75"/>
  <c r="I16" i="75" s="1"/>
  <c r="C16" i="75"/>
  <c r="H15" i="75"/>
  <c r="I15" i="75" s="1"/>
  <c r="C15" i="75"/>
  <c r="H14" i="75"/>
  <c r="I14" i="75" s="1"/>
  <c r="C14" i="75"/>
  <c r="H13" i="75"/>
  <c r="I13" i="75" s="1"/>
  <c r="C13" i="75"/>
  <c r="H12" i="75"/>
  <c r="C12" i="75"/>
  <c r="H11" i="75"/>
  <c r="I11" i="75" s="1"/>
  <c r="C11" i="75"/>
  <c r="H10" i="75"/>
  <c r="I10" i="75" s="1"/>
  <c r="C10" i="75"/>
  <c r="H223" i="74"/>
  <c r="I223" i="74" s="1"/>
  <c r="H222" i="74"/>
  <c r="H221" i="74"/>
  <c r="H220" i="74"/>
  <c r="H219" i="74"/>
  <c r="I220" i="74" s="1"/>
  <c r="H218" i="74"/>
  <c r="H217" i="74"/>
  <c r="H216" i="74"/>
  <c r="H215" i="74"/>
  <c r="H214" i="74"/>
  <c r="H213" i="74"/>
  <c r="H212" i="74"/>
  <c r="H211" i="74"/>
  <c r="H210" i="74"/>
  <c r="H209" i="74"/>
  <c r="H208" i="74"/>
  <c r="H207" i="74"/>
  <c r="H206" i="74"/>
  <c r="H205" i="74"/>
  <c r="H204" i="74"/>
  <c r="H203" i="74"/>
  <c r="H202" i="74"/>
  <c r="H201" i="74"/>
  <c r="H200" i="74"/>
  <c r="H199" i="74"/>
  <c r="H198" i="74"/>
  <c r="H197" i="74"/>
  <c r="H196" i="74"/>
  <c r="H195" i="74"/>
  <c r="H194" i="74"/>
  <c r="H193" i="74"/>
  <c r="H192" i="74"/>
  <c r="H191" i="74"/>
  <c r="H190" i="74"/>
  <c r="H189" i="74"/>
  <c r="H188" i="74"/>
  <c r="H187" i="74"/>
  <c r="H186" i="74"/>
  <c r="H185" i="74"/>
  <c r="H184" i="74"/>
  <c r="H183" i="74"/>
  <c r="H182" i="74"/>
  <c r="H181" i="74"/>
  <c r="H180" i="74"/>
  <c r="H179" i="74"/>
  <c r="H178" i="74"/>
  <c r="H177" i="74"/>
  <c r="H176" i="74"/>
  <c r="H175" i="74"/>
  <c r="H174" i="74"/>
  <c r="H173" i="74"/>
  <c r="H172" i="74"/>
  <c r="H171" i="74"/>
  <c r="H170" i="74"/>
  <c r="H169" i="74"/>
  <c r="H168" i="74"/>
  <c r="H167" i="74"/>
  <c r="H166" i="74"/>
  <c r="H165" i="74"/>
  <c r="H164" i="74"/>
  <c r="H163" i="74"/>
  <c r="H162" i="74"/>
  <c r="H161" i="74"/>
  <c r="H160" i="74"/>
  <c r="H159" i="74"/>
  <c r="H158" i="74"/>
  <c r="H157" i="74"/>
  <c r="H156" i="74"/>
  <c r="H155" i="74"/>
  <c r="H154" i="74"/>
  <c r="H153" i="74"/>
  <c r="I154" i="74" s="1"/>
  <c r="H152" i="74"/>
  <c r="H151" i="74"/>
  <c r="H150" i="74"/>
  <c r="H149" i="74"/>
  <c r="H148" i="74"/>
  <c r="H147" i="74"/>
  <c r="H146" i="74"/>
  <c r="H145" i="74"/>
  <c r="H144" i="74"/>
  <c r="I144" i="74" s="1"/>
  <c r="H143" i="74"/>
  <c r="I143" i="74" s="1"/>
  <c r="C143" i="74"/>
  <c r="H142" i="74"/>
  <c r="I142" i="74" s="1"/>
  <c r="C142" i="74"/>
  <c r="H141" i="74"/>
  <c r="I141" i="74" s="1"/>
  <c r="C141" i="74"/>
  <c r="H140" i="74"/>
  <c r="I140" i="74" s="1"/>
  <c r="C140" i="74"/>
  <c r="H139" i="74"/>
  <c r="I139" i="74" s="1"/>
  <c r="C139" i="74"/>
  <c r="H138" i="74"/>
  <c r="I138" i="74" s="1"/>
  <c r="C138" i="74"/>
  <c r="H137" i="74"/>
  <c r="I137" i="74" s="1"/>
  <c r="C137" i="74"/>
  <c r="H136" i="74"/>
  <c r="I136" i="74" s="1"/>
  <c r="C136" i="74"/>
  <c r="H135" i="74"/>
  <c r="I135" i="74" s="1"/>
  <c r="C135" i="74"/>
  <c r="H134" i="74"/>
  <c r="I134" i="74"/>
  <c r="C134" i="74"/>
  <c r="H133" i="74"/>
  <c r="I133" i="74" s="1"/>
  <c r="C133" i="74"/>
  <c r="H132" i="74"/>
  <c r="I132" i="74" s="1"/>
  <c r="C132" i="74"/>
  <c r="H131" i="74"/>
  <c r="I131" i="74" s="1"/>
  <c r="C131" i="74"/>
  <c r="H130" i="74"/>
  <c r="I130" i="74" s="1"/>
  <c r="C130" i="74"/>
  <c r="H129" i="74"/>
  <c r="I129" i="74"/>
  <c r="C129" i="74"/>
  <c r="H128" i="74"/>
  <c r="I128" i="74"/>
  <c r="C128" i="74"/>
  <c r="H127" i="74"/>
  <c r="I127" i="74" s="1"/>
  <c r="C127" i="74"/>
  <c r="H126" i="74"/>
  <c r="I126" i="74" s="1"/>
  <c r="C126" i="74"/>
  <c r="H125" i="74"/>
  <c r="I125" i="74" s="1"/>
  <c r="C125" i="74"/>
  <c r="H124" i="74"/>
  <c r="I124" i="74" s="1"/>
  <c r="C124" i="74"/>
  <c r="H123" i="74"/>
  <c r="I123" i="74" s="1"/>
  <c r="C123" i="74"/>
  <c r="H122" i="74"/>
  <c r="I122" i="74"/>
  <c r="C122" i="74"/>
  <c r="B117" i="74"/>
  <c r="H111" i="74"/>
  <c r="H110" i="74"/>
  <c r="H109" i="74"/>
  <c r="H108" i="74"/>
  <c r="H107" i="74"/>
  <c r="H106" i="74"/>
  <c r="H105" i="74"/>
  <c r="H104" i="74"/>
  <c r="I105" i="74" s="1"/>
  <c r="H103" i="74"/>
  <c r="H102" i="74"/>
  <c r="H101" i="74"/>
  <c r="H100" i="74"/>
  <c r="H99" i="74"/>
  <c r="H98" i="74"/>
  <c r="H97" i="74"/>
  <c r="H96" i="74"/>
  <c r="H95" i="74"/>
  <c r="H94" i="74"/>
  <c r="H93" i="74"/>
  <c r="H92" i="74"/>
  <c r="H91" i="74"/>
  <c r="H90" i="74"/>
  <c r="H89" i="74"/>
  <c r="H88" i="74"/>
  <c r="H87" i="74"/>
  <c r="H86" i="74"/>
  <c r="H85" i="74"/>
  <c r="H84" i="74"/>
  <c r="H83" i="74"/>
  <c r="H82" i="74"/>
  <c r="H81" i="74"/>
  <c r="H80" i="74"/>
  <c r="H79" i="74"/>
  <c r="H78" i="74"/>
  <c r="H77" i="74"/>
  <c r="H76" i="74"/>
  <c r="H75" i="74"/>
  <c r="H74" i="74"/>
  <c r="H73" i="74"/>
  <c r="H72" i="74"/>
  <c r="H71" i="74"/>
  <c r="H70" i="74"/>
  <c r="H69" i="74"/>
  <c r="H68" i="74"/>
  <c r="H67" i="74"/>
  <c r="H66" i="74"/>
  <c r="H65" i="74"/>
  <c r="I70" i="74" s="1"/>
  <c r="H64" i="74"/>
  <c r="H63" i="74"/>
  <c r="H62" i="74"/>
  <c r="H61" i="74"/>
  <c r="H60" i="74"/>
  <c r="H59" i="74"/>
  <c r="H58" i="74"/>
  <c r="H57" i="74"/>
  <c r="H56" i="74"/>
  <c r="H55" i="74"/>
  <c r="H54" i="74"/>
  <c r="H53" i="74"/>
  <c r="H52" i="74"/>
  <c r="H51" i="74"/>
  <c r="H50" i="74"/>
  <c r="H49" i="74"/>
  <c r="H48" i="74"/>
  <c r="H47" i="74"/>
  <c r="H46" i="74"/>
  <c r="H45" i="74"/>
  <c r="H44" i="74"/>
  <c r="H43" i="74"/>
  <c r="H42" i="74"/>
  <c r="H41" i="74"/>
  <c r="H40" i="74"/>
  <c r="H39" i="74"/>
  <c r="H38" i="74"/>
  <c r="H37" i="74"/>
  <c r="H36" i="74"/>
  <c r="H35" i="74"/>
  <c r="H34" i="74"/>
  <c r="H33" i="74"/>
  <c r="I37" i="74" s="1"/>
  <c r="H32" i="74"/>
  <c r="I32" i="74" s="1"/>
  <c r="H31" i="74"/>
  <c r="I31" i="74" s="1"/>
  <c r="C31" i="74"/>
  <c r="H30" i="74"/>
  <c r="I30" i="74" s="1"/>
  <c r="C30" i="74"/>
  <c r="H29" i="74"/>
  <c r="I29" i="74" s="1"/>
  <c r="C29" i="74"/>
  <c r="H28" i="74"/>
  <c r="I28" i="74" s="1"/>
  <c r="C28" i="74"/>
  <c r="H27" i="74"/>
  <c r="I27" i="74" s="1"/>
  <c r="C27" i="74"/>
  <c r="H26" i="74"/>
  <c r="I26" i="74" s="1"/>
  <c r="C26" i="74"/>
  <c r="H25" i="74"/>
  <c r="I25" i="74" s="1"/>
  <c r="C25" i="74"/>
  <c r="H24" i="74"/>
  <c r="I24" i="74" s="1"/>
  <c r="C24" i="74"/>
  <c r="H23" i="74"/>
  <c r="I23" i="74" s="1"/>
  <c r="C23" i="74"/>
  <c r="H22" i="74"/>
  <c r="I22" i="74" s="1"/>
  <c r="C22" i="74"/>
  <c r="H21" i="74"/>
  <c r="I21" i="74" s="1"/>
  <c r="C21" i="74"/>
  <c r="H20" i="74"/>
  <c r="I20" i="74"/>
  <c r="C20" i="74"/>
  <c r="H19" i="74"/>
  <c r="I19" i="74" s="1"/>
  <c r="C19" i="74"/>
  <c r="H18" i="74"/>
  <c r="I18" i="74" s="1"/>
  <c r="C18" i="74"/>
  <c r="H17" i="74"/>
  <c r="I17" i="74"/>
  <c r="C17" i="74"/>
  <c r="H16" i="74"/>
  <c r="I16" i="74" s="1"/>
  <c r="C16" i="74"/>
  <c r="H15" i="74"/>
  <c r="I15" i="74" s="1"/>
  <c r="C15" i="74"/>
  <c r="H14" i="74"/>
  <c r="I14" i="74" s="1"/>
  <c r="C14" i="74"/>
  <c r="H13" i="74"/>
  <c r="I13" i="74" s="1"/>
  <c r="C13" i="74"/>
  <c r="H12" i="74"/>
  <c r="I12" i="74" s="1"/>
  <c r="C12" i="74"/>
  <c r="H11" i="74"/>
  <c r="C11" i="74"/>
  <c r="H10" i="74"/>
  <c r="I10" i="74" s="1"/>
  <c r="C10" i="74"/>
  <c r="H223" i="73"/>
  <c r="H222" i="73"/>
  <c r="H221" i="73"/>
  <c r="H220" i="73"/>
  <c r="H219" i="73"/>
  <c r="H218" i="73"/>
  <c r="H217" i="73"/>
  <c r="H216" i="73"/>
  <c r="H215" i="73"/>
  <c r="H214" i="73"/>
  <c r="H213" i="73"/>
  <c r="H212" i="73"/>
  <c r="H211" i="73"/>
  <c r="H210" i="73"/>
  <c r="H209" i="73"/>
  <c r="H208" i="73"/>
  <c r="H207" i="73"/>
  <c r="H206" i="73"/>
  <c r="H205" i="73"/>
  <c r="H204" i="73"/>
  <c r="H203" i="73"/>
  <c r="H202" i="73"/>
  <c r="H201" i="73"/>
  <c r="H200" i="73"/>
  <c r="H199" i="73"/>
  <c r="H198" i="73"/>
  <c r="H197" i="73"/>
  <c r="H196" i="73"/>
  <c r="H195" i="73"/>
  <c r="H194" i="73"/>
  <c r="H193" i="73"/>
  <c r="H192" i="73"/>
  <c r="H191" i="73"/>
  <c r="H190" i="73"/>
  <c r="H189" i="73"/>
  <c r="H188" i="73"/>
  <c r="H187" i="73"/>
  <c r="H186" i="73"/>
  <c r="H185" i="73"/>
  <c r="H184" i="73"/>
  <c r="H183" i="73"/>
  <c r="H182" i="73"/>
  <c r="H181" i="73"/>
  <c r="H180" i="73"/>
  <c r="H179" i="73"/>
  <c r="H178" i="73"/>
  <c r="H177" i="73"/>
  <c r="H176" i="73"/>
  <c r="H175" i="73"/>
  <c r="H174" i="73"/>
  <c r="H173" i="73"/>
  <c r="H172" i="73"/>
  <c r="H171" i="73"/>
  <c r="H170" i="73"/>
  <c r="H169" i="73"/>
  <c r="H168" i="73"/>
  <c r="H167" i="73"/>
  <c r="H166" i="73"/>
  <c r="H165" i="73"/>
  <c r="H164" i="73"/>
  <c r="H163" i="73"/>
  <c r="H162" i="73"/>
  <c r="H161" i="73"/>
  <c r="H160" i="73"/>
  <c r="H159" i="73"/>
  <c r="H158" i="73"/>
  <c r="H157" i="73"/>
  <c r="H156" i="73"/>
  <c r="H155" i="73"/>
  <c r="H154" i="73"/>
  <c r="H153" i="73"/>
  <c r="H152" i="73"/>
  <c r="H151" i="73"/>
  <c r="H150" i="73"/>
  <c r="H149" i="73"/>
  <c r="H148" i="73"/>
  <c r="H147" i="73"/>
  <c r="H146" i="73"/>
  <c r="H145" i="73"/>
  <c r="H144" i="73"/>
  <c r="I144" i="73"/>
  <c r="H143" i="73"/>
  <c r="I143" i="73" s="1"/>
  <c r="C143" i="73"/>
  <c r="H142" i="73"/>
  <c r="I142" i="73" s="1"/>
  <c r="C142" i="73"/>
  <c r="H141" i="73"/>
  <c r="I141" i="73" s="1"/>
  <c r="C141" i="73"/>
  <c r="H140" i="73"/>
  <c r="I140" i="73" s="1"/>
  <c r="C140" i="73"/>
  <c r="H139" i="73"/>
  <c r="I139" i="73" s="1"/>
  <c r="C139" i="73"/>
  <c r="H138" i="73"/>
  <c r="I138" i="73" s="1"/>
  <c r="C138" i="73"/>
  <c r="H137" i="73"/>
  <c r="I137" i="73" s="1"/>
  <c r="C137" i="73"/>
  <c r="H136" i="73"/>
  <c r="I136" i="73"/>
  <c r="C136" i="73"/>
  <c r="H135" i="73"/>
  <c r="I135" i="73" s="1"/>
  <c r="C135" i="73"/>
  <c r="H134" i="73"/>
  <c r="I134" i="73" s="1"/>
  <c r="C134" i="73"/>
  <c r="H133" i="73"/>
  <c r="I133" i="73" s="1"/>
  <c r="C133" i="73"/>
  <c r="H132" i="73"/>
  <c r="I132" i="73" s="1"/>
  <c r="C132" i="73"/>
  <c r="H131" i="73"/>
  <c r="I131" i="73"/>
  <c r="C131" i="73"/>
  <c r="H130" i="73"/>
  <c r="I130" i="73" s="1"/>
  <c r="C130" i="73"/>
  <c r="H129" i="73"/>
  <c r="I129" i="73" s="1"/>
  <c r="C129" i="73"/>
  <c r="H128" i="73"/>
  <c r="I128" i="73"/>
  <c r="C128" i="73"/>
  <c r="H127" i="73"/>
  <c r="I127" i="73" s="1"/>
  <c r="C127" i="73"/>
  <c r="H126" i="73"/>
  <c r="I126" i="73"/>
  <c r="C126" i="73"/>
  <c r="H125" i="73"/>
  <c r="I125" i="73" s="1"/>
  <c r="C125" i="73"/>
  <c r="H124" i="73"/>
  <c r="I124" i="73" s="1"/>
  <c r="C124" i="73"/>
  <c r="H123" i="73"/>
  <c r="I123" i="73" s="1"/>
  <c r="C123" i="73"/>
  <c r="H122" i="73"/>
  <c r="C122" i="73"/>
  <c r="B117" i="73"/>
  <c r="H111" i="73"/>
  <c r="H110" i="73"/>
  <c r="H109" i="73"/>
  <c r="H108" i="73"/>
  <c r="H107" i="73"/>
  <c r="H106" i="73"/>
  <c r="H105" i="73"/>
  <c r="H104" i="73"/>
  <c r="H103" i="73"/>
  <c r="H102" i="73"/>
  <c r="H101" i="73"/>
  <c r="H100" i="73"/>
  <c r="H99" i="73"/>
  <c r="H98" i="73"/>
  <c r="H97" i="73"/>
  <c r="H96" i="73"/>
  <c r="H95" i="73"/>
  <c r="H94" i="73"/>
  <c r="H93" i="73"/>
  <c r="H92" i="73"/>
  <c r="H91" i="73"/>
  <c r="H90" i="73"/>
  <c r="H89" i="73"/>
  <c r="H88" i="73"/>
  <c r="H87" i="73"/>
  <c r="H86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I32" i="73" s="1"/>
  <c r="H31" i="73"/>
  <c r="I31" i="73" s="1"/>
  <c r="C31" i="73"/>
  <c r="H30" i="73"/>
  <c r="I30" i="73"/>
  <c r="C30" i="73"/>
  <c r="H29" i="73"/>
  <c r="I29" i="73" s="1"/>
  <c r="C29" i="73"/>
  <c r="H28" i="73"/>
  <c r="I28" i="73" s="1"/>
  <c r="C28" i="73"/>
  <c r="H27" i="73"/>
  <c r="I27" i="73"/>
  <c r="C27" i="73"/>
  <c r="H26" i="73"/>
  <c r="I26" i="73" s="1"/>
  <c r="C26" i="73"/>
  <c r="H25" i="73"/>
  <c r="I25" i="73" s="1"/>
  <c r="C25" i="73"/>
  <c r="H24" i="73"/>
  <c r="I24" i="73" s="1"/>
  <c r="C24" i="73"/>
  <c r="H23" i="73"/>
  <c r="I23" i="73" s="1"/>
  <c r="C23" i="73"/>
  <c r="H22" i="73"/>
  <c r="I22" i="73" s="1"/>
  <c r="C22" i="73"/>
  <c r="H21" i="73"/>
  <c r="I21" i="73" s="1"/>
  <c r="C21" i="73"/>
  <c r="H20" i="73"/>
  <c r="I20" i="73" s="1"/>
  <c r="C20" i="73"/>
  <c r="H19" i="73"/>
  <c r="I19" i="73" s="1"/>
  <c r="C19" i="73"/>
  <c r="H18" i="73"/>
  <c r="I18" i="73" s="1"/>
  <c r="C18" i="73"/>
  <c r="H17" i="73"/>
  <c r="I17" i="73" s="1"/>
  <c r="C17" i="73"/>
  <c r="H16" i="73"/>
  <c r="I16" i="73" s="1"/>
  <c r="C16" i="73"/>
  <c r="H15" i="73"/>
  <c r="I15" i="73" s="1"/>
  <c r="C15" i="73"/>
  <c r="H14" i="73"/>
  <c r="I14" i="73"/>
  <c r="C14" i="73"/>
  <c r="H13" i="73"/>
  <c r="I13" i="73" s="1"/>
  <c r="C13" i="73"/>
  <c r="H12" i="73"/>
  <c r="I12" i="73" s="1"/>
  <c r="C12" i="73"/>
  <c r="H11" i="73"/>
  <c r="I11" i="73" s="1"/>
  <c r="C11" i="73"/>
  <c r="H10" i="73"/>
  <c r="I10" i="73" s="1"/>
  <c r="C10" i="73"/>
  <c r="H223" i="72"/>
  <c r="H222" i="72"/>
  <c r="I223" i="72" s="1"/>
  <c r="H221" i="72"/>
  <c r="H220" i="72"/>
  <c r="H219" i="72"/>
  <c r="H218" i="72"/>
  <c r="I220" i="72" s="1"/>
  <c r="H217" i="72"/>
  <c r="H216" i="72"/>
  <c r="H215" i="72"/>
  <c r="H214" i="72"/>
  <c r="H213" i="72"/>
  <c r="H212" i="72"/>
  <c r="H211" i="72"/>
  <c r="H210" i="72"/>
  <c r="H209" i="72"/>
  <c r="H208" i="72"/>
  <c r="H207" i="72"/>
  <c r="H206" i="72"/>
  <c r="H205" i="72"/>
  <c r="H204" i="72"/>
  <c r="H203" i="72"/>
  <c r="H202" i="72"/>
  <c r="H201" i="72"/>
  <c r="H200" i="72"/>
  <c r="H199" i="72"/>
  <c r="H198" i="72"/>
  <c r="H197" i="72"/>
  <c r="H196" i="72"/>
  <c r="H195" i="72"/>
  <c r="H194" i="72"/>
  <c r="H193" i="72"/>
  <c r="H192" i="72"/>
  <c r="H191" i="72"/>
  <c r="H190" i="72"/>
  <c r="H189" i="72"/>
  <c r="H188" i="72"/>
  <c r="H187" i="72"/>
  <c r="H186" i="72"/>
  <c r="H185" i="72"/>
  <c r="H184" i="72"/>
  <c r="H183" i="72"/>
  <c r="H182" i="72"/>
  <c r="H181" i="72"/>
  <c r="H180" i="72"/>
  <c r="H179" i="72"/>
  <c r="H178" i="72"/>
  <c r="H177" i="72"/>
  <c r="H176" i="72"/>
  <c r="H175" i="72"/>
  <c r="H174" i="72"/>
  <c r="H173" i="72"/>
  <c r="H172" i="72"/>
  <c r="H171" i="72"/>
  <c r="H170" i="72"/>
  <c r="H169" i="72"/>
  <c r="H168" i="72"/>
  <c r="H167" i="72"/>
  <c r="H166" i="72"/>
  <c r="H165" i="72"/>
  <c r="H164" i="72"/>
  <c r="H163" i="72"/>
  <c r="H162" i="72"/>
  <c r="H161" i="72"/>
  <c r="H160" i="72"/>
  <c r="H159" i="72"/>
  <c r="H158" i="72"/>
  <c r="H157" i="72"/>
  <c r="H156" i="72"/>
  <c r="H155" i="72"/>
  <c r="H154" i="72"/>
  <c r="H153" i="72"/>
  <c r="H152" i="72"/>
  <c r="H151" i="72"/>
  <c r="H150" i="72"/>
  <c r="I154" i="72" s="1"/>
  <c r="H149" i="72"/>
  <c r="H148" i="72"/>
  <c r="H147" i="72"/>
  <c r="H146" i="72"/>
  <c r="I149" i="72" s="1"/>
  <c r="H145" i="72"/>
  <c r="H144" i="72"/>
  <c r="I144" i="72" s="1"/>
  <c r="H143" i="72"/>
  <c r="I143" i="72" s="1"/>
  <c r="C143" i="72"/>
  <c r="H142" i="72"/>
  <c r="I142" i="72" s="1"/>
  <c r="C142" i="72"/>
  <c r="H141" i="72"/>
  <c r="I141" i="72" s="1"/>
  <c r="C141" i="72"/>
  <c r="H140" i="72"/>
  <c r="I140" i="72"/>
  <c r="C140" i="72"/>
  <c r="I139" i="72"/>
  <c r="H139" i="72"/>
  <c r="C139" i="72"/>
  <c r="H138" i="72"/>
  <c r="I138" i="72"/>
  <c r="C138" i="72"/>
  <c r="H137" i="72"/>
  <c r="I137" i="72" s="1"/>
  <c r="C137" i="72"/>
  <c r="H136" i="72"/>
  <c r="I136" i="72" s="1"/>
  <c r="C136" i="72"/>
  <c r="H135" i="72"/>
  <c r="I135" i="72" s="1"/>
  <c r="C135" i="72"/>
  <c r="H134" i="72"/>
  <c r="I134" i="72" s="1"/>
  <c r="C134" i="72"/>
  <c r="H133" i="72"/>
  <c r="I133" i="72" s="1"/>
  <c r="C133" i="72"/>
  <c r="H132" i="72"/>
  <c r="I132" i="72" s="1"/>
  <c r="C132" i="72"/>
  <c r="H131" i="72"/>
  <c r="I131" i="72" s="1"/>
  <c r="C131" i="72"/>
  <c r="H130" i="72"/>
  <c r="I130" i="72" s="1"/>
  <c r="C130" i="72"/>
  <c r="H129" i="72"/>
  <c r="I129" i="72" s="1"/>
  <c r="C129" i="72"/>
  <c r="H128" i="72"/>
  <c r="I128" i="72"/>
  <c r="C128" i="72"/>
  <c r="H127" i="72"/>
  <c r="I127" i="72" s="1"/>
  <c r="C127" i="72"/>
  <c r="H126" i="72"/>
  <c r="I126" i="72" s="1"/>
  <c r="C126" i="72"/>
  <c r="H125" i="72"/>
  <c r="I125" i="72" s="1"/>
  <c r="C125" i="72"/>
  <c r="H124" i="72"/>
  <c r="I124" i="72" s="1"/>
  <c r="C124" i="72"/>
  <c r="H123" i="72"/>
  <c r="I123" i="72" s="1"/>
  <c r="C123" i="72"/>
  <c r="H122" i="72"/>
  <c r="I122" i="72" s="1"/>
  <c r="C122" i="72"/>
  <c r="B117" i="72"/>
  <c r="H111" i="72"/>
  <c r="H110" i="72"/>
  <c r="H109" i="72"/>
  <c r="H108" i="72"/>
  <c r="H107" i="72"/>
  <c r="H106" i="72"/>
  <c r="H105" i="72"/>
  <c r="H104" i="72"/>
  <c r="H103" i="72"/>
  <c r="H102" i="72"/>
  <c r="H101" i="72"/>
  <c r="H100" i="72"/>
  <c r="H99" i="72"/>
  <c r="H98" i="72"/>
  <c r="H97" i="72"/>
  <c r="H96" i="72"/>
  <c r="H95" i="72"/>
  <c r="H94" i="72"/>
  <c r="H93" i="72"/>
  <c r="H92" i="72"/>
  <c r="H91" i="72"/>
  <c r="H90" i="72"/>
  <c r="H89" i="72"/>
  <c r="H88" i="72"/>
  <c r="H87" i="72"/>
  <c r="H86" i="72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I70" i="72" s="1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I32" i="72" s="1"/>
  <c r="H31" i="72"/>
  <c r="I31" i="72" s="1"/>
  <c r="C31" i="72"/>
  <c r="H30" i="72"/>
  <c r="I30" i="72" s="1"/>
  <c r="C30" i="72"/>
  <c r="H29" i="72"/>
  <c r="I29" i="72" s="1"/>
  <c r="C29" i="72"/>
  <c r="H28" i="72"/>
  <c r="I28" i="72" s="1"/>
  <c r="C28" i="72"/>
  <c r="H27" i="72"/>
  <c r="I27" i="72" s="1"/>
  <c r="C27" i="72"/>
  <c r="H26" i="72"/>
  <c r="I26" i="72" s="1"/>
  <c r="C26" i="72"/>
  <c r="H25" i="72"/>
  <c r="I25" i="72"/>
  <c r="C25" i="72"/>
  <c r="H24" i="72"/>
  <c r="I24" i="72" s="1"/>
  <c r="C24" i="72"/>
  <c r="H23" i="72"/>
  <c r="I23" i="72" s="1"/>
  <c r="C23" i="72"/>
  <c r="H22" i="72"/>
  <c r="I22" i="72" s="1"/>
  <c r="C22" i="72"/>
  <c r="H21" i="72"/>
  <c r="I21" i="72"/>
  <c r="C21" i="72"/>
  <c r="H20" i="72"/>
  <c r="I20" i="72" s="1"/>
  <c r="C20" i="72"/>
  <c r="H19" i="72"/>
  <c r="I19" i="72" s="1"/>
  <c r="C19" i="72"/>
  <c r="H18" i="72"/>
  <c r="I18" i="72"/>
  <c r="C18" i="72"/>
  <c r="H17" i="72"/>
  <c r="I17" i="72"/>
  <c r="C17" i="72"/>
  <c r="H16" i="72"/>
  <c r="C16" i="72"/>
  <c r="H15" i="72"/>
  <c r="I15" i="72" s="1"/>
  <c r="C15" i="72"/>
  <c r="H14" i="72"/>
  <c r="I14" i="72" s="1"/>
  <c r="C14" i="72"/>
  <c r="H13" i="72"/>
  <c r="I13" i="72"/>
  <c r="C13" i="72"/>
  <c r="H12" i="72"/>
  <c r="I12" i="72" s="1"/>
  <c r="C12" i="72"/>
  <c r="H11" i="72"/>
  <c r="I11" i="72" s="1"/>
  <c r="C11" i="72"/>
  <c r="H10" i="72"/>
  <c r="I10" i="72"/>
  <c r="C10" i="72"/>
  <c r="H223" i="71"/>
  <c r="H222" i="71"/>
  <c r="H221" i="71"/>
  <c r="H220" i="71"/>
  <c r="H219" i="71"/>
  <c r="H218" i="71"/>
  <c r="H217" i="71"/>
  <c r="H216" i="71"/>
  <c r="H215" i="71"/>
  <c r="H214" i="71"/>
  <c r="H213" i="71"/>
  <c r="H212" i="71"/>
  <c r="H211" i="71"/>
  <c r="H210" i="71"/>
  <c r="H209" i="71"/>
  <c r="H208" i="71"/>
  <c r="H207" i="71"/>
  <c r="H206" i="71"/>
  <c r="H205" i="71"/>
  <c r="H204" i="71"/>
  <c r="H203" i="71"/>
  <c r="H202" i="71"/>
  <c r="H201" i="71"/>
  <c r="H200" i="71"/>
  <c r="H199" i="71"/>
  <c r="H198" i="71"/>
  <c r="H197" i="71"/>
  <c r="H196" i="71"/>
  <c r="H195" i="71"/>
  <c r="H194" i="71"/>
  <c r="I200" i="71" s="1"/>
  <c r="H193" i="71"/>
  <c r="H192" i="71"/>
  <c r="H191" i="71"/>
  <c r="H190" i="71"/>
  <c r="H189" i="71"/>
  <c r="H188" i="71"/>
  <c r="H187" i="71"/>
  <c r="H186" i="71"/>
  <c r="H185" i="71"/>
  <c r="H184" i="71"/>
  <c r="H183" i="71"/>
  <c r="H182" i="71"/>
  <c r="H181" i="71"/>
  <c r="H180" i="71"/>
  <c r="H179" i="71"/>
  <c r="H178" i="71"/>
  <c r="I182" i="71" s="1"/>
  <c r="H177" i="71"/>
  <c r="H176" i="71"/>
  <c r="H175" i="71"/>
  <c r="H174" i="71"/>
  <c r="H173" i="71"/>
  <c r="H172" i="71"/>
  <c r="H171" i="71"/>
  <c r="H170" i="71"/>
  <c r="H169" i="71"/>
  <c r="H168" i="71"/>
  <c r="H167" i="71"/>
  <c r="H166" i="71"/>
  <c r="H165" i="71"/>
  <c r="H164" i="71"/>
  <c r="H163" i="71"/>
  <c r="H162" i="71"/>
  <c r="H161" i="71"/>
  <c r="H160" i="71"/>
  <c r="H159" i="71"/>
  <c r="H158" i="71"/>
  <c r="H157" i="71"/>
  <c r="H156" i="71"/>
  <c r="H155" i="71"/>
  <c r="H154" i="71"/>
  <c r="H153" i="71"/>
  <c r="H152" i="71"/>
  <c r="H151" i="71"/>
  <c r="H150" i="71"/>
  <c r="H149" i="71"/>
  <c r="H148" i="71"/>
  <c r="H147" i="71"/>
  <c r="H146" i="71"/>
  <c r="H145" i="71"/>
  <c r="H144" i="71"/>
  <c r="I144" i="71" s="1"/>
  <c r="H143" i="71"/>
  <c r="I143" i="71" s="1"/>
  <c r="C143" i="71"/>
  <c r="H142" i="71"/>
  <c r="I142" i="71"/>
  <c r="C142" i="71"/>
  <c r="H141" i="71"/>
  <c r="I141" i="71" s="1"/>
  <c r="C141" i="71"/>
  <c r="H140" i="71"/>
  <c r="I140" i="71" s="1"/>
  <c r="C140" i="71"/>
  <c r="H139" i="71"/>
  <c r="I139" i="71" s="1"/>
  <c r="C139" i="71"/>
  <c r="H138" i="71"/>
  <c r="I138" i="71"/>
  <c r="C138" i="71"/>
  <c r="H137" i="71"/>
  <c r="I137" i="71" s="1"/>
  <c r="C137" i="71"/>
  <c r="H136" i="71"/>
  <c r="I136" i="71" s="1"/>
  <c r="C136" i="71"/>
  <c r="H135" i="71"/>
  <c r="I135" i="71"/>
  <c r="C135" i="71"/>
  <c r="H134" i="71"/>
  <c r="I134" i="71" s="1"/>
  <c r="C134" i="71"/>
  <c r="H133" i="71"/>
  <c r="I133" i="71" s="1"/>
  <c r="C133" i="71"/>
  <c r="H132" i="71"/>
  <c r="I132" i="71"/>
  <c r="C132" i="71"/>
  <c r="H131" i="71"/>
  <c r="I131" i="71" s="1"/>
  <c r="C131" i="71"/>
  <c r="H130" i="71"/>
  <c r="I130" i="71" s="1"/>
  <c r="C130" i="71"/>
  <c r="H129" i="71"/>
  <c r="I129" i="71"/>
  <c r="C129" i="71"/>
  <c r="H128" i="71"/>
  <c r="I128" i="71" s="1"/>
  <c r="C128" i="71"/>
  <c r="H127" i="71"/>
  <c r="I127" i="71" s="1"/>
  <c r="C127" i="71"/>
  <c r="H126" i="71"/>
  <c r="I126" i="71" s="1"/>
  <c r="C126" i="71"/>
  <c r="H125" i="71"/>
  <c r="I125" i="71" s="1"/>
  <c r="C125" i="71"/>
  <c r="H124" i="71"/>
  <c r="I124" i="71"/>
  <c r="C124" i="71"/>
  <c r="H123" i="71"/>
  <c r="C123" i="71"/>
  <c r="H122" i="71"/>
  <c r="C122" i="71"/>
  <c r="B117" i="71"/>
  <c r="H111" i="71"/>
  <c r="H110" i="71"/>
  <c r="H109" i="71"/>
  <c r="I111" i="71" s="1"/>
  <c r="H108" i="71"/>
  <c r="H107" i="71"/>
  <c r="H106" i="71"/>
  <c r="H105" i="71"/>
  <c r="H104" i="71"/>
  <c r="H103" i="71"/>
  <c r="H102" i="71"/>
  <c r="H101" i="71"/>
  <c r="H100" i="71"/>
  <c r="H99" i="71"/>
  <c r="H98" i="71"/>
  <c r="H97" i="71"/>
  <c r="H96" i="71"/>
  <c r="H95" i="71"/>
  <c r="H94" i="71"/>
  <c r="H93" i="71"/>
  <c r="H92" i="71"/>
  <c r="H91" i="71"/>
  <c r="H90" i="71"/>
  <c r="H89" i="71"/>
  <c r="H88" i="71"/>
  <c r="H87" i="71"/>
  <c r="H86" i="71"/>
  <c r="H85" i="71"/>
  <c r="H84" i="71"/>
  <c r="H83" i="71"/>
  <c r="H82" i="71"/>
  <c r="H81" i="71"/>
  <c r="H80" i="71"/>
  <c r="H79" i="71"/>
  <c r="H78" i="71"/>
  <c r="H77" i="71"/>
  <c r="H76" i="71"/>
  <c r="H75" i="71"/>
  <c r="H74" i="71"/>
  <c r="H73" i="71"/>
  <c r="H72" i="71"/>
  <c r="H71" i="71"/>
  <c r="H70" i="71"/>
  <c r="H69" i="71"/>
  <c r="H68" i="71"/>
  <c r="H67" i="71"/>
  <c r="H66" i="71"/>
  <c r="H65" i="71"/>
  <c r="H64" i="71"/>
  <c r="H63" i="71"/>
  <c r="H62" i="71"/>
  <c r="H61" i="71"/>
  <c r="H60" i="71"/>
  <c r="H59" i="71"/>
  <c r="H58" i="71"/>
  <c r="H57" i="71"/>
  <c r="H56" i="71"/>
  <c r="H55" i="71"/>
  <c r="H54" i="71"/>
  <c r="H53" i="71"/>
  <c r="H52" i="71"/>
  <c r="H51" i="71"/>
  <c r="H50" i="71"/>
  <c r="H49" i="71"/>
  <c r="H48" i="71"/>
  <c r="H47" i="71"/>
  <c r="H46" i="71"/>
  <c r="H45" i="71"/>
  <c r="H44" i="71"/>
  <c r="H43" i="71"/>
  <c r="H42" i="71"/>
  <c r="H41" i="71"/>
  <c r="H40" i="71"/>
  <c r="H39" i="71"/>
  <c r="H38" i="71"/>
  <c r="H37" i="71"/>
  <c r="H36" i="71"/>
  <c r="H35" i="71"/>
  <c r="H34" i="71"/>
  <c r="H33" i="71"/>
  <c r="H32" i="71"/>
  <c r="I32" i="71" s="1"/>
  <c r="H31" i="71"/>
  <c r="I31" i="71" s="1"/>
  <c r="C31" i="71"/>
  <c r="H30" i="71"/>
  <c r="I30" i="71" s="1"/>
  <c r="C30" i="71"/>
  <c r="H29" i="71"/>
  <c r="I29" i="71" s="1"/>
  <c r="C29" i="71"/>
  <c r="H28" i="71"/>
  <c r="I28" i="71" s="1"/>
  <c r="C28" i="71"/>
  <c r="H27" i="71"/>
  <c r="I27" i="71" s="1"/>
  <c r="C27" i="71"/>
  <c r="H26" i="71"/>
  <c r="I26" i="71" s="1"/>
  <c r="C26" i="71"/>
  <c r="H25" i="71"/>
  <c r="I25" i="71" s="1"/>
  <c r="C25" i="71"/>
  <c r="H24" i="71"/>
  <c r="I24" i="71"/>
  <c r="C24" i="71"/>
  <c r="H23" i="71"/>
  <c r="I23" i="71" s="1"/>
  <c r="C23" i="71"/>
  <c r="H22" i="71"/>
  <c r="I22" i="71" s="1"/>
  <c r="C22" i="71"/>
  <c r="H21" i="71"/>
  <c r="I21" i="71"/>
  <c r="C21" i="71"/>
  <c r="H20" i="71"/>
  <c r="I20" i="71" s="1"/>
  <c r="C20" i="71"/>
  <c r="H19" i="71"/>
  <c r="I19" i="71" s="1"/>
  <c r="C19" i="71"/>
  <c r="H18" i="71"/>
  <c r="I18" i="71"/>
  <c r="C18" i="71"/>
  <c r="H17" i="71"/>
  <c r="I17" i="71" s="1"/>
  <c r="C17" i="71"/>
  <c r="H16" i="71"/>
  <c r="I16" i="71" s="1"/>
  <c r="C16" i="71"/>
  <c r="H15" i="71"/>
  <c r="I15" i="71"/>
  <c r="C15" i="71"/>
  <c r="H14" i="71"/>
  <c r="I14" i="71" s="1"/>
  <c r="C14" i="71"/>
  <c r="H13" i="71"/>
  <c r="C13" i="71"/>
  <c r="H12" i="71"/>
  <c r="I12" i="71"/>
  <c r="C12" i="71"/>
  <c r="H11" i="71"/>
  <c r="I11" i="71" s="1"/>
  <c r="C11" i="71"/>
  <c r="H10" i="71"/>
  <c r="I10" i="71" s="1"/>
  <c r="C10" i="71"/>
  <c r="I223" i="76"/>
  <c r="I220" i="76"/>
  <c r="F143" i="70"/>
  <c r="F144" i="70"/>
  <c r="F145" i="70"/>
  <c r="F146" i="70"/>
  <c r="F147" i="70"/>
  <c r="F148" i="70"/>
  <c r="F149" i="70"/>
  <c r="F150" i="70"/>
  <c r="F151" i="70"/>
  <c r="F152" i="70"/>
  <c r="F153" i="70"/>
  <c r="F154" i="70"/>
  <c r="F155" i="70"/>
  <c r="F156" i="70"/>
  <c r="F157" i="70"/>
  <c r="F158" i="70"/>
  <c r="F159" i="70"/>
  <c r="F160" i="70"/>
  <c r="V75" i="70"/>
  <c r="X4" i="70"/>
  <c r="F26" i="70"/>
  <c r="F27" i="70" s="1"/>
  <c r="G26" i="70" s="1"/>
  <c r="AG133" i="70"/>
  <c r="AF133" i="70"/>
  <c r="AE133" i="70"/>
  <c r="AD133" i="70"/>
  <c r="AC133" i="70"/>
  <c r="AB133" i="70"/>
  <c r="AA133" i="70"/>
  <c r="Z133" i="70"/>
  <c r="Y133" i="70"/>
  <c r="X133" i="70"/>
  <c r="W133" i="70"/>
  <c r="V133" i="70"/>
  <c r="AG132" i="70"/>
  <c r="AF132" i="70"/>
  <c r="AE132" i="70"/>
  <c r="AD132" i="70"/>
  <c r="AC132" i="70"/>
  <c r="AB132" i="70"/>
  <c r="AA132" i="70"/>
  <c r="Z132" i="70"/>
  <c r="Y132" i="70"/>
  <c r="X132" i="70"/>
  <c r="W132" i="70"/>
  <c r="V132" i="70"/>
  <c r="AG131" i="70"/>
  <c r="AF131" i="70"/>
  <c r="AE131" i="70"/>
  <c r="AD131" i="70"/>
  <c r="AC131" i="70"/>
  <c r="AB131" i="70"/>
  <c r="AA131" i="70"/>
  <c r="Z131" i="70"/>
  <c r="Y131" i="70"/>
  <c r="X131" i="70"/>
  <c r="W131" i="70"/>
  <c r="V131" i="70"/>
  <c r="AG130" i="70"/>
  <c r="AF130" i="70"/>
  <c r="AE130" i="70"/>
  <c r="AD130" i="70"/>
  <c r="AC130" i="70"/>
  <c r="AB130" i="70"/>
  <c r="AA130" i="70"/>
  <c r="Z130" i="70"/>
  <c r="Y130" i="70"/>
  <c r="X130" i="70"/>
  <c r="W130" i="70"/>
  <c r="V130" i="70"/>
  <c r="E157" i="70"/>
  <c r="AG129" i="70"/>
  <c r="AF129" i="70"/>
  <c r="AE129" i="70"/>
  <c r="AD129" i="70"/>
  <c r="AC129" i="70"/>
  <c r="AB129" i="70"/>
  <c r="AA129" i="70"/>
  <c r="Z129" i="70"/>
  <c r="Y129" i="70"/>
  <c r="X129" i="70"/>
  <c r="W129" i="70"/>
  <c r="V129" i="70"/>
  <c r="E156" i="70"/>
  <c r="AG128" i="70"/>
  <c r="AF128" i="70"/>
  <c r="AE128" i="70"/>
  <c r="AD128" i="70"/>
  <c r="AC128" i="70"/>
  <c r="AB128" i="70"/>
  <c r="AA128" i="70"/>
  <c r="Z128" i="70"/>
  <c r="Y128" i="70"/>
  <c r="X128" i="70"/>
  <c r="W128" i="70"/>
  <c r="V128" i="70"/>
  <c r="AG127" i="70"/>
  <c r="AF127" i="70"/>
  <c r="AE127" i="70"/>
  <c r="AD127" i="70"/>
  <c r="AC127" i="70"/>
  <c r="AB127" i="70"/>
  <c r="AA127" i="70"/>
  <c r="Z127" i="70"/>
  <c r="Y127" i="70"/>
  <c r="X127" i="70"/>
  <c r="W127" i="70"/>
  <c r="V127" i="70"/>
  <c r="AG126" i="70"/>
  <c r="AF126" i="70"/>
  <c r="AE126" i="70"/>
  <c r="AD126" i="70"/>
  <c r="AC126" i="70"/>
  <c r="AB126" i="70"/>
  <c r="AA126" i="70"/>
  <c r="Z126" i="70"/>
  <c r="Y126" i="70"/>
  <c r="X126" i="70"/>
  <c r="W126" i="70"/>
  <c r="V126" i="70"/>
  <c r="E153" i="70"/>
  <c r="AG125" i="70"/>
  <c r="AF125" i="70"/>
  <c r="AE125" i="70"/>
  <c r="AD125" i="70"/>
  <c r="AC125" i="70"/>
  <c r="AB125" i="70"/>
  <c r="AA125" i="70"/>
  <c r="Z125" i="70"/>
  <c r="Y125" i="70"/>
  <c r="X125" i="70"/>
  <c r="W125" i="70"/>
  <c r="V125" i="70"/>
  <c r="AG124" i="70"/>
  <c r="AF124" i="70"/>
  <c r="AE124" i="70"/>
  <c r="AD124" i="70"/>
  <c r="AC124" i="70"/>
  <c r="AB124" i="70"/>
  <c r="AA124" i="70"/>
  <c r="Z124" i="70"/>
  <c r="Y124" i="70"/>
  <c r="X124" i="70"/>
  <c r="W124" i="70"/>
  <c r="V124" i="70"/>
  <c r="AG123" i="70"/>
  <c r="AF123" i="70"/>
  <c r="AE123" i="70"/>
  <c r="AD123" i="70"/>
  <c r="AC123" i="70"/>
  <c r="AB123" i="70"/>
  <c r="AA123" i="70"/>
  <c r="Z123" i="70"/>
  <c r="Y123" i="70"/>
  <c r="X123" i="70"/>
  <c r="W123" i="70"/>
  <c r="V123" i="70"/>
  <c r="AG122" i="70"/>
  <c r="AF122" i="70"/>
  <c r="AE122" i="70"/>
  <c r="AD122" i="70"/>
  <c r="AC122" i="70"/>
  <c r="AB122" i="70"/>
  <c r="AA122" i="70"/>
  <c r="Z122" i="70"/>
  <c r="Y122" i="70"/>
  <c r="X122" i="70"/>
  <c r="W122" i="70"/>
  <c r="V122" i="70"/>
  <c r="E149" i="70"/>
  <c r="AG121" i="70"/>
  <c r="AF121" i="70"/>
  <c r="AE121" i="70"/>
  <c r="AD121" i="70"/>
  <c r="AC121" i="70"/>
  <c r="AB121" i="70"/>
  <c r="AA121" i="70"/>
  <c r="Z121" i="70"/>
  <c r="Y121" i="70"/>
  <c r="X121" i="70"/>
  <c r="W121" i="70"/>
  <c r="V121" i="70"/>
  <c r="AG120" i="70"/>
  <c r="AF120" i="70"/>
  <c r="AE120" i="70"/>
  <c r="AD120" i="70"/>
  <c r="AC120" i="70"/>
  <c r="AB120" i="70"/>
  <c r="AA120" i="70"/>
  <c r="Z120" i="70"/>
  <c r="Y120" i="70"/>
  <c r="X120" i="70"/>
  <c r="W120" i="70"/>
  <c r="V120" i="70"/>
  <c r="AG119" i="70"/>
  <c r="AF119" i="70"/>
  <c r="AE119" i="70"/>
  <c r="AD119" i="70"/>
  <c r="AC119" i="70"/>
  <c r="AB119" i="70"/>
  <c r="AA119" i="70"/>
  <c r="Z119" i="70"/>
  <c r="Y119" i="70"/>
  <c r="X119" i="70"/>
  <c r="W119" i="70"/>
  <c r="V119" i="70"/>
  <c r="AG118" i="70"/>
  <c r="AF118" i="70"/>
  <c r="AE118" i="70"/>
  <c r="AD118" i="70"/>
  <c r="AC118" i="70"/>
  <c r="AB118" i="70"/>
  <c r="AA118" i="70"/>
  <c r="Z118" i="70"/>
  <c r="Y118" i="70"/>
  <c r="X118" i="70"/>
  <c r="W118" i="70"/>
  <c r="V118" i="70"/>
  <c r="E145" i="70"/>
  <c r="AG117" i="70"/>
  <c r="AF117" i="70"/>
  <c r="AE117" i="70"/>
  <c r="AD117" i="70"/>
  <c r="AC117" i="70"/>
  <c r="AB117" i="70"/>
  <c r="AA117" i="70"/>
  <c r="Z117" i="70"/>
  <c r="Y117" i="70"/>
  <c r="X117" i="70"/>
  <c r="W117" i="70"/>
  <c r="V117" i="70"/>
  <c r="AG116" i="70"/>
  <c r="AF116" i="70"/>
  <c r="AE116" i="70"/>
  <c r="AD116" i="70"/>
  <c r="AC116" i="70"/>
  <c r="AB116" i="70"/>
  <c r="AA116" i="70"/>
  <c r="Z116" i="70"/>
  <c r="Y116" i="70"/>
  <c r="X116" i="70"/>
  <c r="W116" i="70"/>
  <c r="V116" i="70"/>
  <c r="AG115" i="70"/>
  <c r="AF115" i="70"/>
  <c r="AE115" i="70"/>
  <c r="AD115" i="70"/>
  <c r="AC115" i="70"/>
  <c r="AB115" i="70"/>
  <c r="AA115" i="70"/>
  <c r="Z115" i="70"/>
  <c r="Y115" i="70"/>
  <c r="X115" i="70"/>
  <c r="W115" i="70"/>
  <c r="V115" i="70"/>
  <c r="AG114" i="70"/>
  <c r="AF114" i="70"/>
  <c r="AE114" i="70"/>
  <c r="AD114" i="70"/>
  <c r="AC114" i="70"/>
  <c r="AB114" i="70"/>
  <c r="AA114" i="70"/>
  <c r="Z114" i="70"/>
  <c r="Y114" i="70"/>
  <c r="X114" i="70"/>
  <c r="W114" i="70"/>
  <c r="V114" i="70"/>
  <c r="AG113" i="70"/>
  <c r="AF113" i="70"/>
  <c r="AE113" i="70"/>
  <c r="AD113" i="70"/>
  <c r="AC113" i="70"/>
  <c r="AB113" i="70"/>
  <c r="AA113" i="70"/>
  <c r="Z113" i="70"/>
  <c r="Y113" i="70"/>
  <c r="X113" i="70"/>
  <c r="W113" i="70"/>
  <c r="V113" i="70"/>
  <c r="AG112" i="70"/>
  <c r="AF112" i="70"/>
  <c r="AE112" i="70"/>
  <c r="AD112" i="70"/>
  <c r="AC112" i="70"/>
  <c r="AB112" i="70"/>
  <c r="AA112" i="70"/>
  <c r="Z112" i="70"/>
  <c r="Y112" i="70"/>
  <c r="X112" i="70"/>
  <c r="W112" i="70"/>
  <c r="V112" i="70"/>
  <c r="D139" i="70"/>
  <c r="H139" i="70" s="1"/>
  <c r="D140" i="70"/>
  <c r="H140" i="70" s="1"/>
  <c r="D141" i="70"/>
  <c r="H141" i="70" s="1"/>
  <c r="D142" i="70"/>
  <c r="H142" i="70" s="1"/>
  <c r="D143" i="70"/>
  <c r="H143" i="70" s="1"/>
  <c r="D144" i="70"/>
  <c r="H144" i="70" s="1"/>
  <c r="D145" i="70"/>
  <c r="H145" i="70" s="1"/>
  <c r="D146" i="70"/>
  <c r="H146" i="70" s="1"/>
  <c r="D147" i="70"/>
  <c r="H147" i="70" s="1"/>
  <c r="D148" i="70"/>
  <c r="H148" i="70" s="1"/>
  <c r="D149" i="70"/>
  <c r="H149" i="70" s="1"/>
  <c r="D150" i="70"/>
  <c r="H150" i="70" s="1"/>
  <c r="D151" i="70"/>
  <c r="H151" i="70" s="1"/>
  <c r="D152" i="70"/>
  <c r="H152" i="70" s="1"/>
  <c r="D153" i="70"/>
  <c r="H153" i="70" s="1"/>
  <c r="D154" i="70"/>
  <c r="H154" i="70" s="1"/>
  <c r="D155" i="70"/>
  <c r="H155" i="70" s="1"/>
  <c r="D156" i="70"/>
  <c r="H156" i="70" s="1"/>
  <c r="D157" i="70"/>
  <c r="H157" i="70" s="1"/>
  <c r="D158" i="70"/>
  <c r="H158" i="70" s="1"/>
  <c r="D159" i="70"/>
  <c r="H159" i="70" s="1"/>
  <c r="D160" i="70"/>
  <c r="H160" i="70" s="1"/>
  <c r="B86" i="70"/>
  <c r="B113" i="70" s="1"/>
  <c r="B87" i="70"/>
  <c r="B114" i="70" s="1"/>
  <c r="B88" i="70"/>
  <c r="B115" i="70" s="1"/>
  <c r="B89" i="70"/>
  <c r="B116" i="70" s="1"/>
  <c r="B90" i="70"/>
  <c r="B117" i="70" s="1"/>
  <c r="B91" i="70"/>
  <c r="B118" i="70" s="1"/>
  <c r="B92" i="70"/>
  <c r="B119" i="70" s="1"/>
  <c r="B93" i="70"/>
  <c r="B120" i="70" s="1"/>
  <c r="B94" i="70"/>
  <c r="B121" i="70" s="1"/>
  <c r="B95" i="70"/>
  <c r="B122" i="70" s="1"/>
  <c r="B96" i="70"/>
  <c r="B123" i="70" s="1"/>
  <c r="B97" i="70"/>
  <c r="B124" i="70" s="1"/>
  <c r="B98" i="70"/>
  <c r="B125" i="70" s="1"/>
  <c r="B99" i="70"/>
  <c r="B126" i="70" s="1"/>
  <c r="B100" i="70"/>
  <c r="B127" i="70" s="1"/>
  <c r="B101" i="70"/>
  <c r="B128" i="70" s="1"/>
  <c r="B102" i="70"/>
  <c r="B129" i="70" s="1"/>
  <c r="B103" i="70"/>
  <c r="B130" i="70" s="1"/>
  <c r="B104" i="70"/>
  <c r="B131" i="70" s="1"/>
  <c r="B105" i="70"/>
  <c r="B132" i="70" s="1"/>
  <c r="B85" i="70"/>
  <c r="B112" i="70" s="1"/>
  <c r="R133" i="70"/>
  <c r="R132" i="70"/>
  <c r="R131" i="70"/>
  <c r="R130" i="70"/>
  <c r="R129" i="70"/>
  <c r="R128" i="70"/>
  <c r="R127" i="70"/>
  <c r="R126" i="70"/>
  <c r="R125" i="70"/>
  <c r="R124" i="70"/>
  <c r="R123" i="70"/>
  <c r="R122" i="70"/>
  <c r="R121" i="70"/>
  <c r="R120" i="70"/>
  <c r="R119" i="70"/>
  <c r="R118" i="70"/>
  <c r="R117" i="70"/>
  <c r="R116" i="70"/>
  <c r="R115" i="70"/>
  <c r="R114" i="70"/>
  <c r="R113" i="70"/>
  <c r="R112" i="70"/>
  <c r="C30" i="70"/>
  <c r="C57" i="70" s="1"/>
  <c r="C84" i="70" s="1"/>
  <c r="C111" i="70" s="1"/>
  <c r="H7" i="33"/>
  <c r="I7" i="33" s="1"/>
  <c r="J39" i="33" s="1"/>
  <c r="I128" i="33" s="1"/>
  <c r="H8" i="33"/>
  <c r="I8" i="33" s="1"/>
  <c r="D6" i="69" s="1"/>
  <c r="E21" i="57" s="1"/>
  <c r="H9" i="33"/>
  <c r="I9" i="33" s="1"/>
  <c r="D7" i="69" s="1"/>
  <c r="E22" i="57" s="1"/>
  <c r="H10" i="33"/>
  <c r="I10" i="33" s="1"/>
  <c r="D8" i="69" s="1"/>
  <c r="E23" i="57" s="1"/>
  <c r="H11" i="33"/>
  <c r="I11" i="33" s="1"/>
  <c r="D9" i="69" s="1"/>
  <c r="H12" i="33"/>
  <c r="I12" i="33" s="1"/>
  <c r="D10" i="69" s="1"/>
  <c r="E25" i="57" s="1"/>
  <c r="H13" i="33"/>
  <c r="I13" i="33" s="1"/>
  <c r="D11" i="69" s="1"/>
  <c r="H14" i="33"/>
  <c r="I14" i="33" s="1"/>
  <c r="D12" i="69" s="1"/>
  <c r="H15" i="33"/>
  <c r="I15" i="33" s="1"/>
  <c r="D13" i="69" s="1"/>
  <c r="E28" i="57" s="1"/>
  <c r="H16" i="33"/>
  <c r="I16" i="33" s="1"/>
  <c r="D14" i="69" s="1"/>
  <c r="E29" i="57" s="1"/>
  <c r="H17" i="33"/>
  <c r="I17" i="33" s="1"/>
  <c r="D15" i="69" s="1"/>
  <c r="H18" i="33"/>
  <c r="I18" i="33" s="1"/>
  <c r="D16" i="69" s="1"/>
  <c r="E31" i="57" s="1"/>
  <c r="H19" i="33"/>
  <c r="I19" i="33" s="1"/>
  <c r="D17" i="69" s="1"/>
  <c r="H20" i="33"/>
  <c r="I20" i="33" s="1"/>
  <c r="D18" i="69" s="1"/>
  <c r="E33" i="57" s="1"/>
  <c r="H21" i="33"/>
  <c r="I21" i="33" s="1"/>
  <c r="D19" i="69" s="1"/>
  <c r="H22" i="33"/>
  <c r="I22" i="33" s="1"/>
  <c r="D20" i="69" s="1"/>
  <c r="E35" i="57" s="1"/>
  <c r="H23" i="33"/>
  <c r="I23" i="33" s="1"/>
  <c r="D21" i="69" s="1"/>
  <c r="H24" i="33"/>
  <c r="I24" i="33" s="1"/>
  <c r="D22" i="69" s="1"/>
  <c r="H25" i="33"/>
  <c r="I25" i="33" s="1"/>
  <c r="D23" i="69" s="1"/>
  <c r="H26" i="33"/>
  <c r="I26" i="33"/>
  <c r="D24" i="69" s="1"/>
  <c r="E39" i="57" s="1"/>
  <c r="H27" i="33"/>
  <c r="I27" i="33" s="1"/>
  <c r="D25" i="69" s="1"/>
  <c r="E40" i="57" s="1"/>
  <c r="H28" i="33"/>
  <c r="I28" i="33" s="1"/>
  <c r="D26" i="69" s="1"/>
  <c r="H29" i="33"/>
  <c r="I29" i="33" s="1"/>
  <c r="D27" i="69" s="1"/>
  <c r="E42" i="57" s="1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7" i="63"/>
  <c r="I7" i="63" s="1"/>
  <c r="E5" i="69" s="1"/>
  <c r="H7" i="64"/>
  <c r="I7" i="64" s="1"/>
  <c r="F5" i="69" s="1"/>
  <c r="H8" i="63"/>
  <c r="I8" i="63" s="1"/>
  <c r="E6" i="69" s="1"/>
  <c r="H8" i="64"/>
  <c r="I8" i="64" s="1"/>
  <c r="F6" i="69" s="1"/>
  <c r="H9" i="63"/>
  <c r="I9" i="63" s="1"/>
  <c r="E7" i="69" s="1"/>
  <c r="H9" i="64"/>
  <c r="H10" i="63"/>
  <c r="I10" i="63" s="1"/>
  <c r="E8" i="69" s="1"/>
  <c r="H10" i="64"/>
  <c r="I10" i="64" s="1"/>
  <c r="F8" i="69" s="1"/>
  <c r="H11" i="63"/>
  <c r="I11" i="63" s="1"/>
  <c r="E9" i="69" s="1"/>
  <c r="H11" i="64"/>
  <c r="H12" i="63"/>
  <c r="I12" i="63" s="1"/>
  <c r="E10" i="69" s="1"/>
  <c r="H12" i="64"/>
  <c r="H13" i="63"/>
  <c r="I13" i="63" s="1"/>
  <c r="E11" i="69" s="1"/>
  <c r="H13" i="64"/>
  <c r="I13" i="64" s="1"/>
  <c r="F11" i="69" s="1"/>
  <c r="H14" i="63"/>
  <c r="I14" i="63" s="1"/>
  <c r="E12" i="69" s="1"/>
  <c r="H14" i="64"/>
  <c r="I14" i="64" s="1"/>
  <c r="F12" i="69" s="1"/>
  <c r="F27" i="57" s="1"/>
  <c r="H15" i="63"/>
  <c r="I15" i="63" s="1"/>
  <c r="E13" i="69" s="1"/>
  <c r="H15" i="64"/>
  <c r="H16" i="63"/>
  <c r="I16" i="63" s="1"/>
  <c r="E14" i="69" s="1"/>
  <c r="H16" i="64"/>
  <c r="I16" i="64" s="1"/>
  <c r="F14" i="69" s="1"/>
  <c r="H17" i="63"/>
  <c r="I17" i="63" s="1"/>
  <c r="E15" i="69" s="1"/>
  <c r="H17" i="64"/>
  <c r="I17" i="64" s="1"/>
  <c r="F15" i="69" s="1"/>
  <c r="H18" i="63"/>
  <c r="I18" i="63" s="1"/>
  <c r="E16" i="69" s="1"/>
  <c r="H18" i="64"/>
  <c r="I18" i="64" s="1"/>
  <c r="F16" i="69" s="1"/>
  <c r="H19" i="63"/>
  <c r="I19" i="63" s="1"/>
  <c r="E17" i="69" s="1"/>
  <c r="H19" i="64"/>
  <c r="I19" i="64" s="1"/>
  <c r="F17" i="69" s="1"/>
  <c r="H20" i="63"/>
  <c r="I20" i="63" s="1"/>
  <c r="E18" i="69" s="1"/>
  <c r="H20" i="64"/>
  <c r="I20" i="64" s="1"/>
  <c r="F18" i="69" s="1"/>
  <c r="H21" i="63"/>
  <c r="I21" i="63" s="1"/>
  <c r="E19" i="69" s="1"/>
  <c r="H21" i="64"/>
  <c r="I21" i="64" s="1"/>
  <c r="F19" i="69" s="1"/>
  <c r="H22" i="63"/>
  <c r="I22" i="63" s="1"/>
  <c r="E20" i="69" s="1"/>
  <c r="H22" i="64"/>
  <c r="I22" i="64" s="1"/>
  <c r="F20" i="69" s="1"/>
  <c r="H23" i="63"/>
  <c r="I23" i="63" s="1"/>
  <c r="E21" i="69" s="1"/>
  <c r="H23" i="64"/>
  <c r="I23" i="64" s="1"/>
  <c r="F21" i="69" s="1"/>
  <c r="H24" i="63"/>
  <c r="I24" i="63" s="1"/>
  <c r="E22" i="69" s="1"/>
  <c r="H24" i="64"/>
  <c r="I24" i="64" s="1"/>
  <c r="F22" i="69" s="1"/>
  <c r="H25" i="63"/>
  <c r="I25" i="63" s="1"/>
  <c r="E23" i="69" s="1"/>
  <c r="H25" i="64"/>
  <c r="I25" i="64" s="1"/>
  <c r="F23" i="69" s="1"/>
  <c r="H26" i="63"/>
  <c r="I26" i="63" s="1"/>
  <c r="E24" i="69" s="1"/>
  <c r="H26" i="64"/>
  <c r="H27" i="63"/>
  <c r="I27" i="63" s="1"/>
  <c r="E25" i="69" s="1"/>
  <c r="H27" i="64"/>
  <c r="I27" i="64" s="1"/>
  <c r="F25" i="69" s="1"/>
  <c r="H28" i="63"/>
  <c r="I28" i="63" s="1"/>
  <c r="E26" i="69" s="1"/>
  <c r="H28" i="64"/>
  <c r="I28" i="64" s="1"/>
  <c r="F26" i="69" s="1"/>
  <c r="H29" i="64"/>
  <c r="I29" i="64" s="1"/>
  <c r="F27" i="69" s="1"/>
  <c r="H30" i="63"/>
  <c r="H31" i="63"/>
  <c r="H32" i="63"/>
  <c r="H34" i="63"/>
  <c r="H35" i="63"/>
  <c r="H36" i="63"/>
  <c r="H37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8" i="63"/>
  <c r="H59" i="63"/>
  <c r="H60" i="63"/>
  <c r="H61" i="63"/>
  <c r="H62" i="63"/>
  <c r="I67" i="63" s="1"/>
  <c r="H63" i="63"/>
  <c r="H66" i="63"/>
  <c r="H67" i="63"/>
  <c r="H68" i="63"/>
  <c r="H69" i="63"/>
  <c r="H70" i="63"/>
  <c r="H71" i="63"/>
  <c r="H73" i="63"/>
  <c r="H74" i="63"/>
  <c r="H75" i="63"/>
  <c r="H76" i="63"/>
  <c r="H77" i="63"/>
  <c r="H78" i="63"/>
  <c r="H79" i="63"/>
  <c r="H80" i="63"/>
  <c r="H81" i="63"/>
  <c r="H82" i="63"/>
  <c r="H83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6" i="63"/>
  <c r="H107" i="63"/>
  <c r="H108" i="63"/>
  <c r="H109" i="63"/>
  <c r="H110" i="63"/>
  <c r="H111" i="63"/>
  <c r="H112" i="63"/>
  <c r="H113" i="63"/>
  <c r="H114" i="63"/>
  <c r="H116" i="63"/>
  <c r="H117" i="63"/>
  <c r="H118" i="63"/>
  <c r="H119" i="63"/>
  <c r="H120" i="63"/>
  <c r="H121" i="63"/>
  <c r="H123" i="63"/>
  <c r="H124" i="63"/>
  <c r="H126" i="63"/>
  <c r="Y79" i="70"/>
  <c r="Y78" i="70"/>
  <c r="Y77" i="70"/>
  <c r="Y76" i="70"/>
  <c r="Y75" i="70"/>
  <c r="Y74" i="70"/>
  <c r="Y73" i="70"/>
  <c r="Y72" i="70"/>
  <c r="Y71" i="70"/>
  <c r="Y70" i="70"/>
  <c r="H30" i="64"/>
  <c r="C40" i="57"/>
  <c r="C39" i="57"/>
  <c r="C38" i="57"/>
  <c r="C37" i="57"/>
  <c r="C36" i="57"/>
  <c r="C35" i="57"/>
  <c r="C34" i="57"/>
  <c r="C33" i="57"/>
  <c r="C32" i="57"/>
  <c r="C31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21" i="68"/>
  <c r="I121" i="68" s="1"/>
  <c r="H122" i="68"/>
  <c r="I122" i="68" s="1"/>
  <c r="H123" i="68"/>
  <c r="I123" i="68" s="1"/>
  <c r="H124" i="68"/>
  <c r="I124" i="68" s="1"/>
  <c r="H125" i="68"/>
  <c r="I125" i="68" s="1"/>
  <c r="H126" i="68"/>
  <c r="I126" i="68" s="1"/>
  <c r="H127" i="68"/>
  <c r="I127" i="68" s="1"/>
  <c r="H128" i="68"/>
  <c r="I128" i="68" s="1"/>
  <c r="H129" i="68"/>
  <c r="I129" i="68" s="1"/>
  <c r="H130" i="68"/>
  <c r="I130" i="68" s="1"/>
  <c r="H131" i="68"/>
  <c r="I131" i="68" s="1"/>
  <c r="H132" i="68"/>
  <c r="I132" i="68" s="1"/>
  <c r="H133" i="68"/>
  <c r="I133" i="68" s="1"/>
  <c r="H134" i="68"/>
  <c r="I134" i="68"/>
  <c r="H135" i="68"/>
  <c r="I135" i="68" s="1"/>
  <c r="H136" i="68"/>
  <c r="I136" i="68" s="1"/>
  <c r="H137" i="68"/>
  <c r="I137" i="68" s="1"/>
  <c r="H138" i="68"/>
  <c r="I138" i="68" s="1"/>
  <c r="H139" i="68"/>
  <c r="I139" i="68" s="1"/>
  <c r="H140" i="68"/>
  <c r="I140" i="68" s="1"/>
  <c r="H141" i="68"/>
  <c r="I141" i="68" s="1"/>
  <c r="H142" i="68"/>
  <c r="I142" i="68" s="1"/>
  <c r="H143" i="68"/>
  <c r="I143" i="68" s="1"/>
  <c r="H144" i="68"/>
  <c r="H145" i="68"/>
  <c r="H146" i="68"/>
  <c r="H147" i="68"/>
  <c r="H148" i="68"/>
  <c r="H149" i="68"/>
  <c r="H150" i="68"/>
  <c r="H151" i="68"/>
  <c r="H152" i="68"/>
  <c r="H153" i="68"/>
  <c r="H154" i="68"/>
  <c r="H155" i="68"/>
  <c r="H156" i="68"/>
  <c r="H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I219" i="68" s="1"/>
  <c r="H219" i="68"/>
  <c r="H220" i="68"/>
  <c r="H221" i="68"/>
  <c r="H222" i="68"/>
  <c r="I222" i="68" s="1"/>
  <c r="C142" i="68"/>
  <c r="C141" i="68"/>
  <c r="C140" i="68"/>
  <c r="C139" i="68"/>
  <c r="C138" i="68"/>
  <c r="C137" i="68"/>
  <c r="C136" i="68"/>
  <c r="C135" i="68"/>
  <c r="C134" i="68"/>
  <c r="C133" i="68"/>
  <c r="C132" i="68"/>
  <c r="C131" i="68"/>
  <c r="C130" i="68"/>
  <c r="C129" i="68"/>
  <c r="C128" i="68"/>
  <c r="C127" i="68"/>
  <c r="C126" i="68"/>
  <c r="C125" i="68"/>
  <c r="C124" i="68"/>
  <c r="C123" i="68"/>
  <c r="C122" i="68"/>
  <c r="C121" i="68"/>
  <c r="H11" i="68"/>
  <c r="I11" i="68" s="1"/>
  <c r="H12" i="68"/>
  <c r="I12" i="68" s="1"/>
  <c r="H13" i="68"/>
  <c r="I13" i="68" s="1"/>
  <c r="H14" i="68"/>
  <c r="I14" i="68" s="1"/>
  <c r="H15" i="68"/>
  <c r="I15" i="68" s="1"/>
  <c r="H16" i="68"/>
  <c r="I16" i="68" s="1"/>
  <c r="H17" i="68"/>
  <c r="I17" i="68" s="1"/>
  <c r="H18" i="68"/>
  <c r="I18" i="68" s="1"/>
  <c r="H19" i="68"/>
  <c r="I19" i="68" s="1"/>
  <c r="H20" i="68"/>
  <c r="I20" i="68" s="1"/>
  <c r="H21" i="68"/>
  <c r="H22" i="68"/>
  <c r="I22" i="68" s="1"/>
  <c r="H23" i="68"/>
  <c r="I23" i="68" s="1"/>
  <c r="H24" i="68"/>
  <c r="I24" i="68" s="1"/>
  <c r="H25" i="68"/>
  <c r="H26" i="68"/>
  <c r="I26" i="68" s="1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I33" i="68" s="1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C32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H121" i="67"/>
  <c r="I121" i="67" s="1"/>
  <c r="H122" i="67"/>
  <c r="I122" i="67" s="1"/>
  <c r="H123" i="67"/>
  <c r="I123" i="67" s="1"/>
  <c r="H124" i="67"/>
  <c r="I124" i="67" s="1"/>
  <c r="H125" i="67"/>
  <c r="I125" i="67" s="1"/>
  <c r="H126" i="67"/>
  <c r="I126" i="67" s="1"/>
  <c r="H127" i="67"/>
  <c r="I127" i="67"/>
  <c r="H128" i="67"/>
  <c r="I128" i="67" s="1"/>
  <c r="H129" i="67"/>
  <c r="I129" i="67" s="1"/>
  <c r="H130" i="67"/>
  <c r="I130" i="67" s="1"/>
  <c r="H131" i="67"/>
  <c r="I131" i="67" s="1"/>
  <c r="H132" i="67"/>
  <c r="I132" i="67" s="1"/>
  <c r="H133" i="67"/>
  <c r="I133" i="67" s="1"/>
  <c r="H134" i="67"/>
  <c r="I134" i="67" s="1"/>
  <c r="H135" i="67"/>
  <c r="I135" i="67" s="1"/>
  <c r="H136" i="67"/>
  <c r="I136" i="67" s="1"/>
  <c r="H137" i="67"/>
  <c r="I137" i="67" s="1"/>
  <c r="H138" i="67"/>
  <c r="I138" i="67" s="1"/>
  <c r="H139" i="67"/>
  <c r="I139" i="67" s="1"/>
  <c r="H140" i="67"/>
  <c r="I140" i="67" s="1"/>
  <c r="H141" i="67"/>
  <c r="I141" i="67" s="1"/>
  <c r="H142" i="67"/>
  <c r="I142" i="67" s="1"/>
  <c r="H143" i="67"/>
  <c r="I143" i="67" s="1"/>
  <c r="H144" i="67"/>
  <c r="H145" i="67"/>
  <c r="H146" i="67"/>
  <c r="H147" i="67"/>
  <c r="H148" i="67"/>
  <c r="H149" i="67"/>
  <c r="H150" i="67"/>
  <c r="H151" i="67"/>
  <c r="H152" i="67"/>
  <c r="H153" i="67"/>
  <c r="H154" i="67"/>
  <c r="H155" i="67"/>
  <c r="H156" i="67"/>
  <c r="H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C142" i="67"/>
  <c r="C141" i="67"/>
  <c r="C140" i="67"/>
  <c r="C139" i="67"/>
  <c r="C138" i="67"/>
  <c r="C137" i="67"/>
  <c r="C136" i="67"/>
  <c r="C135" i="67"/>
  <c r="C134" i="67"/>
  <c r="C133" i="67"/>
  <c r="C132" i="67"/>
  <c r="C131" i="67"/>
  <c r="C130" i="67"/>
  <c r="C129" i="67"/>
  <c r="C128" i="67"/>
  <c r="C127" i="67"/>
  <c r="C126" i="67"/>
  <c r="C125" i="67"/>
  <c r="C124" i="67"/>
  <c r="C123" i="67"/>
  <c r="C122" i="67"/>
  <c r="C121" i="67"/>
  <c r="H11" i="67"/>
  <c r="I11" i="67" s="1"/>
  <c r="H12" i="67"/>
  <c r="I12" i="67" s="1"/>
  <c r="H13" i="67"/>
  <c r="I13" i="67" s="1"/>
  <c r="H14" i="67"/>
  <c r="I14" i="67" s="1"/>
  <c r="H15" i="67"/>
  <c r="I15" i="67" s="1"/>
  <c r="H16" i="67"/>
  <c r="I16" i="67" s="1"/>
  <c r="H17" i="67"/>
  <c r="I17" i="67" s="1"/>
  <c r="H18" i="67"/>
  <c r="I18" i="67" s="1"/>
  <c r="H19" i="67"/>
  <c r="I19" i="67" s="1"/>
  <c r="H20" i="67"/>
  <c r="I20" i="67" s="1"/>
  <c r="H21" i="67"/>
  <c r="I21" i="67" s="1"/>
  <c r="H22" i="67"/>
  <c r="I22" i="67" s="1"/>
  <c r="H23" i="67"/>
  <c r="I23" i="67" s="1"/>
  <c r="H24" i="67"/>
  <c r="I24" i="67" s="1"/>
  <c r="H25" i="67"/>
  <c r="I25" i="67" s="1"/>
  <c r="H26" i="67"/>
  <c r="I26" i="67" s="1"/>
  <c r="H27" i="67"/>
  <c r="I27" i="67" s="1"/>
  <c r="H28" i="67"/>
  <c r="I28" i="67" s="1"/>
  <c r="H29" i="67"/>
  <c r="I29" i="67" s="1"/>
  <c r="H30" i="67"/>
  <c r="I30" i="67" s="1"/>
  <c r="H31" i="67"/>
  <c r="I31" i="67" s="1"/>
  <c r="H32" i="67"/>
  <c r="I32" i="67" s="1"/>
  <c r="H33" i="67"/>
  <c r="I33" i="67" s="1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C32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H121" i="66"/>
  <c r="I121" i="66" s="1"/>
  <c r="H122" i="66"/>
  <c r="I122" i="66" s="1"/>
  <c r="H123" i="66"/>
  <c r="I123" i="66" s="1"/>
  <c r="H124" i="66"/>
  <c r="I124" i="66" s="1"/>
  <c r="H125" i="66"/>
  <c r="I125" i="66" s="1"/>
  <c r="H126" i="66"/>
  <c r="I126" i="66" s="1"/>
  <c r="H127" i="66"/>
  <c r="I127" i="66" s="1"/>
  <c r="H128" i="66"/>
  <c r="I128" i="66" s="1"/>
  <c r="H129" i="66"/>
  <c r="I129" i="66" s="1"/>
  <c r="H130" i="66"/>
  <c r="I130" i="66" s="1"/>
  <c r="H131" i="66"/>
  <c r="I131" i="66" s="1"/>
  <c r="H132" i="66"/>
  <c r="I132" i="66" s="1"/>
  <c r="H133" i="66"/>
  <c r="I133" i="66" s="1"/>
  <c r="H134" i="66"/>
  <c r="I134" i="66" s="1"/>
  <c r="H135" i="66"/>
  <c r="I135" i="66" s="1"/>
  <c r="H136" i="66"/>
  <c r="I136" i="66" s="1"/>
  <c r="H137" i="66"/>
  <c r="I137" i="66" s="1"/>
  <c r="H138" i="66"/>
  <c r="I138" i="66" s="1"/>
  <c r="H139" i="66"/>
  <c r="I139" i="66" s="1"/>
  <c r="H140" i="66"/>
  <c r="I140" i="66" s="1"/>
  <c r="H141" i="66"/>
  <c r="I141" i="66" s="1"/>
  <c r="H142" i="66"/>
  <c r="I142" i="66" s="1"/>
  <c r="H143" i="66"/>
  <c r="I143" i="66" s="1"/>
  <c r="H144" i="66"/>
  <c r="H145" i="66"/>
  <c r="H146" i="66"/>
  <c r="H147" i="66"/>
  <c r="H148" i="66"/>
  <c r="H149" i="66"/>
  <c r="H150" i="66"/>
  <c r="H151" i="66"/>
  <c r="H152" i="66"/>
  <c r="H153" i="66"/>
  <c r="H154" i="66"/>
  <c r="H155" i="66"/>
  <c r="H156" i="66"/>
  <c r="H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C142" i="66"/>
  <c r="C141" i="66"/>
  <c r="C140" i="66"/>
  <c r="C139" i="66"/>
  <c r="C138" i="66"/>
  <c r="C137" i="66"/>
  <c r="C136" i="66"/>
  <c r="C135" i="66"/>
  <c r="C134" i="66"/>
  <c r="C133" i="66"/>
  <c r="C132" i="66"/>
  <c r="C131" i="66"/>
  <c r="C130" i="66"/>
  <c r="C129" i="66"/>
  <c r="C128" i="66"/>
  <c r="C127" i="66"/>
  <c r="C126" i="66"/>
  <c r="C125" i="66"/>
  <c r="C124" i="66"/>
  <c r="C123" i="66"/>
  <c r="C122" i="66"/>
  <c r="C121" i="66"/>
  <c r="H11" i="66"/>
  <c r="I11" i="66" s="1"/>
  <c r="H12" i="66"/>
  <c r="I12" i="66" s="1"/>
  <c r="H13" i="66"/>
  <c r="I13" i="66" s="1"/>
  <c r="H14" i="66"/>
  <c r="I14" i="66" s="1"/>
  <c r="H15" i="66"/>
  <c r="I15" i="66" s="1"/>
  <c r="H16" i="66"/>
  <c r="I16" i="66" s="1"/>
  <c r="H17" i="66"/>
  <c r="I17" i="66" s="1"/>
  <c r="H18" i="66"/>
  <c r="I18" i="66" s="1"/>
  <c r="H19" i="66"/>
  <c r="I19" i="66" s="1"/>
  <c r="H20" i="66"/>
  <c r="I20" i="66" s="1"/>
  <c r="H21" i="66"/>
  <c r="I21" i="66" s="1"/>
  <c r="H22" i="66"/>
  <c r="I22" i="66" s="1"/>
  <c r="H23" i="66"/>
  <c r="I23" i="66" s="1"/>
  <c r="H24" i="66"/>
  <c r="I24" i="66" s="1"/>
  <c r="H25" i="66"/>
  <c r="I25" i="66" s="1"/>
  <c r="H26" i="66"/>
  <c r="I26" i="66" s="1"/>
  <c r="H27" i="66"/>
  <c r="I27" i="66" s="1"/>
  <c r="H28" i="66"/>
  <c r="I28" i="66" s="1"/>
  <c r="H29" i="66"/>
  <c r="I29" i="66" s="1"/>
  <c r="H30" i="66"/>
  <c r="I30" i="66" s="1"/>
  <c r="H31" i="66"/>
  <c r="I31" i="66" s="1"/>
  <c r="H32" i="66"/>
  <c r="I32" i="66" s="1"/>
  <c r="H33" i="66"/>
  <c r="I33" i="66" s="1"/>
  <c r="H34" i="66"/>
  <c r="H35" i="66"/>
  <c r="H36" i="66"/>
  <c r="H37" i="66"/>
  <c r="H38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C32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H121" i="65"/>
  <c r="I121" i="65" s="1"/>
  <c r="H122" i="65"/>
  <c r="H123" i="65"/>
  <c r="I123" i="65" s="1"/>
  <c r="H124" i="65"/>
  <c r="I124" i="65" s="1"/>
  <c r="H125" i="65"/>
  <c r="I125" i="65" s="1"/>
  <c r="H126" i="65"/>
  <c r="I126" i="65" s="1"/>
  <c r="H127" i="65"/>
  <c r="I127" i="65" s="1"/>
  <c r="H128" i="65"/>
  <c r="I128" i="65" s="1"/>
  <c r="H129" i="65"/>
  <c r="I129" i="65" s="1"/>
  <c r="H130" i="65"/>
  <c r="I130" i="65" s="1"/>
  <c r="H131" i="65"/>
  <c r="I131" i="65" s="1"/>
  <c r="H132" i="65"/>
  <c r="I132" i="65" s="1"/>
  <c r="H133" i="65"/>
  <c r="I133" i="65" s="1"/>
  <c r="H134" i="65"/>
  <c r="I134" i="65" s="1"/>
  <c r="H135" i="65"/>
  <c r="I135" i="65" s="1"/>
  <c r="H136" i="65"/>
  <c r="I136" i="65" s="1"/>
  <c r="H137" i="65"/>
  <c r="I137" i="65" s="1"/>
  <c r="H138" i="65"/>
  <c r="I138" i="65" s="1"/>
  <c r="H139" i="65"/>
  <c r="I139" i="65" s="1"/>
  <c r="H140" i="65"/>
  <c r="I140" i="65" s="1"/>
  <c r="H141" i="65"/>
  <c r="I141" i="65" s="1"/>
  <c r="H142" i="65"/>
  <c r="I142" i="65" s="1"/>
  <c r="H143" i="65"/>
  <c r="I143" i="65" s="1"/>
  <c r="H144" i="65"/>
  <c r="H145" i="65"/>
  <c r="H146" i="65"/>
  <c r="H147" i="65"/>
  <c r="H148" i="65"/>
  <c r="H149" i="65"/>
  <c r="H150" i="65"/>
  <c r="H151" i="65"/>
  <c r="H152" i="65"/>
  <c r="H153" i="65"/>
  <c r="H154" i="65"/>
  <c r="H155" i="65"/>
  <c r="H156" i="65"/>
  <c r="H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C142" i="65"/>
  <c r="C141" i="65"/>
  <c r="C140" i="65"/>
  <c r="C139" i="65"/>
  <c r="C138" i="65"/>
  <c r="C137" i="65"/>
  <c r="C136" i="65"/>
  <c r="C135" i="65"/>
  <c r="C134" i="65"/>
  <c r="C133" i="65"/>
  <c r="C132" i="65"/>
  <c r="C131" i="65"/>
  <c r="C130" i="65"/>
  <c r="C129" i="65"/>
  <c r="C128" i="65"/>
  <c r="C127" i="65"/>
  <c r="C126" i="65"/>
  <c r="C125" i="65"/>
  <c r="C124" i="65"/>
  <c r="C123" i="65"/>
  <c r="C122" i="65"/>
  <c r="C121" i="65"/>
  <c r="H11" i="65"/>
  <c r="I11" i="65" s="1"/>
  <c r="H12" i="65"/>
  <c r="I12" i="65" s="1"/>
  <c r="H13" i="65"/>
  <c r="H14" i="65"/>
  <c r="I14" i="65" s="1"/>
  <c r="H15" i="65"/>
  <c r="I15" i="65" s="1"/>
  <c r="H16" i="65"/>
  <c r="I16" i="65" s="1"/>
  <c r="H17" i="65"/>
  <c r="I17" i="65" s="1"/>
  <c r="H18" i="65"/>
  <c r="I18" i="65" s="1"/>
  <c r="H19" i="65"/>
  <c r="I19" i="65" s="1"/>
  <c r="H20" i="65"/>
  <c r="I20" i="65" s="1"/>
  <c r="H21" i="65"/>
  <c r="I21" i="65" s="1"/>
  <c r="H22" i="65"/>
  <c r="I22" i="65" s="1"/>
  <c r="H23" i="65"/>
  <c r="I23" i="65" s="1"/>
  <c r="H24" i="65"/>
  <c r="I24" i="65" s="1"/>
  <c r="H25" i="65"/>
  <c r="I25" i="65" s="1"/>
  <c r="H26" i="65"/>
  <c r="I26" i="65" s="1"/>
  <c r="H27" i="65"/>
  <c r="I27" i="65" s="1"/>
  <c r="H28" i="65"/>
  <c r="I28" i="65" s="1"/>
  <c r="H29" i="65"/>
  <c r="I29" i="65" s="1"/>
  <c r="H30" i="65"/>
  <c r="I30" i="65" s="1"/>
  <c r="H31" i="65"/>
  <c r="I31" i="65" s="1"/>
  <c r="H32" i="65"/>
  <c r="I32" i="65" s="1"/>
  <c r="H33" i="65"/>
  <c r="I33" i="65" s="1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H121" i="61"/>
  <c r="I121" i="61"/>
  <c r="H122" i="61"/>
  <c r="I122" i="61" s="1"/>
  <c r="H123" i="61"/>
  <c r="I123" i="61" s="1"/>
  <c r="H124" i="61"/>
  <c r="I124" i="61" s="1"/>
  <c r="H125" i="61"/>
  <c r="I125" i="61" s="1"/>
  <c r="H126" i="61"/>
  <c r="I126" i="61" s="1"/>
  <c r="H127" i="61"/>
  <c r="I127" i="61" s="1"/>
  <c r="H128" i="61"/>
  <c r="I128" i="61" s="1"/>
  <c r="H129" i="61"/>
  <c r="I129" i="61" s="1"/>
  <c r="H130" i="61"/>
  <c r="I130" i="61" s="1"/>
  <c r="H131" i="61"/>
  <c r="I131" i="61" s="1"/>
  <c r="H132" i="61"/>
  <c r="I132" i="61" s="1"/>
  <c r="H133" i="61"/>
  <c r="I133" i="61" s="1"/>
  <c r="H134" i="61"/>
  <c r="I134" i="61" s="1"/>
  <c r="H135" i="61"/>
  <c r="I135" i="61" s="1"/>
  <c r="H136" i="61"/>
  <c r="I136" i="61" s="1"/>
  <c r="H137" i="61"/>
  <c r="I137" i="61" s="1"/>
  <c r="H138" i="61"/>
  <c r="I138" i="61" s="1"/>
  <c r="H139" i="61"/>
  <c r="I139" i="61" s="1"/>
  <c r="H140" i="61"/>
  <c r="I140" i="61"/>
  <c r="H141" i="61"/>
  <c r="I141" i="61" s="1"/>
  <c r="H142" i="61"/>
  <c r="I142" i="61" s="1"/>
  <c r="H143" i="61"/>
  <c r="I143" i="61" s="1"/>
  <c r="H144" i="61"/>
  <c r="H145" i="61"/>
  <c r="H146" i="61"/>
  <c r="H147" i="61"/>
  <c r="H148" i="61"/>
  <c r="H149" i="61"/>
  <c r="H150" i="61"/>
  <c r="H151" i="61"/>
  <c r="H152" i="61"/>
  <c r="H153" i="61"/>
  <c r="H154" i="61"/>
  <c r="H155" i="61"/>
  <c r="H156" i="61"/>
  <c r="H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C142" i="61"/>
  <c r="C141" i="61"/>
  <c r="C140" i="61"/>
  <c r="C139" i="61"/>
  <c r="C138" i="61"/>
  <c r="C137" i="61"/>
  <c r="C136" i="61"/>
  <c r="C135" i="61"/>
  <c r="C134" i="61"/>
  <c r="C133" i="61"/>
  <c r="C132" i="61"/>
  <c r="C131" i="61"/>
  <c r="C130" i="61"/>
  <c r="C129" i="61"/>
  <c r="C128" i="61"/>
  <c r="C127" i="61"/>
  <c r="C126" i="61"/>
  <c r="C125" i="61"/>
  <c r="C124" i="61"/>
  <c r="C123" i="61"/>
  <c r="C122" i="61"/>
  <c r="C121" i="61"/>
  <c r="H11" i="61"/>
  <c r="I11" i="61" s="1"/>
  <c r="H12" i="61"/>
  <c r="I12" i="61" s="1"/>
  <c r="H13" i="61"/>
  <c r="I13" i="61" s="1"/>
  <c r="H14" i="61"/>
  <c r="I14" i="61" s="1"/>
  <c r="H15" i="61"/>
  <c r="I15" i="61" s="1"/>
  <c r="H16" i="61"/>
  <c r="I16" i="61" s="1"/>
  <c r="H17" i="61"/>
  <c r="I17" i="61" s="1"/>
  <c r="H18" i="61"/>
  <c r="I18" i="61"/>
  <c r="H19" i="61"/>
  <c r="I19" i="61" s="1"/>
  <c r="H20" i="61"/>
  <c r="I20" i="61" s="1"/>
  <c r="H21" i="61"/>
  <c r="I21" i="61" s="1"/>
  <c r="H22" i="61"/>
  <c r="I22" i="61" s="1"/>
  <c r="H23" i="61"/>
  <c r="I23" i="61" s="1"/>
  <c r="H24" i="61"/>
  <c r="I24" i="61" s="1"/>
  <c r="H25" i="61"/>
  <c r="I25" i="61" s="1"/>
  <c r="H26" i="61"/>
  <c r="I26" i="61" s="1"/>
  <c r="H27" i="61"/>
  <c r="I27" i="61"/>
  <c r="H28" i="61"/>
  <c r="I28" i="61" s="1"/>
  <c r="H29" i="61"/>
  <c r="I29" i="61" s="1"/>
  <c r="H30" i="61"/>
  <c r="H31" i="61"/>
  <c r="I31" i="61" s="1"/>
  <c r="H32" i="61"/>
  <c r="I32" i="61" s="1"/>
  <c r="H33" i="61"/>
  <c r="I33" i="61" s="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C32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H121" i="60"/>
  <c r="I121" i="60" s="1"/>
  <c r="H122" i="60"/>
  <c r="I122" i="60" s="1"/>
  <c r="H123" i="60"/>
  <c r="I123" i="60" s="1"/>
  <c r="H124" i="60"/>
  <c r="I124" i="60" s="1"/>
  <c r="H125" i="60"/>
  <c r="I125" i="60" s="1"/>
  <c r="H126" i="60"/>
  <c r="I126" i="60" s="1"/>
  <c r="H127" i="60"/>
  <c r="I127" i="60" s="1"/>
  <c r="H128" i="60"/>
  <c r="I128" i="60" s="1"/>
  <c r="H129" i="60"/>
  <c r="I129" i="60" s="1"/>
  <c r="H130" i="60"/>
  <c r="I130" i="60" s="1"/>
  <c r="H131" i="60"/>
  <c r="I131" i="60" s="1"/>
  <c r="H132" i="60"/>
  <c r="I132" i="60" s="1"/>
  <c r="H133" i="60"/>
  <c r="I133" i="60" s="1"/>
  <c r="H134" i="60"/>
  <c r="I134" i="60" s="1"/>
  <c r="H135" i="60"/>
  <c r="I135" i="60" s="1"/>
  <c r="H136" i="60"/>
  <c r="I136" i="60" s="1"/>
  <c r="H137" i="60"/>
  <c r="I137" i="60" s="1"/>
  <c r="H138" i="60"/>
  <c r="I138" i="60" s="1"/>
  <c r="H139" i="60"/>
  <c r="I139" i="60" s="1"/>
  <c r="H140" i="60"/>
  <c r="I140" i="60" s="1"/>
  <c r="H141" i="60"/>
  <c r="I141" i="60" s="1"/>
  <c r="H142" i="60"/>
  <c r="I142" i="60" s="1"/>
  <c r="H143" i="60"/>
  <c r="I143" i="60" s="1"/>
  <c r="H144" i="60"/>
  <c r="H145" i="60"/>
  <c r="H146" i="60"/>
  <c r="H147" i="60"/>
  <c r="H148" i="60"/>
  <c r="H149" i="60"/>
  <c r="H150" i="60"/>
  <c r="H151" i="60"/>
  <c r="H152" i="60"/>
  <c r="H153" i="60"/>
  <c r="H154" i="60"/>
  <c r="H155" i="60"/>
  <c r="H156" i="60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C142" i="60"/>
  <c r="C141" i="60"/>
  <c r="C140" i="60"/>
  <c r="C139" i="60"/>
  <c r="C138" i="60"/>
  <c r="C137" i="60"/>
  <c r="C136" i="60"/>
  <c r="C135" i="60"/>
  <c r="C134" i="60"/>
  <c r="C133" i="60"/>
  <c r="C132" i="60"/>
  <c r="C131" i="60"/>
  <c r="C130" i="60"/>
  <c r="C129" i="60"/>
  <c r="C128" i="60"/>
  <c r="C127" i="60"/>
  <c r="C126" i="60"/>
  <c r="C125" i="60"/>
  <c r="C124" i="60"/>
  <c r="C123" i="60"/>
  <c r="C122" i="60"/>
  <c r="C121" i="60"/>
  <c r="H11" i="60"/>
  <c r="I11" i="60" s="1"/>
  <c r="H12" i="60"/>
  <c r="I12" i="60" s="1"/>
  <c r="H13" i="60"/>
  <c r="I13" i="60" s="1"/>
  <c r="H14" i="60"/>
  <c r="I14" i="60" s="1"/>
  <c r="H15" i="60"/>
  <c r="I15" i="60" s="1"/>
  <c r="H16" i="60"/>
  <c r="I16" i="60" s="1"/>
  <c r="H17" i="60"/>
  <c r="I17" i="60" s="1"/>
  <c r="H18" i="60"/>
  <c r="I18" i="60" s="1"/>
  <c r="H19" i="60"/>
  <c r="I19" i="60" s="1"/>
  <c r="H20" i="60"/>
  <c r="I20" i="60" s="1"/>
  <c r="H21" i="60"/>
  <c r="I21" i="60" s="1"/>
  <c r="H22" i="60"/>
  <c r="I22" i="60" s="1"/>
  <c r="H23" i="60"/>
  <c r="I23" i="60" s="1"/>
  <c r="H24" i="60"/>
  <c r="I24" i="60" s="1"/>
  <c r="H25" i="60"/>
  <c r="I25" i="60" s="1"/>
  <c r="H26" i="60"/>
  <c r="I26" i="60" s="1"/>
  <c r="H27" i="60"/>
  <c r="I27" i="60" s="1"/>
  <c r="H28" i="60"/>
  <c r="I28" i="60" s="1"/>
  <c r="H29" i="60"/>
  <c r="I29" i="60" s="1"/>
  <c r="H30" i="60"/>
  <c r="I30" i="60" s="1"/>
  <c r="H31" i="60"/>
  <c r="I31" i="60" s="1"/>
  <c r="H32" i="60"/>
  <c r="I32" i="60" s="1"/>
  <c r="H33" i="60"/>
  <c r="I33" i="60" s="1"/>
  <c r="H34" i="60"/>
  <c r="H35" i="60"/>
  <c r="H36" i="60"/>
  <c r="H37" i="60"/>
  <c r="H38" i="60"/>
  <c r="H39" i="60"/>
  <c r="H40" i="60"/>
  <c r="H41" i="60"/>
  <c r="H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C32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H121" i="59"/>
  <c r="H122" i="59"/>
  <c r="I122" i="59" s="1"/>
  <c r="H123" i="59"/>
  <c r="I123" i="59" s="1"/>
  <c r="H124" i="59"/>
  <c r="I124" i="59" s="1"/>
  <c r="H125" i="59"/>
  <c r="I125" i="59" s="1"/>
  <c r="H126" i="59"/>
  <c r="I126" i="59" s="1"/>
  <c r="H127" i="59"/>
  <c r="I127" i="59" s="1"/>
  <c r="H128" i="59"/>
  <c r="I128" i="59" s="1"/>
  <c r="H129" i="59"/>
  <c r="I129" i="59" s="1"/>
  <c r="H130" i="59"/>
  <c r="I130" i="59" s="1"/>
  <c r="H131" i="59"/>
  <c r="I131" i="59" s="1"/>
  <c r="H132" i="59"/>
  <c r="I132" i="59" s="1"/>
  <c r="H133" i="59"/>
  <c r="I133" i="59" s="1"/>
  <c r="H134" i="59"/>
  <c r="H135" i="59"/>
  <c r="I135" i="59"/>
  <c r="H136" i="59"/>
  <c r="I136" i="59" s="1"/>
  <c r="H137" i="59"/>
  <c r="I137" i="59" s="1"/>
  <c r="H138" i="59"/>
  <c r="I138" i="59" s="1"/>
  <c r="H139" i="59"/>
  <c r="I139" i="59" s="1"/>
  <c r="H140" i="59"/>
  <c r="I140" i="59" s="1"/>
  <c r="H141" i="59"/>
  <c r="I141" i="59" s="1"/>
  <c r="H142" i="59"/>
  <c r="I142" i="59" s="1"/>
  <c r="H143" i="59"/>
  <c r="I143" i="59" s="1"/>
  <c r="H144" i="59"/>
  <c r="H145" i="59"/>
  <c r="H146" i="59"/>
  <c r="H147" i="59"/>
  <c r="H148" i="59"/>
  <c r="H149" i="59"/>
  <c r="H150" i="59"/>
  <c r="H151" i="59"/>
  <c r="H152" i="59"/>
  <c r="H153" i="59"/>
  <c r="H154" i="59"/>
  <c r="H155" i="59"/>
  <c r="H156" i="59"/>
  <c r="H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I222" i="59" s="1"/>
  <c r="H221" i="59"/>
  <c r="H222" i="59"/>
  <c r="C142" i="59"/>
  <c r="C141" i="59"/>
  <c r="C140" i="59"/>
  <c r="C139" i="59"/>
  <c r="C138" i="59"/>
  <c r="C137" i="59"/>
  <c r="C136" i="59"/>
  <c r="C135" i="59"/>
  <c r="C134" i="59"/>
  <c r="C133" i="59"/>
  <c r="C132" i="59"/>
  <c r="C131" i="59"/>
  <c r="C130" i="59"/>
  <c r="C129" i="59"/>
  <c r="C128" i="59"/>
  <c r="C127" i="59"/>
  <c r="C126" i="59"/>
  <c r="C125" i="59"/>
  <c r="C124" i="59"/>
  <c r="C123" i="59"/>
  <c r="C122" i="59"/>
  <c r="C121" i="59"/>
  <c r="H11" i="59"/>
  <c r="H12" i="59"/>
  <c r="I12" i="59" s="1"/>
  <c r="H13" i="59"/>
  <c r="I13" i="59" s="1"/>
  <c r="H14" i="59"/>
  <c r="I14" i="59" s="1"/>
  <c r="H15" i="59"/>
  <c r="I15" i="59" s="1"/>
  <c r="H16" i="59"/>
  <c r="I16" i="59" s="1"/>
  <c r="H17" i="59"/>
  <c r="I17" i="59" s="1"/>
  <c r="H18" i="59"/>
  <c r="I18" i="59" s="1"/>
  <c r="H19" i="59"/>
  <c r="I19" i="59" s="1"/>
  <c r="H20" i="59"/>
  <c r="I20" i="59" s="1"/>
  <c r="H21" i="59"/>
  <c r="I21" i="59" s="1"/>
  <c r="H22" i="59"/>
  <c r="I22" i="59" s="1"/>
  <c r="H23" i="59"/>
  <c r="I23" i="59" s="1"/>
  <c r="H24" i="59"/>
  <c r="I24" i="59" s="1"/>
  <c r="H25" i="59"/>
  <c r="I25" i="59" s="1"/>
  <c r="H26" i="59"/>
  <c r="I26" i="59" s="1"/>
  <c r="H27" i="59"/>
  <c r="I27" i="59" s="1"/>
  <c r="H28" i="59"/>
  <c r="I28" i="59" s="1"/>
  <c r="H29" i="59"/>
  <c r="I29" i="59" s="1"/>
  <c r="H30" i="59"/>
  <c r="I30" i="59" s="1"/>
  <c r="H31" i="59"/>
  <c r="I31" i="59" s="1"/>
  <c r="H32" i="59"/>
  <c r="I32" i="59" s="1"/>
  <c r="H33" i="59"/>
  <c r="I33" i="59" s="1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H121" i="56"/>
  <c r="I121" i="56" s="1"/>
  <c r="H122" i="56"/>
  <c r="I122" i="56" s="1"/>
  <c r="H123" i="56"/>
  <c r="I123" i="56" s="1"/>
  <c r="H124" i="56"/>
  <c r="I124" i="56"/>
  <c r="H125" i="56"/>
  <c r="I125" i="56" s="1"/>
  <c r="H126" i="56"/>
  <c r="I126" i="56"/>
  <c r="H127" i="56"/>
  <c r="I127" i="56" s="1"/>
  <c r="H128" i="56"/>
  <c r="I128" i="56" s="1"/>
  <c r="H129" i="56"/>
  <c r="I129" i="56" s="1"/>
  <c r="H130" i="56"/>
  <c r="I130" i="56" s="1"/>
  <c r="H131" i="56"/>
  <c r="I131" i="56" s="1"/>
  <c r="H132" i="56"/>
  <c r="I132" i="56" s="1"/>
  <c r="H133" i="56"/>
  <c r="I133" i="56" s="1"/>
  <c r="H134" i="56"/>
  <c r="I134" i="56" s="1"/>
  <c r="H135" i="56"/>
  <c r="I135" i="56" s="1"/>
  <c r="H136" i="56"/>
  <c r="I136" i="56" s="1"/>
  <c r="H137" i="56"/>
  <c r="I137" i="56" s="1"/>
  <c r="H138" i="56"/>
  <c r="I138" i="56" s="1"/>
  <c r="H139" i="56"/>
  <c r="I139" i="56" s="1"/>
  <c r="H140" i="56"/>
  <c r="I140" i="56" s="1"/>
  <c r="H141" i="56"/>
  <c r="I141" i="56" s="1"/>
  <c r="H142" i="56"/>
  <c r="I142" i="56" s="1"/>
  <c r="H143" i="56"/>
  <c r="I143" i="56" s="1"/>
  <c r="H144" i="56"/>
  <c r="H145" i="56"/>
  <c r="H146" i="56"/>
  <c r="H147" i="56"/>
  <c r="H148" i="56"/>
  <c r="H149" i="56"/>
  <c r="H150" i="56"/>
  <c r="H151" i="56"/>
  <c r="H152" i="56"/>
  <c r="H153" i="56"/>
  <c r="H154" i="56"/>
  <c r="H155" i="56"/>
  <c r="H156" i="56"/>
  <c r="H157" i="56"/>
  <c r="H158" i="56"/>
  <c r="H159" i="56"/>
  <c r="H160" i="56"/>
  <c r="H161" i="56"/>
  <c r="H162" i="56"/>
  <c r="H163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H11" i="56"/>
  <c r="I11" i="56" s="1"/>
  <c r="H12" i="56"/>
  <c r="I12" i="56" s="1"/>
  <c r="H13" i="56"/>
  <c r="I13" i="56"/>
  <c r="H14" i="56"/>
  <c r="I14" i="56" s="1"/>
  <c r="H15" i="56"/>
  <c r="I15" i="56" s="1"/>
  <c r="H16" i="56"/>
  <c r="H17" i="56"/>
  <c r="I17" i="56" s="1"/>
  <c r="H18" i="56"/>
  <c r="I18" i="56" s="1"/>
  <c r="H19" i="56"/>
  <c r="I19" i="56" s="1"/>
  <c r="H20" i="56"/>
  <c r="I20" i="56" s="1"/>
  <c r="H21" i="56"/>
  <c r="I21" i="56" s="1"/>
  <c r="H22" i="56"/>
  <c r="I22" i="56" s="1"/>
  <c r="H23" i="56"/>
  <c r="I23" i="56" s="1"/>
  <c r="H24" i="56"/>
  <c r="I24" i="56" s="1"/>
  <c r="H25" i="56"/>
  <c r="I25" i="56" s="1"/>
  <c r="H26" i="56"/>
  <c r="I26" i="56"/>
  <c r="H27" i="56"/>
  <c r="I27" i="56" s="1"/>
  <c r="H28" i="56"/>
  <c r="I28" i="56" s="1"/>
  <c r="H29" i="56"/>
  <c r="I29" i="56" s="1"/>
  <c r="H30" i="56"/>
  <c r="I30" i="56" s="1"/>
  <c r="H31" i="56"/>
  <c r="I31" i="56" s="1"/>
  <c r="H32" i="56"/>
  <c r="I32" i="56" s="1"/>
  <c r="H33" i="56"/>
  <c r="I33" i="56" s="1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H121" i="55"/>
  <c r="I121" i="55" s="1"/>
  <c r="H122" i="55"/>
  <c r="I122" i="55" s="1"/>
  <c r="H123" i="55"/>
  <c r="I123" i="55" s="1"/>
  <c r="H124" i="55"/>
  <c r="I124" i="55" s="1"/>
  <c r="H125" i="55"/>
  <c r="I125" i="55" s="1"/>
  <c r="H126" i="55"/>
  <c r="I126" i="55" s="1"/>
  <c r="H127" i="55"/>
  <c r="I127" i="55" s="1"/>
  <c r="H128" i="55"/>
  <c r="I128" i="55" s="1"/>
  <c r="H129" i="55"/>
  <c r="I129" i="55" s="1"/>
  <c r="H130" i="55"/>
  <c r="I130" i="55" s="1"/>
  <c r="H131" i="55"/>
  <c r="I131" i="55" s="1"/>
  <c r="H132" i="55"/>
  <c r="I132" i="55" s="1"/>
  <c r="H133" i="55"/>
  <c r="I133" i="55" s="1"/>
  <c r="H134" i="55"/>
  <c r="I134" i="55"/>
  <c r="H135" i="55"/>
  <c r="I135" i="55" s="1"/>
  <c r="H136" i="55"/>
  <c r="I136" i="55" s="1"/>
  <c r="H137" i="55"/>
  <c r="I137" i="55" s="1"/>
  <c r="H138" i="55"/>
  <c r="I138" i="55" s="1"/>
  <c r="H139" i="55"/>
  <c r="I139" i="55" s="1"/>
  <c r="H140" i="55"/>
  <c r="I140" i="55" s="1"/>
  <c r="H141" i="55"/>
  <c r="I141" i="55" s="1"/>
  <c r="H142" i="55"/>
  <c r="I142" i="55" s="1"/>
  <c r="H143" i="55"/>
  <c r="I143" i="55" s="1"/>
  <c r="H144" i="55"/>
  <c r="H145" i="55"/>
  <c r="H146" i="55"/>
  <c r="H147" i="55"/>
  <c r="H148" i="55"/>
  <c r="H149" i="55"/>
  <c r="H150" i="55"/>
  <c r="H151" i="55"/>
  <c r="H152" i="55"/>
  <c r="H153" i="55"/>
  <c r="H154" i="55"/>
  <c r="H155" i="55"/>
  <c r="H156" i="55"/>
  <c r="H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I222" i="55" s="1"/>
  <c r="H221" i="55"/>
  <c r="H222" i="55"/>
  <c r="C142" i="55"/>
  <c r="C141" i="55"/>
  <c r="C140" i="55"/>
  <c r="C139" i="55"/>
  <c r="C138" i="55"/>
  <c r="C137" i="55"/>
  <c r="C136" i="55"/>
  <c r="C135" i="55"/>
  <c r="C134" i="55"/>
  <c r="C133" i="55"/>
  <c r="C132" i="55"/>
  <c r="C131" i="55"/>
  <c r="C130" i="55"/>
  <c r="C129" i="55"/>
  <c r="C128" i="55"/>
  <c r="C127" i="55"/>
  <c r="C126" i="55"/>
  <c r="C125" i="55"/>
  <c r="C124" i="55"/>
  <c r="C123" i="55"/>
  <c r="C122" i="55"/>
  <c r="C121" i="55"/>
  <c r="H11" i="55"/>
  <c r="I11" i="55" s="1"/>
  <c r="E5" i="62" s="1"/>
  <c r="H12" i="55"/>
  <c r="I12" i="55" s="1"/>
  <c r="H13" i="55"/>
  <c r="I13" i="55" s="1"/>
  <c r="H14" i="55"/>
  <c r="I14" i="55" s="1"/>
  <c r="H15" i="55"/>
  <c r="I15" i="55" s="1"/>
  <c r="H16" i="55"/>
  <c r="I16" i="55" s="1"/>
  <c r="H17" i="55"/>
  <c r="I17" i="55" s="1"/>
  <c r="H18" i="55"/>
  <c r="I18" i="55" s="1"/>
  <c r="H19" i="55"/>
  <c r="I19" i="55" s="1"/>
  <c r="H20" i="55"/>
  <c r="I20" i="55" s="1"/>
  <c r="H21" i="55"/>
  <c r="I21" i="55" s="1"/>
  <c r="H22" i="55"/>
  <c r="I22" i="55" s="1"/>
  <c r="H23" i="55"/>
  <c r="I23" i="55" s="1"/>
  <c r="H24" i="55"/>
  <c r="I24" i="55" s="1"/>
  <c r="H25" i="55"/>
  <c r="I25" i="55" s="1"/>
  <c r="H26" i="55"/>
  <c r="I26" i="55" s="1"/>
  <c r="H27" i="55"/>
  <c r="I27" i="55" s="1"/>
  <c r="H28" i="55"/>
  <c r="I28" i="55" s="1"/>
  <c r="H29" i="55"/>
  <c r="I29" i="55" s="1"/>
  <c r="H30" i="55"/>
  <c r="I30" i="55" s="1"/>
  <c r="H31" i="55"/>
  <c r="I31" i="55" s="1"/>
  <c r="H32" i="55"/>
  <c r="I32" i="55" s="1"/>
  <c r="H33" i="55"/>
  <c r="I33" i="55" s="1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C32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H141" i="53"/>
  <c r="I141" i="53" s="1"/>
  <c r="H140" i="53"/>
  <c r="I140" i="53" s="1"/>
  <c r="H139" i="53"/>
  <c r="I139" i="53" s="1"/>
  <c r="H138" i="53"/>
  <c r="I138" i="53" s="1"/>
  <c r="H137" i="53"/>
  <c r="I137" i="53" s="1"/>
  <c r="H136" i="53"/>
  <c r="I136" i="53" s="1"/>
  <c r="H135" i="53"/>
  <c r="I135" i="53" s="1"/>
  <c r="H134" i="53"/>
  <c r="I134" i="53" s="1"/>
  <c r="H133" i="53"/>
  <c r="I133" i="53" s="1"/>
  <c r="H132" i="53"/>
  <c r="I132" i="53" s="1"/>
  <c r="H101" i="53"/>
  <c r="H104" i="53"/>
  <c r="H103" i="53"/>
  <c r="H102" i="53"/>
  <c r="H203" i="53"/>
  <c r="H204" i="53"/>
  <c r="H202" i="53"/>
  <c r="H93" i="53"/>
  <c r="H92" i="53"/>
  <c r="H91" i="53"/>
  <c r="H108" i="64"/>
  <c r="H107" i="64"/>
  <c r="H106" i="64"/>
  <c r="H105" i="64"/>
  <c r="H95" i="64"/>
  <c r="H184" i="53"/>
  <c r="H177" i="53"/>
  <c r="H178" i="53"/>
  <c r="H75" i="53"/>
  <c r="H69" i="53"/>
  <c r="H68" i="53"/>
  <c r="H162" i="53"/>
  <c r="H167" i="53"/>
  <c r="H166" i="53"/>
  <c r="H165" i="53"/>
  <c r="H164" i="53"/>
  <c r="H163" i="53"/>
  <c r="H161" i="53"/>
  <c r="H160" i="53"/>
  <c r="H159" i="53"/>
  <c r="H158" i="53"/>
  <c r="H157" i="53"/>
  <c r="H156" i="53"/>
  <c r="H155" i="53"/>
  <c r="H54" i="53"/>
  <c r="H53" i="53"/>
  <c r="H57" i="53"/>
  <c r="H56" i="53"/>
  <c r="H55" i="53"/>
  <c r="H52" i="53"/>
  <c r="H51" i="53"/>
  <c r="H50" i="53"/>
  <c r="H49" i="53"/>
  <c r="H48" i="53"/>
  <c r="H47" i="53"/>
  <c r="H46" i="53"/>
  <c r="H45" i="53"/>
  <c r="H151" i="53"/>
  <c r="H150" i="53"/>
  <c r="H146" i="53"/>
  <c r="H145" i="53"/>
  <c r="C141" i="53"/>
  <c r="C140" i="53"/>
  <c r="C139" i="53"/>
  <c r="C138" i="53"/>
  <c r="C137" i="53"/>
  <c r="C136" i="53"/>
  <c r="C135" i="53"/>
  <c r="C134" i="53"/>
  <c r="C133" i="53"/>
  <c r="C132" i="53"/>
  <c r="C131" i="53"/>
  <c r="C130" i="53"/>
  <c r="C129" i="53"/>
  <c r="C128" i="53"/>
  <c r="C127" i="53"/>
  <c r="C126" i="53"/>
  <c r="C125" i="53"/>
  <c r="C124" i="53"/>
  <c r="C123" i="53"/>
  <c r="H41" i="53"/>
  <c r="H40" i="53"/>
  <c r="H36" i="53"/>
  <c r="H35" i="53"/>
  <c r="C28" i="64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28" i="63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4" i="64"/>
  <c r="H96" i="64"/>
  <c r="H97" i="64"/>
  <c r="H98" i="64"/>
  <c r="H99" i="64"/>
  <c r="H100" i="64"/>
  <c r="H101" i="64"/>
  <c r="H102" i="64"/>
  <c r="H103" i="64"/>
  <c r="H104" i="64"/>
  <c r="H109" i="64"/>
  <c r="H110" i="64"/>
  <c r="H111" i="64"/>
  <c r="H112" i="64"/>
  <c r="H113" i="64"/>
  <c r="H114" i="64"/>
  <c r="H115" i="64"/>
  <c r="H116" i="64"/>
  <c r="H117" i="64"/>
  <c r="H118" i="64"/>
  <c r="H119" i="64"/>
  <c r="H120" i="64"/>
  <c r="H121" i="64"/>
  <c r="H122" i="64"/>
  <c r="I123" i="64" s="1"/>
  <c r="F36" i="69" s="1"/>
  <c r="H123" i="64"/>
  <c r="H124" i="64"/>
  <c r="H125" i="64"/>
  <c r="H126" i="64"/>
  <c r="H31" i="53"/>
  <c r="I31" i="53" s="1"/>
  <c r="H30" i="53"/>
  <c r="I30" i="53" s="1"/>
  <c r="H29" i="53"/>
  <c r="I29" i="53" s="1"/>
  <c r="H28" i="53"/>
  <c r="I28" i="53" s="1"/>
  <c r="H27" i="53"/>
  <c r="I27" i="53" s="1"/>
  <c r="H26" i="53"/>
  <c r="I26" i="53" s="1"/>
  <c r="H25" i="53"/>
  <c r="I25" i="53" s="1"/>
  <c r="H24" i="53"/>
  <c r="I24" i="53" s="1"/>
  <c r="D18" i="62" s="1"/>
  <c r="H23" i="53"/>
  <c r="I23" i="53" s="1"/>
  <c r="H22" i="53"/>
  <c r="I22" i="53" s="1"/>
  <c r="C31" i="53"/>
  <c r="C30" i="53"/>
  <c r="C29" i="53"/>
  <c r="C28" i="53"/>
  <c r="C27" i="53"/>
  <c r="C26" i="53"/>
  <c r="C25" i="53"/>
  <c r="C24" i="53"/>
  <c r="C23" i="53"/>
  <c r="C22" i="53"/>
  <c r="B160" i="70"/>
  <c r="B159" i="70"/>
  <c r="B158" i="70"/>
  <c r="B157" i="70"/>
  <c r="B156" i="70"/>
  <c r="B155" i="70"/>
  <c r="B154" i="70"/>
  <c r="B153" i="70"/>
  <c r="B152" i="70"/>
  <c r="B151" i="70"/>
  <c r="B150" i="70"/>
  <c r="B149" i="70"/>
  <c r="B148" i="70"/>
  <c r="B147" i="70"/>
  <c r="B146" i="70"/>
  <c r="B145" i="70"/>
  <c r="B144" i="70"/>
  <c r="B143" i="70"/>
  <c r="B142" i="70"/>
  <c r="B141" i="70"/>
  <c r="B140" i="70"/>
  <c r="B139" i="70"/>
  <c r="B106" i="70"/>
  <c r="B133" i="70" s="1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Z79" i="70"/>
  <c r="Z78" i="70"/>
  <c r="Z77" i="70"/>
  <c r="Z76" i="70"/>
  <c r="Z75" i="70"/>
  <c r="Z74" i="70"/>
  <c r="Z73" i="70"/>
  <c r="Z72" i="70"/>
  <c r="Z71" i="70"/>
  <c r="Z70" i="70"/>
  <c r="Z69" i="70"/>
  <c r="Y69" i="70"/>
  <c r="Z68" i="70"/>
  <c r="Y68" i="70"/>
  <c r="Z67" i="70"/>
  <c r="Y67" i="70"/>
  <c r="Z66" i="70"/>
  <c r="Y66" i="70"/>
  <c r="Z65" i="70"/>
  <c r="Y65" i="70"/>
  <c r="Z64" i="70"/>
  <c r="Y64" i="70"/>
  <c r="AA90" i="70"/>
  <c r="Z63" i="70"/>
  <c r="Y63" i="70"/>
  <c r="Z62" i="70"/>
  <c r="Y62" i="70"/>
  <c r="Z61" i="70"/>
  <c r="Y61" i="70"/>
  <c r="Z60" i="70"/>
  <c r="Y60" i="70"/>
  <c r="Z59" i="70"/>
  <c r="Y59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W4" i="70"/>
  <c r="V4" i="70"/>
  <c r="R4" i="70"/>
  <c r="H121" i="53"/>
  <c r="I121" i="53" s="1"/>
  <c r="H122" i="53"/>
  <c r="I122" i="53" s="1"/>
  <c r="H123" i="53"/>
  <c r="I123" i="53" s="1"/>
  <c r="H124" i="53"/>
  <c r="I124" i="53" s="1"/>
  <c r="H125" i="53"/>
  <c r="I125" i="53" s="1"/>
  <c r="H126" i="53"/>
  <c r="I126" i="53" s="1"/>
  <c r="H127" i="53"/>
  <c r="I127" i="53" s="1"/>
  <c r="H128" i="53"/>
  <c r="I128" i="53" s="1"/>
  <c r="H129" i="53"/>
  <c r="I129" i="53" s="1"/>
  <c r="H130" i="53"/>
  <c r="I130" i="53" s="1"/>
  <c r="H131" i="53"/>
  <c r="I131" i="53" s="1"/>
  <c r="H142" i="53"/>
  <c r="I142" i="53" s="1"/>
  <c r="H143" i="53"/>
  <c r="I143" i="53" s="1"/>
  <c r="H144" i="53"/>
  <c r="H147" i="53"/>
  <c r="H148" i="53"/>
  <c r="H149" i="53"/>
  <c r="H152" i="53"/>
  <c r="H153" i="53"/>
  <c r="H18" i="53"/>
  <c r="I18" i="53" s="1"/>
  <c r="H19" i="53"/>
  <c r="I19" i="53" s="1"/>
  <c r="H20" i="53"/>
  <c r="I20" i="53" s="1"/>
  <c r="H21" i="53"/>
  <c r="I21" i="53" s="1"/>
  <c r="D15" i="62" s="1"/>
  <c r="H32" i="53"/>
  <c r="I32" i="53" s="1"/>
  <c r="D26" i="62" s="1"/>
  <c r="H33" i="53"/>
  <c r="I33" i="53" s="1"/>
  <c r="H11" i="53"/>
  <c r="I11" i="53" s="1"/>
  <c r="H20" i="57" s="1"/>
  <c r="H12" i="53"/>
  <c r="I12" i="53" s="1"/>
  <c r="D6" i="62" s="1"/>
  <c r="H13" i="53"/>
  <c r="I13" i="53" s="1"/>
  <c r="H14" i="53"/>
  <c r="I14" i="53" s="1"/>
  <c r="H15" i="53"/>
  <c r="I15" i="53" s="1"/>
  <c r="H16" i="53"/>
  <c r="I16" i="53" s="1"/>
  <c r="H17" i="53"/>
  <c r="I17" i="53" s="1"/>
  <c r="H34" i="53"/>
  <c r="H37" i="53"/>
  <c r="H38" i="53"/>
  <c r="H39" i="53"/>
  <c r="H42" i="53"/>
  <c r="H43" i="53"/>
  <c r="C26" i="69"/>
  <c r="C15" i="69"/>
  <c r="C14" i="69"/>
  <c r="C13" i="69"/>
  <c r="C12" i="69"/>
  <c r="C11" i="69"/>
  <c r="C10" i="69"/>
  <c r="C9" i="69"/>
  <c r="C8" i="69"/>
  <c r="C7" i="69"/>
  <c r="C6" i="69"/>
  <c r="C5" i="69"/>
  <c r="H215" i="53"/>
  <c r="H100" i="53"/>
  <c r="H197" i="53"/>
  <c r="H196" i="53"/>
  <c r="H195" i="53"/>
  <c r="H194" i="53"/>
  <c r="H193" i="53"/>
  <c r="H192" i="53"/>
  <c r="H190" i="53"/>
  <c r="H191" i="53"/>
  <c r="H198" i="53"/>
  <c r="H199" i="53"/>
  <c r="H188" i="53"/>
  <c r="H187" i="53"/>
  <c r="H186" i="53"/>
  <c r="H182" i="53"/>
  <c r="H183" i="53"/>
  <c r="H185" i="53"/>
  <c r="H189" i="53"/>
  <c r="C142" i="53"/>
  <c r="C122" i="53"/>
  <c r="C121" i="53"/>
  <c r="C32" i="53"/>
  <c r="C21" i="53"/>
  <c r="C20" i="53"/>
  <c r="C19" i="53"/>
  <c r="C18" i="53"/>
  <c r="C17" i="53"/>
  <c r="C16" i="53"/>
  <c r="C15" i="53"/>
  <c r="C14" i="53"/>
  <c r="C13" i="53"/>
  <c r="C12" i="53"/>
  <c r="C11" i="53"/>
  <c r="C26" i="62"/>
  <c r="C15" i="62"/>
  <c r="C14" i="62"/>
  <c r="C13" i="62"/>
  <c r="C12" i="62"/>
  <c r="C11" i="62"/>
  <c r="C10" i="62"/>
  <c r="C9" i="62"/>
  <c r="C8" i="62"/>
  <c r="C7" i="62"/>
  <c r="C6" i="62"/>
  <c r="C5" i="62"/>
  <c r="C20" i="57"/>
  <c r="C41" i="57"/>
  <c r="C30" i="57"/>
  <c r="C29" i="57"/>
  <c r="C28" i="57"/>
  <c r="C27" i="57"/>
  <c r="C26" i="57"/>
  <c r="C25" i="57"/>
  <c r="C24" i="57"/>
  <c r="C23" i="57"/>
  <c r="C22" i="57"/>
  <c r="C21" i="57"/>
  <c r="H201" i="53"/>
  <c r="H205" i="53"/>
  <c r="H206" i="53"/>
  <c r="H107" i="53"/>
  <c r="H214" i="53"/>
  <c r="H213" i="53"/>
  <c r="H212" i="53"/>
  <c r="H222" i="53"/>
  <c r="H221" i="53"/>
  <c r="H217" i="53"/>
  <c r="H218" i="53"/>
  <c r="H216" i="53"/>
  <c r="H211" i="53"/>
  <c r="H210" i="53"/>
  <c r="H209" i="53"/>
  <c r="H208" i="53"/>
  <c r="H207" i="53"/>
  <c r="H200" i="53"/>
  <c r="H181" i="53"/>
  <c r="H176" i="53"/>
  <c r="H179" i="53"/>
  <c r="H180" i="53"/>
  <c r="H175" i="53"/>
  <c r="H174" i="53"/>
  <c r="H173" i="53"/>
  <c r="H172" i="53"/>
  <c r="H171" i="53"/>
  <c r="H170" i="53"/>
  <c r="H169" i="53"/>
  <c r="H168" i="53"/>
  <c r="H154" i="53"/>
  <c r="H112" i="53"/>
  <c r="H111" i="53"/>
  <c r="H110" i="53"/>
  <c r="H109" i="53"/>
  <c r="H108" i="53"/>
  <c r="H106" i="53"/>
  <c r="H105" i="53"/>
  <c r="H99" i="53"/>
  <c r="H98" i="53"/>
  <c r="H97" i="53"/>
  <c r="H96" i="53"/>
  <c r="H95" i="53"/>
  <c r="H94" i="53"/>
  <c r="H90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4" i="53"/>
  <c r="H73" i="53"/>
  <c r="H72" i="53"/>
  <c r="H71" i="53"/>
  <c r="H70" i="53"/>
  <c r="H67" i="53"/>
  <c r="H66" i="53"/>
  <c r="H65" i="53"/>
  <c r="H64" i="53"/>
  <c r="H63" i="53"/>
  <c r="H62" i="53"/>
  <c r="H61" i="53"/>
  <c r="H60" i="53"/>
  <c r="H59" i="53"/>
  <c r="H58" i="53"/>
  <c r="H44" i="53"/>
  <c r="I122" i="65"/>
  <c r="I26" i="64"/>
  <c r="F24" i="69" s="1"/>
  <c r="I15" i="64"/>
  <c r="F13" i="69" s="1"/>
  <c r="I11" i="64"/>
  <c r="F9" i="69" s="1"/>
  <c r="I9" i="64"/>
  <c r="F7" i="69" s="1"/>
  <c r="I12" i="64"/>
  <c r="F10" i="69" s="1"/>
  <c r="E160" i="70"/>
  <c r="E143" i="70"/>
  <c r="E147" i="70"/>
  <c r="E151" i="70"/>
  <c r="E155" i="70"/>
  <c r="E144" i="70"/>
  <c r="E148" i="70"/>
  <c r="E152" i="70"/>
  <c r="E159" i="70"/>
  <c r="E146" i="70"/>
  <c r="E150" i="70"/>
  <c r="E154" i="70"/>
  <c r="E158" i="70"/>
  <c r="I134" i="59"/>
  <c r="I30" i="61"/>
  <c r="I25" i="68"/>
  <c r="E142" i="70"/>
  <c r="E141" i="70"/>
  <c r="F142" i="70"/>
  <c r="F141" i="70"/>
  <c r="F139" i="70"/>
  <c r="E140" i="70"/>
  <c r="F140" i="70"/>
  <c r="I16" i="56"/>
  <c r="I16" i="76"/>
  <c r="I13" i="65"/>
  <c r="I123" i="71"/>
  <c r="I16" i="72"/>
  <c r="I12" i="75"/>
  <c r="I13" i="71"/>
  <c r="I220" i="75"/>
  <c r="I122" i="73"/>
  <c r="I108" i="75"/>
  <c r="I122" i="77"/>
  <c r="I220" i="77"/>
  <c r="I11" i="74"/>
  <c r="I42" i="77"/>
  <c r="D5" i="62" l="1"/>
  <c r="I20" i="57"/>
  <c r="V5" i="62"/>
  <c r="F38" i="57"/>
  <c r="I111" i="78"/>
  <c r="I78" i="78"/>
  <c r="J154" i="78"/>
  <c r="I225" i="78" s="1"/>
  <c r="H113" i="78"/>
  <c r="I96" i="78"/>
  <c r="I200" i="78"/>
  <c r="H225" i="78"/>
  <c r="I64" i="78"/>
  <c r="I220" i="78"/>
  <c r="I88" i="78"/>
  <c r="I70" i="77"/>
  <c r="I190" i="77"/>
  <c r="I200" i="77"/>
  <c r="I217" i="77"/>
  <c r="I223" i="77"/>
  <c r="I78" i="77"/>
  <c r="I154" i="77"/>
  <c r="I105" i="77"/>
  <c r="I111" i="77"/>
  <c r="I149" i="77"/>
  <c r="H225" i="77"/>
  <c r="H113" i="77"/>
  <c r="J154" i="77"/>
  <c r="I108" i="77"/>
  <c r="I208" i="77"/>
  <c r="I88" i="77"/>
  <c r="I182" i="77"/>
  <c r="J42" i="77"/>
  <c r="I96" i="77"/>
  <c r="I64" i="76"/>
  <c r="I78" i="76"/>
  <c r="I96" i="76"/>
  <c r="I105" i="76"/>
  <c r="I149" i="76"/>
  <c r="I200" i="76"/>
  <c r="I208" i="76"/>
  <c r="I111" i="76"/>
  <c r="J154" i="76"/>
  <c r="E76" i="57" s="1"/>
  <c r="H113" i="76"/>
  <c r="I108" i="76"/>
  <c r="I176" i="76"/>
  <c r="I42" i="76"/>
  <c r="I182" i="76"/>
  <c r="I70" i="76"/>
  <c r="I78" i="75"/>
  <c r="I182" i="75"/>
  <c r="I37" i="75"/>
  <c r="I88" i="75"/>
  <c r="I64" i="75"/>
  <c r="H113" i="75"/>
  <c r="H225" i="75"/>
  <c r="I208" i="75"/>
  <c r="I149" i="75"/>
  <c r="J154" i="75" s="1"/>
  <c r="I70" i="75"/>
  <c r="I223" i="75"/>
  <c r="I64" i="74"/>
  <c r="I78" i="74"/>
  <c r="I88" i="74"/>
  <c r="I96" i="74"/>
  <c r="I182" i="74"/>
  <c r="I200" i="74"/>
  <c r="I208" i="74"/>
  <c r="I176" i="74"/>
  <c r="H225" i="74"/>
  <c r="J42" i="74"/>
  <c r="I217" i="74"/>
  <c r="I108" i="74"/>
  <c r="I149" i="74"/>
  <c r="I42" i="74"/>
  <c r="H113" i="74"/>
  <c r="I208" i="73"/>
  <c r="I220" i="73"/>
  <c r="I78" i="73"/>
  <c r="I88" i="73"/>
  <c r="I96" i="73"/>
  <c r="I223" i="73"/>
  <c r="I105" i="73"/>
  <c r="I149" i="73"/>
  <c r="I182" i="73"/>
  <c r="I37" i="73"/>
  <c r="I217" i="73"/>
  <c r="H225" i="73"/>
  <c r="H113" i="73"/>
  <c r="I64" i="73"/>
  <c r="I70" i="73"/>
  <c r="I111" i="73"/>
  <c r="I154" i="73"/>
  <c r="J154" i="73" s="1"/>
  <c r="I190" i="73"/>
  <c r="I200" i="73"/>
  <c r="I42" i="73"/>
  <c r="I108" i="73"/>
  <c r="I176" i="73"/>
  <c r="I42" i="72"/>
  <c r="I96" i="72"/>
  <c r="I208" i="72"/>
  <c r="J154" i="72"/>
  <c r="H113" i="72"/>
  <c r="I200" i="72"/>
  <c r="I190" i="72"/>
  <c r="I78" i="72"/>
  <c r="I105" i="72"/>
  <c r="I108" i="72"/>
  <c r="I217" i="72"/>
  <c r="I37" i="72"/>
  <c r="I88" i="72"/>
  <c r="H225" i="72"/>
  <c r="I176" i="72"/>
  <c r="I182" i="72"/>
  <c r="I64" i="72"/>
  <c r="I111" i="72"/>
  <c r="I223" i="71"/>
  <c r="I78" i="71"/>
  <c r="I88" i="71"/>
  <c r="I96" i="71"/>
  <c r="H225" i="71"/>
  <c r="I108" i="71"/>
  <c r="I190" i="71"/>
  <c r="I64" i="71"/>
  <c r="I70" i="71"/>
  <c r="I220" i="71"/>
  <c r="H113" i="71"/>
  <c r="I122" i="71"/>
  <c r="I208" i="71"/>
  <c r="I149" i="71"/>
  <c r="I176" i="71"/>
  <c r="I154" i="71"/>
  <c r="I105" i="71"/>
  <c r="I37" i="71"/>
  <c r="I42" i="71"/>
  <c r="I217" i="71"/>
  <c r="I148" i="68"/>
  <c r="I112" i="67"/>
  <c r="I97" i="67"/>
  <c r="I65" i="67"/>
  <c r="I153" i="65"/>
  <c r="I38" i="65"/>
  <c r="I106" i="65"/>
  <c r="I43" i="61"/>
  <c r="I219" i="59"/>
  <c r="H224" i="59"/>
  <c r="I109" i="59"/>
  <c r="I216" i="59"/>
  <c r="I106" i="59"/>
  <c r="I11" i="59"/>
  <c r="H114" i="59"/>
  <c r="I43" i="55"/>
  <c r="I148" i="55"/>
  <c r="I38" i="55"/>
  <c r="I109" i="55"/>
  <c r="D13" i="62"/>
  <c r="D21" i="62"/>
  <c r="D22" i="62"/>
  <c r="D12" i="62"/>
  <c r="I89" i="53"/>
  <c r="I109" i="53"/>
  <c r="I112" i="53"/>
  <c r="I207" i="53"/>
  <c r="I106" i="53"/>
  <c r="D14" i="62"/>
  <c r="D19" i="62"/>
  <c r="F33" i="57"/>
  <c r="G33" i="57" s="1"/>
  <c r="I111" i="63"/>
  <c r="E34" i="69" s="1"/>
  <c r="I75" i="63"/>
  <c r="I103" i="63"/>
  <c r="I61" i="63"/>
  <c r="E139" i="70"/>
  <c r="V26" i="70"/>
  <c r="I109" i="68"/>
  <c r="I175" i="68"/>
  <c r="I112" i="68"/>
  <c r="I71" i="68"/>
  <c r="I79" i="67"/>
  <c r="I219" i="67"/>
  <c r="I199" i="67"/>
  <c r="I109" i="67"/>
  <c r="I43" i="67"/>
  <c r="I148" i="66"/>
  <c r="I112" i="66"/>
  <c r="I38" i="66"/>
  <c r="I97" i="66"/>
  <c r="I175" i="66"/>
  <c r="I216" i="65"/>
  <c r="I189" i="65"/>
  <c r="I97" i="65"/>
  <c r="I181" i="61"/>
  <c r="I106" i="61"/>
  <c r="I189" i="61"/>
  <c r="I189" i="60"/>
  <c r="I109" i="60"/>
  <c r="I97" i="60"/>
  <c r="H224" i="60"/>
  <c r="I207" i="59"/>
  <c r="I189" i="59"/>
  <c r="I153" i="59"/>
  <c r="I112" i="56"/>
  <c r="I65" i="56"/>
  <c r="H114" i="56"/>
  <c r="I219" i="56"/>
  <c r="I199" i="56"/>
  <c r="I43" i="56"/>
  <c r="I219" i="55"/>
  <c r="I112" i="55"/>
  <c r="E37" i="62" s="1"/>
  <c r="I106" i="55"/>
  <c r="I89" i="55"/>
  <c r="I65" i="55"/>
  <c r="E30" i="62" s="1"/>
  <c r="I175" i="53"/>
  <c r="I181" i="53"/>
  <c r="I65" i="53"/>
  <c r="D30" i="62" s="1"/>
  <c r="I111" i="64"/>
  <c r="F34" i="69" s="1"/>
  <c r="I39" i="63"/>
  <c r="E29" i="69" s="1"/>
  <c r="I34" i="63"/>
  <c r="E28" i="69" s="1"/>
  <c r="I71" i="66"/>
  <c r="I71" i="59"/>
  <c r="I71" i="56"/>
  <c r="H224" i="55"/>
  <c r="H128" i="64"/>
  <c r="I67" i="64"/>
  <c r="F31" i="69" s="1"/>
  <c r="E31" i="69"/>
  <c r="I97" i="68"/>
  <c r="I216" i="68"/>
  <c r="I153" i="68"/>
  <c r="I38" i="68"/>
  <c r="I89" i="68"/>
  <c r="I79" i="68"/>
  <c r="I65" i="68"/>
  <c r="H114" i="68"/>
  <c r="I207" i="68"/>
  <c r="I199" i="68"/>
  <c r="I189" i="68"/>
  <c r="I181" i="68"/>
  <c r="I71" i="67"/>
  <c r="I38" i="67"/>
  <c r="I106" i="67"/>
  <c r="I89" i="67"/>
  <c r="I222" i="67"/>
  <c r="I216" i="67"/>
  <c r="I175" i="67"/>
  <c r="I153" i="67"/>
  <c r="I207" i="67"/>
  <c r="I189" i="67"/>
  <c r="I181" i="67"/>
  <c r="I148" i="67"/>
  <c r="I106" i="66"/>
  <c r="I43" i="66"/>
  <c r="I222" i="66"/>
  <c r="I109" i="66"/>
  <c r="I89" i="66"/>
  <c r="I79" i="66"/>
  <c r="I65" i="66"/>
  <c r="I199" i="66"/>
  <c r="I189" i="66"/>
  <c r="I79" i="65"/>
  <c r="I175" i="65"/>
  <c r="I112" i="65"/>
  <c r="I109" i="65"/>
  <c r="I89" i="65"/>
  <c r="I71" i="65"/>
  <c r="I65" i="65"/>
  <c r="I222" i="65"/>
  <c r="I207" i="65"/>
  <c r="I199" i="65"/>
  <c r="I181" i="65"/>
  <c r="I148" i="65"/>
  <c r="J153" i="65" s="1"/>
  <c r="I153" i="61"/>
  <c r="I112" i="61"/>
  <c r="I89" i="61"/>
  <c r="I71" i="61"/>
  <c r="I38" i="61"/>
  <c r="J43" i="61" s="1"/>
  <c r="I207" i="61"/>
  <c r="I148" i="61"/>
  <c r="I109" i="61"/>
  <c r="I97" i="61"/>
  <c r="I65" i="61"/>
  <c r="I219" i="61"/>
  <c r="I199" i="61"/>
  <c r="I175" i="61"/>
  <c r="H224" i="61"/>
  <c r="I89" i="60"/>
  <c r="I38" i="60"/>
  <c r="I207" i="60"/>
  <c r="I106" i="60"/>
  <c r="I65" i="60"/>
  <c r="I43" i="60"/>
  <c r="I222" i="60"/>
  <c r="I112" i="60"/>
  <c r="I216" i="60"/>
  <c r="I175" i="60"/>
  <c r="I38" i="59"/>
  <c r="I175" i="59"/>
  <c r="I121" i="59"/>
  <c r="I199" i="59"/>
  <c r="I181" i="59"/>
  <c r="I175" i="56"/>
  <c r="I153" i="56"/>
  <c r="H224" i="56"/>
  <c r="I97" i="55"/>
  <c r="I79" i="55"/>
  <c r="I199" i="55"/>
  <c r="I175" i="55"/>
  <c r="I189" i="55"/>
  <c r="I181" i="55"/>
  <c r="I153" i="55"/>
  <c r="E29" i="62" s="1"/>
  <c r="I71" i="55"/>
  <c r="I207" i="55"/>
  <c r="I71" i="53"/>
  <c r="I222" i="53"/>
  <c r="I189" i="53"/>
  <c r="I79" i="53"/>
  <c r="I97" i="53"/>
  <c r="I219" i="53"/>
  <c r="I38" i="53"/>
  <c r="D28" i="62" s="1"/>
  <c r="I43" i="53"/>
  <c r="I148" i="53"/>
  <c r="I103" i="64"/>
  <c r="F33" i="69" s="1"/>
  <c r="I75" i="64"/>
  <c r="F32" i="69" s="1"/>
  <c r="I61" i="64"/>
  <c r="F30" i="69" s="1"/>
  <c r="I126" i="64"/>
  <c r="F37" i="69" s="1"/>
  <c r="F30" i="57"/>
  <c r="I120" i="64"/>
  <c r="F35" i="69" s="1"/>
  <c r="I39" i="64"/>
  <c r="F29" i="69" s="1"/>
  <c r="I34" i="64"/>
  <c r="F28" i="69" s="1"/>
  <c r="F41" i="57"/>
  <c r="I123" i="63"/>
  <c r="E36" i="69" s="1"/>
  <c r="F51" i="57" s="1"/>
  <c r="I120" i="63"/>
  <c r="E35" i="69" s="1"/>
  <c r="E32" i="69"/>
  <c r="I126" i="63"/>
  <c r="E37" i="69" s="1"/>
  <c r="I123" i="33"/>
  <c r="D36" i="69" s="1"/>
  <c r="E51" i="57" s="1"/>
  <c r="I67" i="33"/>
  <c r="D31" i="69" s="1"/>
  <c r="E46" i="57" s="1"/>
  <c r="I34" i="33"/>
  <c r="H224" i="68"/>
  <c r="I21" i="68"/>
  <c r="H114" i="67"/>
  <c r="H224" i="67"/>
  <c r="H114" i="66"/>
  <c r="I219" i="66"/>
  <c r="I216" i="66"/>
  <c r="I153" i="66"/>
  <c r="J153" i="66" s="1"/>
  <c r="H224" i="66"/>
  <c r="I219" i="65"/>
  <c r="H114" i="65"/>
  <c r="H224" i="65"/>
  <c r="H114" i="61"/>
  <c r="I79" i="61"/>
  <c r="J32" i="62" s="1"/>
  <c r="I216" i="61"/>
  <c r="I199" i="60"/>
  <c r="I79" i="60"/>
  <c r="I219" i="60"/>
  <c r="I148" i="60"/>
  <c r="I71" i="60"/>
  <c r="I43" i="59"/>
  <c r="I65" i="59"/>
  <c r="I97" i="59"/>
  <c r="I89" i="59"/>
  <c r="I79" i="59"/>
  <c r="I97" i="56"/>
  <c r="I79" i="56"/>
  <c r="I38" i="56"/>
  <c r="I109" i="56"/>
  <c r="I106" i="56"/>
  <c r="I89" i="56"/>
  <c r="I222" i="56"/>
  <c r="I216" i="56"/>
  <c r="I207" i="56"/>
  <c r="I189" i="56"/>
  <c r="I181" i="56"/>
  <c r="I148" i="56"/>
  <c r="E32" i="62"/>
  <c r="J43" i="55"/>
  <c r="E36" i="62"/>
  <c r="E4" i="62"/>
  <c r="I216" i="55"/>
  <c r="E35" i="62" s="1"/>
  <c r="D17" i="62"/>
  <c r="D31" i="62"/>
  <c r="D24" i="62"/>
  <c r="D16" i="62"/>
  <c r="H114" i="53"/>
  <c r="I199" i="53"/>
  <c r="D33" i="62" s="1"/>
  <c r="D20" i="62"/>
  <c r="I216" i="53"/>
  <c r="I153" i="53"/>
  <c r="J153" i="53" s="1"/>
  <c r="I224" i="53" s="1"/>
  <c r="D23" i="62"/>
  <c r="F25" i="57"/>
  <c r="G25" i="57" s="1"/>
  <c r="G10" i="69"/>
  <c r="F32" i="57"/>
  <c r="F26" i="57"/>
  <c r="F39" i="57"/>
  <c r="G39" i="57" s="1"/>
  <c r="F36" i="57"/>
  <c r="F24" i="57"/>
  <c r="B62" i="57"/>
  <c r="F31" i="57"/>
  <c r="G31" i="57" s="1"/>
  <c r="F23" i="57"/>
  <c r="G23" i="57" s="1"/>
  <c r="F20" i="57"/>
  <c r="G20" i="69"/>
  <c r="F35" i="57"/>
  <c r="G35" i="57" s="1"/>
  <c r="G21" i="69"/>
  <c r="F37" i="57"/>
  <c r="F22" i="57"/>
  <c r="G22" i="57" s="1"/>
  <c r="E33" i="69"/>
  <c r="F34" i="57"/>
  <c r="E41" i="57"/>
  <c r="G26" i="69"/>
  <c r="E30" i="57"/>
  <c r="G30" i="57" s="1"/>
  <c r="G15" i="69"/>
  <c r="G6" i="69"/>
  <c r="I126" i="33"/>
  <c r="D37" i="69" s="1"/>
  <c r="E52" i="57" s="1"/>
  <c r="I120" i="33"/>
  <c r="D35" i="69" s="1"/>
  <c r="E50" i="57" s="1"/>
  <c r="G18" i="69"/>
  <c r="E36" i="57"/>
  <c r="I111" i="33"/>
  <c r="D34" i="69" s="1"/>
  <c r="E49" i="57" s="1"/>
  <c r="I103" i="33"/>
  <c r="D33" i="69" s="1"/>
  <c r="E48" i="57" s="1"/>
  <c r="I75" i="33"/>
  <c r="D32" i="69" s="1"/>
  <c r="E47" i="57" s="1"/>
  <c r="H224" i="53"/>
  <c r="I39" i="33"/>
  <c r="D29" i="69" s="1"/>
  <c r="E38" i="57"/>
  <c r="G38" i="57" s="1"/>
  <c r="G23" i="69"/>
  <c r="E32" i="57"/>
  <c r="G17" i="69"/>
  <c r="E26" i="57"/>
  <c r="G11" i="69"/>
  <c r="E37" i="57"/>
  <c r="G22" i="69"/>
  <c r="E34" i="57"/>
  <c r="G19" i="69"/>
  <c r="E24" i="57"/>
  <c r="G9" i="69"/>
  <c r="G24" i="69"/>
  <c r="G16" i="69"/>
  <c r="G7" i="69"/>
  <c r="H128" i="63"/>
  <c r="G8" i="69"/>
  <c r="D5" i="69"/>
  <c r="G12" i="69"/>
  <c r="E27" i="57"/>
  <c r="G27" i="57" s="1"/>
  <c r="G27" i="70"/>
  <c r="H26" i="70" s="1"/>
  <c r="W26" i="70"/>
  <c r="J42" i="71"/>
  <c r="D11" i="62"/>
  <c r="F28" i="57"/>
  <c r="G28" i="57" s="1"/>
  <c r="G13" i="69"/>
  <c r="D9" i="62"/>
  <c r="F29" i="57"/>
  <c r="G29" i="57" s="1"/>
  <c r="G14" i="69"/>
  <c r="F42" i="57"/>
  <c r="G42" i="57" s="1"/>
  <c r="G27" i="69"/>
  <c r="D25" i="62"/>
  <c r="D27" i="62"/>
  <c r="D10" i="62"/>
  <c r="I148" i="59"/>
  <c r="I181" i="60"/>
  <c r="I181" i="66"/>
  <c r="H114" i="55"/>
  <c r="H114" i="60"/>
  <c r="I222" i="61"/>
  <c r="I207" i="66"/>
  <c r="I106" i="68"/>
  <c r="F40" i="57"/>
  <c r="G40" i="57" s="1"/>
  <c r="G25" i="69"/>
  <c r="I153" i="60"/>
  <c r="I43" i="65"/>
  <c r="E30" i="69"/>
  <c r="F21" i="57"/>
  <c r="I61" i="33"/>
  <c r="D30" i="69" s="1"/>
  <c r="I43" i="68"/>
  <c r="I88" i="76"/>
  <c r="I64" i="77"/>
  <c r="H225" i="76"/>
  <c r="I111" i="74"/>
  <c r="I190" i="74"/>
  <c r="I111" i="75"/>
  <c r="I37" i="76"/>
  <c r="I42" i="75"/>
  <c r="I96" i="75"/>
  <c r="I42" i="78"/>
  <c r="H128" i="33"/>
  <c r="I114" i="61" l="1"/>
  <c r="D66" i="57" s="1"/>
  <c r="J32" i="57"/>
  <c r="F47" i="57"/>
  <c r="G47" i="57" s="1"/>
  <c r="F43" i="57"/>
  <c r="F44" i="57"/>
  <c r="E78" i="57"/>
  <c r="I225" i="77"/>
  <c r="E77" i="57" s="1"/>
  <c r="E75" i="57"/>
  <c r="I225" i="75"/>
  <c r="J154" i="74"/>
  <c r="E74" i="57" s="1"/>
  <c r="I225" i="73"/>
  <c r="E73" i="57" s="1"/>
  <c r="J42" i="73"/>
  <c r="D73" i="57" s="1"/>
  <c r="I225" i="72"/>
  <c r="J42" i="72"/>
  <c r="D72" i="57" s="1"/>
  <c r="E72" i="57"/>
  <c r="I113" i="71"/>
  <c r="J154" i="71"/>
  <c r="E71" i="57" s="1"/>
  <c r="D71" i="57"/>
  <c r="J153" i="68"/>
  <c r="J43" i="67"/>
  <c r="J153" i="61"/>
  <c r="W5" i="62"/>
  <c r="J153" i="55"/>
  <c r="E61" i="57" s="1"/>
  <c r="I114" i="55"/>
  <c r="D61" i="57" s="1"/>
  <c r="D36" i="62"/>
  <c r="D35" i="62"/>
  <c r="D34" i="62"/>
  <c r="F50" i="57"/>
  <c r="F46" i="57"/>
  <c r="G46" i="57" s="1"/>
  <c r="F52" i="57"/>
  <c r="G52" i="57" s="1"/>
  <c r="J39" i="63"/>
  <c r="I128" i="63" s="1"/>
  <c r="F49" i="57"/>
  <c r="D28" i="69"/>
  <c r="G41" i="57"/>
  <c r="J43" i="60"/>
  <c r="W12" i="62"/>
  <c r="W19" i="62"/>
  <c r="J43" i="56"/>
  <c r="E34" i="62"/>
  <c r="E31" i="62"/>
  <c r="E33" i="62"/>
  <c r="D29" i="62"/>
  <c r="D38" i="62" s="1"/>
  <c r="D32" i="62"/>
  <c r="D37" i="62"/>
  <c r="F48" i="57"/>
  <c r="G48" i="57" s="1"/>
  <c r="E38" i="69"/>
  <c r="G32" i="57"/>
  <c r="G31" i="69"/>
  <c r="G35" i="69"/>
  <c r="G32" i="69"/>
  <c r="E67" i="57"/>
  <c r="E70" i="57"/>
  <c r="J153" i="67"/>
  <c r="E69" i="57" s="1"/>
  <c r="J43" i="66"/>
  <c r="W21" i="62"/>
  <c r="J29" i="57"/>
  <c r="D29" i="57" s="1"/>
  <c r="W22" i="62"/>
  <c r="W26" i="62"/>
  <c r="J24" i="57"/>
  <c r="J28" i="57"/>
  <c r="D28" i="57" s="1"/>
  <c r="J43" i="53"/>
  <c r="W20" i="62"/>
  <c r="G24" i="57"/>
  <c r="J39" i="64"/>
  <c r="I128" i="64" s="1"/>
  <c r="F38" i="69"/>
  <c r="G36" i="69"/>
  <c r="G34" i="57"/>
  <c r="G37" i="69"/>
  <c r="G33" i="69"/>
  <c r="G26" i="57"/>
  <c r="G49" i="57"/>
  <c r="G50" i="57"/>
  <c r="G36" i="57"/>
  <c r="J39" i="57"/>
  <c r="D39" i="57" s="1"/>
  <c r="J41" i="57"/>
  <c r="W15" i="62"/>
  <c r="J21" i="57"/>
  <c r="J25" i="57"/>
  <c r="D25" i="57" s="1"/>
  <c r="W18" i="62"/>
  <c r="J36" i="57"/>
  <c r="J37" i="57"/>
  <c r="W16" i="62"/>
  <c r="J20" i="57"/>
  <c r="W23" i="62"/>
  <c r="J31" i="57"/>
  <c r="D31" i="57" s="1"/>
  <c r="J40" i="57"/>
  <c r="D40" i="57" s="1"/>
  <c r="J22" i="57"/>
  <c r="D22" i="57" s="1"/>
  <c r="J27" i="57"/>
  <c r="D27" i="57" s="1"/>
  <c r="J43" i="59"/>
  <c r="J33" i="57"/>
  <c r="D33" i="57" s="1"/>
  <c r="J35" i="57"/>
  <c r="D35" i="57" s="1"/>
  <c r="W14" i="62"/>
  <c r="J38" i="57"/>
  <c r="D38" i="57" s="1"/>
  <c r="J26" i="57"/>
  <c r="W11" i="62"/>
  <c r="J153" i="56"/>
  <c r="E62" i="57" s="1"/>
  <c r="J42" i="57"/>
  <c r="D42" i="57" s="1"/>
  <c r="W9" i="62"/>
  <c r="W17" i="62"/>
  <c r="E60" i="57"/>
  <c r="J34" i="57"/>
  <c r="G51" i="57"/>
  <c r="G37" i="57"/>
  <c r="G34" i="69"/>
  <c r="D38" i="69"/>
  <c r="E44" i="57"/>
  <c r="G44" i="57" s="1"/>
  <c r="G29" i="69"/>
  <c r="G5" i="69"/>
  <c r="E20" i="57"/>
  <c r="S38" i="62"/>
  <c r="J42" i="75"/>
  <c r="D75" i="57" s="1"/>
  <c r="F75" i="57" s="1"/>
  <c r="X26" i="70"/>
  <c r="H27" i="70"/>
  <c r="I26" i="70" s="1"/>
  <c r="J42" i="76"/>
  <c r="D74" i="57"/>
  <c r="P38" i="62"/>
  <c r="G21" i="57"/>
  <c r="J43" i="65"/>
  <c r="E68" i="57"/>
  <c r="W13" i="62"/>
  <c r="D77" i="57"/>
  <c r="E66" i="57"/>
  <c r="U38" i="62"/>
  <c r="F45" i="57"/>
  <c r="J153" i="60"/>
  <c r="E65" i="57" s="1"/>
  <c r="J153" i="59"/>
  <c r="W7" i="62"/>
  <c r="W27" i="62"/>
  <c r="W24" i="62"/>
  <c r="J30" i="57"/>
  <c r="D30" i="57" s="1"/>
  <c r="T38" i="62"/>
  <c r="J43" i="68"/>
  <c r="W10" i="62"/>
  <c r="W8" i="62"/>
  <c r="W6" i="62"/>
  <c r="J23" i="57"/>
  <c r="D23" i="57" s="1"/>
  <c r="J42" i="78"/>
  <c r="D78" i="57" s="1"/>
  <c r="W25" i="62"/>
  <c r="E45" i="57"/>
  <c r="G30" i="69"/>
  <c r="D32" i="57" l="1"/>
  <c r="I114" i="53"/>
  <c r="D60" i="57" s="1"/>
  <c r="F60" i="57" s="1"/>
  <c r="V38" i="62"/>
  <c r="N38" i="62"/>
  <c r="Q38" i="62"/>
  <c r="O38" i="62"/>
  <c r="G20" i="57"/>
  <c r="D20" i="57" s="1"/>
  <c r="F78" i="57"/>
  <c r="F77" i="57"/>
  <c r="I113" i="76"/>
  <c r="D76" i="57" s="1"/>
  <c r="F76" i="57" s="1"/>
  <c r="F74" i="57"/>
  <c r="F73" i="57"/>
  <c r="F72" i="57"/>
  <c r="F71" i="57"/>
  <c r="D70" i="57"/>
  <c r="F70" i="57" s="1"/>
  <c r="I114" i="68"/>
  <c r="W30" i="62"/>
  <c r="I114" i="67"/>
  <c r="D69" i="57" s="1"/>
  <c r="F69" i="57" s="1"/>
  <c r="I114" i="66"/>
  <c r="D68" i="57" s="1"/>
  <c r="F68" i="57" s="1"/>
  <c r="I114" i="65"/>
  <c r="D67" i="57" s="1"/>
  <c r="F67" i="57" s="1"/>
  <c r="F66" i="57"/>
  <c r="D65" i="57"/>
  <c r="F65" i="57" s="1"/>
  <c r="H38" i="62"/>
  <c r="E64" i="57"/>
  <c r="E79" i="57" s="1"/>
  <c r="J51" i="57"/>
  <c r="D51" i="57" s="1"/>
  <c r="I114" i="56"/>
  <c r="D62" i="57" s="1"/>
  <c r="E38" i="62"/>
  <c r="W33" i="62"/>
  <c r="F61" i="57"/>
  <c r="W35" i="62"/>
  <c r="D41" i="57"/>
  <c r="E43" i="57"/>
  <c r="G43" i="57" s="1"/>
  <c r="G28" i="69"/>
  <c r="G38" i="69" s="1"/>
  <c r="J48" i="57"/>
  <c r="D48" i="57" s="1"/>
  <c r="W36" i="62"/>
  <c r="L38" i="62"/>
  <c r="J38" i="62"/>
  <c r="W32" i="62"/>
  <c r="F63" i="57"/>
  <c r="G38" i="62"/>
  <c r="F38" i="62"/>
  <c r="W31" i="62"/>
  <c r="D36" i="57"/>
  <c r="D24" i="57"/>
  <c r="F53" i="57"/>
  <c r="D7" i="57" s="1"/>
  <c r="W29" i="62"/>
  <c r="M38" i="62"/>
  <c r="J52" i="57"/>
  <c r="D52" i="57" s="1"/>
  <c r="W28" i="62"/>
  <c r="K38" i="62"/>
  <c r="J47" i="57"/>
  <c r="D47" i="57" s="1"/>
  <c r="I38" i="62"/>
  <c r="J45" i="57"/>
  <c r="J50" i="57"/>
  <c r="D50" i="57" s="1"/>
  <c r="D26" i="57"/>
  <c r="D34" i="57"/>
  <c r="D21" i="57"/>
  <c r="W34" i="62"/>
  <c r="D37" i="57"/>
  <c r="J46" i="57"/>
  <c r="D46" i="57" s="1"/>
  <c r="I53" i="57"/>
  <c r="D10" i="57" s="1"/>
  <c r="J49" i="57"/>
  <c r="D49" i="57" s="1"/>
  <c r="J43" i="57"/>
  <c r="R38" i="62"/>
  <c r="I27" i="70"/>
  <c r="J26" i="70" s="1"/>
  <c r="Y26" i="70"/>
  <c r="J44" i="57"/>
  <c r="D44" i="57" s="1"/>
  <c r="H53" i="57"/>
  <c r="D9" i="57" s="1"/>
  <c r="W37" i="62"/>
  <c r="G45" i="57"/>
  <c r="E53" i="57" l="1"/>
  <c r="D6" i="57" s="1"/>
  <c r="D8" i="57" s="1"/>
  <c r="F64" i="57"/>
  <c r="F62" i="57"/>
  <c r="D79" i="57"/>
  <c r="D43" i="57"/>
  <c r="W38" i="62"/>
  <c r="J53" i="57"/>
  <c r="J27" i="70"/>
  <c r="K26" i="70" s="1"/>
  <c r="Z26" i="70"/>
  <c r="D11" i="57"/>
  <c r="G53" i="57"/>
  <c r="D45" i="57"/>
  <c r="F79" i="57" l="1"/>
  <c r="D53" i="57"/>
  <c r="K27" i="70"/>
  <c r="L26" i="70" s="1"/>
  <c r="AA26" i="70"/>
  <c r="D12" i="57"/>
  <c r="E9" i="57" l="1"/>
  <c r="E10" i="57"/>
  <c r="E11" i="57"/>
  <c r="G11" i="57" s="1"/>
  <c r="E8" i="57"/>
  <c r="G8" i="57" s="1"/>
  <c r="E7" i="57"/>
  <c r="L27" i="70"/>
  <c r="M26" i="70" s="1"/>
  <c r="AB26" i="70"/>
  <c r="E12" i="57"/>
  <c r="E6" i="57"/>
  <c r="AC26" i="70" l="1"/>
  <c r="M27" i="70"/>
  <c r="N26" i="70" s="1"/>
  <c r="AD26" i="70" l="1"/>
  <c r="N27" i="70"/>
  <c r="O26" i="70" s="1"/>
  <c r="O27" i="70" l="1"/>
  <c r="P26" i="70" s="1"/>
  <c r="AE26" i="70"/>
  <c r="P27" i="70" l="1"/>
  <c r="Q26" i="70" s="1"/>
  <c r="AF26" i="70"/>
  <c r="AG26" i="70" l="1"/>
  <c r="Q27" i="70"/>
  <c r="F53" i="70" s="1"/>
  <c r="V53" i="70" l="1"/>
  <c r="F54" i="70"/>
  <c r="G53" i="70" s="1"/>
  <c r="W53" i="70" l="1"/>
  <c r="G54" i="70"/>
  <c r="H53" i="70" s="1"/>
  <c r="H54" i="70" l="1"/>
  <c r="I53" i="70" s="1"/>
  <c r="X53" i="70"/>
  <c r="I54" i="70" l="1"/>
  <c r="J53" i="70" s="1"/>
  <c r="Y53" i="70"/>
  <c r="Z53" i="70" l="1"/>
  <c r="J54" i="70"/>
  <c r="K53" i="70" s="1"/>
  <c r="K54" i="70" l="1"/>
  <c r="L53" i="70" s="1"/>
  <c r="AA53" i="70"/>
  <c r="AB53" i="70" l="1"/>
  <c r="L54" i="70"/>
  <c r="M53" i="70" s="1"/>
  <c r="AC53" i="70" l="1"/>
  <c r="M54" i="70"/>
  <c r="N53" i="70" s="1"/>
  <c r="AD53" i="70" l="1"/>
  <c r="N54" i="70"/>
  <c r="O53" i="70" s="1"/>
  <c r="O54" i="70" l="1"/>
  <c r="P53" i="70" s="1"/>
  <c r="AE53" i="70"/>
  <c r="AF53" i="70" l="1"/>
  <c r="P54" i="70"/>
  <c r="Q53" i="70" s="1"/>
  <c r="Q54" i="70" l="1"/>
  <c r="F80" i="70" s="1"/>
  <c r="AG53" i="70"/>
  <c r="V80" i="70" l="1"/>
  <c r="F81" i="70"/>
  <c r="G80" i="70" s="1"/>
  <c r="G81" i="70" l="1"/>
  <c r="H80" i="70" s="1"/>
  <c r="W80" i="70"/>
  <c r="X80" i="70" l="1"/>
  <c r="H81" i="70"/>
  <c r="I80" i="70" s="1"/>
  <c r="Y80" i="70" l="1"/>
  <c r="I81" i="70"/>
  <c r="J80" i="70" s="1"/>
  <c r="Z80" i="70" l="1"/>
  <c r="J81" i="70"/>
  <c r="K80" i="70" s="1"/>
  <c r="K81" i="70" l="1"/>
  <c r="L80" i="70" s="1"/>
  <c r="AA80" i="70"/>
  <c r="L81" i="70" l="1"/>
  <c r="M80" i="70" s="1"/>
  <c r="AB80" i="70"/>
  <c r="M81" i="70" l="1"/>
  <c r="N80" i="70" s="1"/>
  <c r="AC80" i="70"/>
  <c r="AD80" i="70" l="1"/>
  <c r="N81" i="70"/>
  <c r="O80" i="70" s="1"/>
  <c r="O81" i="70" l="1"/>
  <c r="P80" i="70" s="1"/>
  <c r="AE80" i="70"/>
  <c r="AF80" i="70" l="1"/>
  <c r="P81" i="70"/>
  <c r="Q80" i="70" s="1"/>
  <c r="AG80" i="70" l="1"/>
  <c r="Q81" i="70"/>
  <c r="F107" i="70" s="1"/>
  <c r="V107" i="70" l="1"/>
  <c r="F108" i="70"/>
  <c r="G107" i="70" s="1"/>
  <c r="W107" i="70" l="1"/>
  <c r="G108" i="70"/>
  <c r="H107" i="70" s="1"/>
  <c r="X107" i="70" l="1"/>
  <c r="H108" i="70"/>
  <c r="I107" i="70" s="1"/>
  <c r="Y107" i="70" l="1"/>
  <c r="I108" i="70"/>
  <c r="J107" i="70" s="1"/>
  <c r="Z107" i="70" l="1"/>
  <c r="J108" i="70"/>
  <c r="K107" i="70" s="1"/>
  <c r="K108" i="70" l="1"/>
  <c r="L107" i="70" s="1"/>
  <c r="AA107" i="70"/>
  <c r="L108" i="70" l="1"/>
  <c r="M107" i="70" s="1"/>
  <c r="AB107" i="70"/>
  <c r="AC107" i="70" l="1"/>
  <c r="M108" i="70"/>
  <c r="N107" i="70" s="1"/>
  <c r="AD107" i="70" l="1"/>
  <c r="N108" i="70"/>
  <c r="O107" i="70" s="1"/>
  <c r="O108" i="70" l="1"/>
  <c r="P107" i="70" s="1"/>
  <c r="AE107" i="70"/>
  <c r="AF107" i="70" l="1"/>
  <c r="P108" i="70"/>
  <c r="Q107" i="70" s="1"/>
  <c r="AG107" i="70" l="1"/>
  <c r="Q108" i="70"/>
  <c r="F134" i="70" s="1"/>
  <c r="V134" i="70" l="1"/>
  <c r="F135" i="70"/>
  <c r="G134" i="70" s="1"/>
  <c r="G135" i="70" l="1"/>
  <c r="H134" i="70" s="1"/>
  <c r="W134" i="70"/>
  <c r="H135" i="70" l="1"/>
  <c r="I134" i="70" s="1"/>
  <c r="X134" i="70"/>
  <c r="I135" i="70" l="1"/>
  <c r="J134" i="70" s="1"/>
  <c r="Y134" i="70"/>
  <c r="Z134" i="70" l="1"/>
  <c r="J135" i="70"/>
  <c r="K134" i="70" s="1"/>
  <c r="K135" i="70" l="1"/>
  <c r="L134" i="70" s="1"/>
  <c r="AA134" i="70"/>
  <c r="L135" i="70" l="1"/>
  <c r="M134" i="70" s="1"/>
  <c r="AB134" i="70"/>
  <c r="M135" i="70" l="1"/>
  <c r="N134" i="70" s="1"/>
  <c r="AC134" i="70"/>
  <c r="AD134" i="70" l="1"/>
  <c r="N135" i="70"/>
  <c r="O134" i="70" s="1"/>
  <c r="O135" i="70" l="1"/>
  <c r="P134" i="70" s="1"/>
  <c r="AE134" i="70"/>
  <c r="P135" i="70" l="1"/>
  <c r="Q134" i="70" s="1"/>
  <c r="AF134" i="70"/>
  <c r="Q135" i="70" l="1"/>
  <c r="AG134" i="70"/>
</calcChain>
</file>

<file path=xl/sharedStrings.xml><?xml version="1.0" encoding="utf-8"?>
<sst xmlns="http://schemas.openxmlformats.org/spreadsheetml/2006/main" count="1538" uniqueCount="183">
  <si>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</si>
  <si>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</si>
  <si>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</si>
  <si>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</si>
  <si>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</si>
  <si>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</si>
  <si>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</si>
  <si>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</si>
  <si>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</si>
  <si>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</si>
  <si>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</si>
  <si>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</si>
  <si>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</si>
  <si>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</si>
  <si>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</si>
  <si>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</si>
  <si>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</si>
  <si>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</si>
  <si>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</si>
  <si>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</si>
  <si>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</si>
  <si>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</si>
  <si>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</si>
  <si>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</si>
  <si>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</si>
  <si>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</si>
  <si>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</si>
  <si>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</si>
  <si>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</si>
  <si>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</si>
  <si>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</si>
  <si>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Gastos generales</t>
  </si>
  <si>
    <t>Gastos de administración</t>
  </si>
  <si>
    <t>Imprevistos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</si>
  <si>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</si>
  <si>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</si>
  <si>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</si>
  <si>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</si>
  <si>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</si>
  <si>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</si>
  <si>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</si>
  <si>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</si>
  <si>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</si>
  <si>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</si>
  <si>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</si>
  <si>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</si>
  <si>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</si>
  <si>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</si>
  <si>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</si>
  <si>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</si>
  <si>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</si>
  <si>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</si>
  <si>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</si>
  <si>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</si>
  <si>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</si>
  <si>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</si>
  <si>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</si>
  <si>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</si>
  <si>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</si>
  <si>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</si>
  <si>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</si>
  <si>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</si>
  <si>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</si>
  <si>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</si>
  <si>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</si>
  <si>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</si>
  <si>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</si>
  <si>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AÑO</t>
  </si>
  <si>
    <t>RUT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</si>
  <si>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</si>
  <si>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</si>
  <si>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</si>
  <si>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</si>
  <si>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</si>
  <si>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</si>
  <si>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</si>
  <si>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</si>
  <si>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</si>
  <si>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</si>
  <si>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</si>
  <si>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</si>
  <si>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</si>
  <si>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</si>
  <si>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</si>
  <si>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</si>
  <si>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</si>
  <si>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</si>
  <si>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</si>
  <si>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</si>
  <si>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</si>
  <si>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</si>
  <si>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</si>
  <si>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</si>
  <si>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</si>
  <si>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</si>
  <si>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</si>
  <si>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</si>
  <si>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</si>
  <si>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</si>
  <si>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</si>
  <si>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</si>
  <si>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</si>
  <si>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</si>
  <si>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</si>
  <si>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</si>
  <si>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</si>
  <si>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</si>
  <si>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</si>
  <si>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</si>
  <si>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</si>
  <si>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</si>
  <si>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</si>
  <si>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Total FIA</t>
  </si>
  <si>
    <t>CONSOLIDADO MEMORIA DE CÁLCULO</t>
  </si>
  <si>
    <t>4. Viáticos y movilización</t>
  </si>
  <si>
    <t>Asociado(s)</t>
  </si>
  <si>
    <t>Equipo Técnico 2: indicar nombre aquí</t>
  </si>
  <si>
    <t>Equipo Técnico 1: indicar nombre aquí</t>
  </si>
  <si>
    <t>Coordinador Alterno: indicar nombre aquí</t>
  </si>
  <si>
    <t>Coordinador Principal: indicar nombre aquí</t>
  </si>
  <si>
    <t>INDICAR AQUÍ NOMBRE ASOCIADO 11</t>
  </si>
  <si>
    <t>INDICAR AQUÍ NOMBRE ASOCIADO 12</t>
  </si>
  <si>
    <t>INDICAR AQUÍ NOMBRE ASOCIADO 13</t>
  </si>
  <si>
    <t>INDICAR AQUÍ NOMBRE ASOCIADO 14</t>
  </si>
  <si>
    <t>INDICAR AQUÍ NOMBRE ASOCIADO 15</t>
  </si>
  <si>
    <t>INDICAR AQUÍ NOMBRE ASOCIADO 16</t>
  </si>
  <si>
    <t>INDICAR AQUÍ NOMBRE ASOCIADO 17</t>
  </si>
  <si>
    <t>INDICAR AQUÍ NOMBRE ASOCIADO 18</t>
  </si>
  <si>
    <t>INSTRUCCIONES DE USO</t>
  </si>
  <si>
    <t xml:space="preserve">MEMORIA DE CÁLCULO </t>
  </si>
  <si>
    <t>Verificador</t>
  </si>
  <si>
    <t>Nombre hoja</t>
  </si>
  <si>
    <t>OBJETIVO DE MEMORIA CÁLCULO</t>
  </si>
  <si>
    <t>Tipo de iniciativa</t>
  </si>
  <si>
    <t>Tiempo de dedicación de RRHH</t>
  </si>
  <si>
    <t>Memoria Aporte FIA al Ejecutor</t>
  </si>
  <si>
    <t>Memoria Aporte FIA a Asociado X</t>
  </si>
  <si>
    <t>Memoria Aporte del Ejecutor</t>
  </si>
  <si>
    <t>Memoria Aporte de Asociado X</t>
  </si>
  <si>
    <t>Costos Totales Consolidado</t>
  </si>
  <si>
    <t>Aportes FIA Consolidado</t>
  </si>
  <si>
    <t>Aportes Contraparte Consolidado</t>
  </si>
  <si>
    <t>Debe completar las horas de dedicación en el proyecto de cada integrante del equipo técnico.</t>
  </si>
  <si>
    <t>Podrá visualizar el resumen de los costos totales consolidados, y verificar si cumple con las restricciones de financiamiento.</t>
  </si>
  <si>
    <t>Podrá visualizar el resumen del aporte FIA consolidado.</t>
  </si>
  <si>
    <t>Profesión/Oficio</t>
  </si>
  <si>
    <t>Nº de meses de dedicación</t>
  </si>
  <si>
    <t xml:space="preserve">Horas de dedicación </t>
  </si>
  <si>
    <t>TIEMPO DE DEDICACIÓN EQUIPO TÉCNICO</t>
  </si>
  <si>
    <t>Nombre ejecutor:</t>
  </si>
  <si>
    <t>Nombre Asociado 1:</t>
  </si>
  <si>
    <t>Nombre Asociado 2:</t>
  </si>
  <si>
    <t>Nombre Ejecutor:</t>
  </si>
  <si>
    <t>Nombre Asociado 3:</t>
  </si>
  <si>
    <t>Nombre Asociado 10:</t>
  </si>
  <si>
    <t>Nombre Asociado 9:</t>
  </si>
  <si>
    <t>Nombre Asociado 7:</t>
  </si>
  <si>
    <t>Nombre Asociado 8:</t>
  </si>
  <si>
    <t>Nombre Asociado 6:</t>
  </si>
  <si>
    <t>Nombre Asociado 5:</t>
  </si>
  <si>
    <t>Nombre Asociado 4:</t>
  </si>
  <si>
    <t>-</t>
  </si>
  <si>
    <t>Tope (%)</t>
  </si>
  <si>
    <t>Tipo de iniciativa:</t>
  </si>
  <si>
    <t>Color de las celdas que requieren datos ingresados por postulante</t>
  </si>
  <si>
    <t>Debe completar el detalle de cada gasto que se solicita a FIA y que será realizado por el Asociado.</t>
  </si>
  <si>
    <t>Debe completar el detalle de cada gasto que aportará el  Ejecutor, según aporte pecuniario y no pecuniario.</t>
  </si>
  <si>
    <t>Debe completar el detalle de cada gasto que aportará el  Asociado, según aporte pecuniario y no pecuniario.</t>
  </si>
  <si>
    <t>Podrá visualizar el resumen del aporte contraparte consolidado, Ejecutor y Asociados.</t>
  </si>
  <si>
    <t>Debe completar el detalle de cada gasto que se solicita a FIA y que será realizado por el  Ejecutor.</t>
  </si>
  <si>
    <t>Documento que permite cuantificar y desagregar en detalle el tiempo de dedicación del equipo técnico y los costos asociados a la iniciativa, tanto como el aporte FIA y de contraparte (pecuniario y no pecuniario), según las entidades participantes en la iniciativa (Ejecutor y Asociados si los hubiera).</t>
  </si>
  <si>
    <t>Requerimientos</t>
  </si>
  <si>
    <t>Color de las celdas que se calculan automáticamente</t>
  </si>
  <si>
    <t>1.- Leer las Bases Técnicas y Administrativas de la Licitación.</t>
  </si>
  <si>
    <t>Proyecto Desafío de Innovación para Jóvenes Rurales Hortaliceros Comuna de La Unión.</t>
  </si>
  <si>
    <t>3.- Las hojas de la memoria de calculo tienen los siguientes requerimientos:</t>
  </si>
  <si>
    <t>4.- Debe completar los campos según los siguiente:</t>
  </si>
  <si>
    <r>
      <t>2.- Ajustarse a las condiciones de financiamiento indicados en el numeral "</t>
    </r>
    <r>
      <rPr>
        <b/>
        <sz val="10"/>
        <rFont val="Arial"/>
        <family val="2"/>
      </rPr>
      <t>3.1 ANEXO 1:  Ítems de gastos financiable</t>
    </r>
    <r>
      <rPr>
        <sz val="10"/>
        <rFont val="Arial"/>
        <family val="2"/>
      </rPr>
      <t>s" de las Bases Técnicas y Administrativas de la presente licitación, específicamente las restricciones asociadas al financiamiento total (montos y porcentajes), y el documento "Instructivo Financiero de Proyectos FIA" para conocer en mayor detalle los ítems de gastos financiables de la convocatoria. En el caso que la propuesta no se ajuste a estas restricciones, es razón de no admisibilidad</t>
    </r>
  </si>
  <si>
    <t>7. Gastos generales</t>
  </si>
  <si>
    <t>8. Gastos de administración</t>
  </si>
  <si>
    <t>9. Imprevistos</t>
  </si>
  <si>
    <t>5.- La Memoria de cálculo no debe presentarse alterada (desbloqueada, con filas y columnas eliminadas o agregadas, etc.), por cuanto corresponde a un documento oficial de la convocatoria.</t>
  </si>
  <si>
    <t>6.- Finalizada la memoria de cálculo, debe subir el documento en formato excel a la plataforma de postulación en https://convocatoria.fia.cl/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</si>
</sst>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#,##0.0"/>
    <numFmt numFmtId="167" formatCode="_-* #,##0_-;\-* #,##0_-;_-* &quot;-&quot;??_-;_-@_-"/>
    <numFmt numFmtId="168" formatCode="dd/mm/yyyy;@"/>
    <numFmt numFmtId="169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8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3" fillId="0" borderId="1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0" fontId="13" fillId="6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4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4" fillId="7" borderId="1" xfId="0" applyNumberFormat="1" applyFont="1" applyFill="1" applyBorder="1" applyAlignment="1">
      <alignment vertical="center"/>
    </xf>
    <xf numFmtId="3" fontId="4" fillId="7" borderId="1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7" fontId="3" fillId="0" borderId="0" xfId="1" applyNumberFormat="1" applyFont="1" applyAlignment="1" applyProtection="1">
      <alignment horizontal="center" vertical="center"/>
    </xf>
    <xf numFmtId="164" fontId="3" fillId="0" borderId="0" xfId="2" applyFont="1" applyAlignment="1" applyProtection="1">
      <alignment vertical="center"/>
    </xf>
    <xf numFmtId="1" fontId="3" fillId="0" borderId="0" xfId="0" applyNumberFormat="1" applyFont="1" applyAlignment="1">
      <alignment vertical="center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4" fillId="0" borderId="6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10" borderId="1" xfId="0" applyFont="1" applyFill="1" applyBorder="1" applyAlignment="1" applyProtection="1">
      <alignment horizontal="left" vertical="center"/>
      <protection locked="0"/>
    </xf>
    <xf numFmtId="17" fontId="2" fillId="0" borderId="0" xfId="0" applyNumberFormat="1" applyFont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vertical="center"/>
    </xf>
    <xf numFmtId="168" fontId="8" fillId="12" borderId="0" xfId="0" applyNumberFormat="1" applyFont="1" applyFill="1" applyAlignment="1">
      <alignment horizontal="center" vertical="center"/>
    </xf>
    <xf numFmtId="14" fontId="8" fillId="12" borderId="0" xfId="0" applyNumberFormat="1" applyFont="1" applyFill="1" applyAlignment="1">
      <alignment horizontal="center" vertical="center"/>
    </xf>
    <xf numFmtId="168" fontId="2" fillId="1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168" fontId="8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12" borderId="1" xfId="0" applyFont="1" applyFill="1" applyBorder="1" applyAlignment="1" applyProtection="1">
      <alignment horizontal="left" vertical="center" wrapText="1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3" fontId="3" fillId="12" borderId="1" xfId="0" applyNumberFormat="1" applyFont="1" applyFill="1" applyBorder="1" applyAlignment="1" applyProtection="1">
      <alignment horizontal="center" vertical="center"/>
      <protection locked="0"/>
    </xf>
    <xf numFmtId="0" fontId="3" fillId="12" borderId="4" xfId="0" applyFont="1" applyFill="1" applyBorder="1" applyAlignment="1" applyProtection="1">
      <alignment horizontal="left" vertical="center" wrapText="1"/>
      <protection locked="0"/>
    </xf>
    <xf numFmtId="0" fontId="3" fillId="12" borderId="4" xfId="0" applyFont="1" applyFill="1" applyBorder="1" applyAlignment="1" applyProtection="1">
      <alignment horizontal="center" vertical="center"/>
      <protection locked="0"/>
    </xf>
    <xf numFmtId="3" fontId="3" fillId="12" borderId="4" xfId="0" applyNumberFormat="1" applyFont="1" applyFill="1" applyBorder="1" applyAlignment="1" applyProtection="1">
      <alignment horizontal="center" vertical="center"/>
      <protection locked="0"/>
    </xf>
    <xf numFmtId="0" fontId="3" fillId="12" borderId="5" xfId="0" applyFont="1" applyFill="1" applyBorder="1" applyAlignment="1" applyProtection="1">
      <alignment horizontal="left" vertical="center" wrapText="1"/>
      <protection locked="0"/>
    </xf>
    <xf numFmtId="0" fontId="3" fillId="12" borderId="5" xfId="0" applyFont="1" applyFill="1" applyBorder="1" applyAlignment="1" applyProtection="1">
      <alignment horizontal="center" vertical="center"/>
      <protection locked="0"/>
    </xf>
    <xf numFmtId="3" fontId="3" fillId="12" borderId="5" xfId="0" applyNumberFormat="1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 applyProtection="1">
      <alignment horizontal="left" vertical="center" wrapText="1"/>
      <protection locked="0"/>
    </xf>
    <xf numFmtId="0" fontId="3" fillId="12" borderId="3" xfId="0" applyFont="1" applyFill="1" applyBorder="1" applyAlignment="1" applyProtection="1">
      <alignment horizontal="center" vertical="center"/>
      <protection locked="0"/>
    </xf>
    <xf numFmtId="3" fontId="3" fillId="12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10" xfId="0" applyFont="1" applyFill="1" applyBorder="1" applyAlignment="1" applyProtection="1">
      <alignment horizontal="left" vertical="center" wrapText="1"/>
      <protection locked="0"/>
    </xf>
    <xf numFmtId="0" fontId="3" fillId="15" borderId="10" xfId="0" applyFont="1" applyFill="1" applyBorder="1" applyAlignment="1" applyProtection="1">
      <alignment horizontal="center" vertical="center"/>
      <protection locked="0"/>
    </xf>
    <xf numFmtId="3" fontId="3" fillId="15" borderId="10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vertical="center"/>
    </xf>
    <xf numFmtId="0" fontId="4" fillId="12" borderId="8" xfId="0" applyFont="1" applyFill="1" applyBorder="1" applyAlignment="1">
      <alignment vertical="center"/>
    </xf>
    <xf numFmtId="0" fontId="3" fillId="12" borderId="8" xfId="0" applyFont="1" applyFill="1" applyBorder="1" applyAlignment="1">
      <alignment vertical="center"/>
    </xf>
    <xf numFmtId="0" fontId="3" fillId="12" borderId="9" xfId="0" applyFont="1" applyFill="1" applyBorder="1" applyAlignment="1">
      <alignment horizontal="left" vertical="center" wrapText="1"/>
    </xf>
    <xf numFmtId="0" fontId="3" fillId="12" borderId="9" xfId="0" applyFont="1" applyFill="1" applyBorder="1" applyAlignment="1">
      <alignment horizontal="center" vertical="center"/>
    </xf>
    <xf numFmtId="3" fontId="3" fillId="12" borderId="9" xfId="0" applyNumberFormat="1" applyFont="1" applyFill="1" applyBorder="1" applyAlignment="1">
      <alignment horizontal="center" vertical="center"/>
    </xf>
    <xf numFmtId="3" fontId="3" fillId="12" borderId="9" xfId="0" applyNumberFormat="1" applyFont="1" applyFill="1" applyBorder="1" applyAlignment="1">
      <alignment vertical="center"/>
    </xf>
    <xf numFmtId="3" fontId="3" fillId="12" borderId="1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3" fontId="4" fillId="0" borderId="10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16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 wrapText="1"/>
      <protection locked="0"/>
    </xf>
    <xf numFmtId="0" fontId="2" fillId="0" borderId="0" xfId="0" applyFont="1" applyAlignment="1">
      <alignment horizontal="right" vertical="center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0" fontId="1" fillId="8" borderId="4" xfId="0" applyFont="1" applyFill="1" applyBorder="1" applyAlignment="1" applyProtection="1">
      <alignment horizontal="center" vertical="center"/>
      <protection locked="0"/>
    </xf>
    <xf numFmtId="3" fontId="1" fillId="8" borderId="4" xfId="0" applyNumberFormat="1" applyFont="1" applyFill="1" applyBorder="1" applyAlignment="1" applyProtection="1">
      <alignment horizontal="center" vertical="center"/>
      <protection locked="0"/>
    </xf>
    <xf numFmtId="0" fontId="1" fillId="15" borderId="10" xfId="0" applyFont="1" applyFill="1" applyBorder="1" applyAlignment="1" applyProtection="1">
      <alignment horizontal="left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3" fontId="1" fillId="15" borderId="10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left" vertical="center" wrapText="1"/>
      <protection locked="0"/>
    </xf>
    <xf numFmtId="3" fontId="1" fillId="15" borderId="1" xfId="0" applyNumberFormat="1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3" fontId="1" fillId="8" borderId="1" xfId="0" applyNumberFormat="1" applyFont="1" applyFill="1" applyBorder="1" applyAlignment="1" applyProtection="1">
      <alignment horizontal="center" vertical="center"/>
      <protection locked="0"/>
    </xf>
    <xf numFmtId="0" fontId="1" fillId="15" borderId="1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vertical="center" wrapText="1"/>
    </xf>
    <xf numFmtId="17" fontId="6" fillId="17" borderId="1" xfId="0" applyNumberFormat="1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vertical="center"/>
    </xf>
    <xf numFmtId="0" fontId="6" fillId="17" borderId="1" xfId="0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 applyProtection="1">
      <alignment vertical="center"/>
      <protection locked="0"/>
    </xf>
    <xf numFmtId="0" fontId="2" fillId="10" borderId="1" xfId="0" applyFont="1" applyFill="1" applyBorder="1" applyAlignment="1" applyProtection="1">
      <alignment vertical="center" wrapText="1"/>
      <protection locked="0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justify" vertical="center" wrapText="1"/>
    </xf>
    <xf numFmtId="166" fontId="1" fillId="0" borderId="1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2" fillId="16" borderId="1" xfId="0" applyFont="1" applyFill="1" applyBorder="1" applyAlignment="1">
      <alignment horizontal="right" vertical="center"/>
    </xf>
    <xf numFmtId="0" fontId="2" fillId="16" borderId="1" xfId="0" applyFont="1" applyFill="1" applyBorder="1" applyAlignment="1">
      <alignment horizontal="center" vertical="center"/>
    </xf>
    <xf numFmtId="168" fontId="2" fillId="16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" fillId="10" borderId="1" xfId="0" applyFont="1" applyFill="1" applyBorder="1" applyAlignment="1" applyProtection="1">
      <alignment horizontal="left" vertical="center" wrapText="1" indent="1"/>
      <protection locked="0"/>
    </xf>
    <xf numFmtId="0" fontId="1" fillId="10" borderId="1" xfId="0" applyFont="1" applyFill="1" applyBorder="1" applyAlignment="1" applyProtection="1">
      <alignment vertical="center" wrapText="1"/>
      <protection locked="0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3" fontId="1" fillId="10" borderId="1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 wrapText="1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3" fontId="3" fillId="10" borderId="1" xfId="0" applyNumberFormat="1" applyFont="1" applyFill="1" applyBorder="1" applyAlignment="1" applyProtection="1">
      <alignment vertical="center"/>
      <protection locked="0"/>
    </xf>
    <xf numFmtId="0" fontId="3" fillId="10" borderId="5" xfId="0" applyFont="1" applyFill="1" applyBorder="1" applyAlignment="1" applyProtection="1">
      <alignment vertical="center" wrapText="1"/>
      <protection locked="0"/>
    </xf>
    <xf numFmtId="0" fontId="3" fillId="10" borderId="5" xfId="0" applyFont="1" applyFill="1" applyBorder="1" applyAlignment="1" applyProtection="1">
      <alignment vertical="center"/>
      <protection locked="0"/>
    </xf>
    <xf numFmtId="3" fontId="3" fillId="10" borderId="5" xfId="0" applyNumberFormat="1" applyFont="1" applyFill="1" applyBorder="1" applyAlignment="1" applyProtection="1">
      <alignment vertical="center"/>
      <protection locked="0"/>
    </xf>
    <xf numFmtId="3" fontId="4" fillId="16" borderId="2" xfId="0" applyNumberFormat="1" applyFont="1" applyFill="1" applyBorder="1" applyAlignment="1">
      <alignment vertical="center"/>
    </xf>
    <xf numFmtId="3" fontId="4" fillId="16" borderId="3" xfId="0" applyNumberFormat="1" applyFont="1" applyFill="1" applyBorder="1" applyAlignment="1">
      <alignment vertical="center"/>
    </xf>
    <xf numFmtId="3" fontId="4" fillId="16" borderId="4" xfId="0" applyNumberFormat="1" applyFont="1" applyFill="1" applyBorder="1" applyAlignment="1">
      <alignment vertical="center"/>
    </xf>
    <xf numFmtId="3" fontId="4" fillId="16" borderId="5" xfId="0" applyNumberFormat="1" applyFont="1" applyFill="1" applyBorder="1" applyAlignment="1">
      <alignment vertical="center"/>
    </xf>
    <xf numFmtId="3" fontId="4" fillId="16" borderId="7" xfId="0" applyNumberFormat="1" applyFont="1" applyFill="1" applyBorder="1" applyAlignment="1">
      <alignment vertical="center"/>
    </xf>
    <xf numFmtId="3" fontId="4" fillId="16" borderId="6" xfId="0" applyNumberFormat="1" applyFont="1" applyFill="1" applyBorder="1" applyAlignment="1">
      <alignment horizontal="right" vertical="center"/>
    </xf>
    <xf numFmtId="0" fontId="1" fillId="10" borderId="4" xfId="0" applyFont="1" applyFill="1" applyBorder="1" applyAlignment="1" applyProtection="1">
      <alignment vertical="center" wrapText="1"/>
      <protection locked="0"/>
    </xf>
    <xf numFmtId="0" fontId="1" fillId="10" borderId="4" xfId="0" applyFont="1" applyFill="1" applyBorder="1" applyAlignment="1" applyProtection="1">
      <alignment vertical="center"/>
      <protection locked="0"/>
    </xf>
    <xf numFmtId="3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3" xfId="0" applyFont="1" applyFill="1" applyBorder="1" applyAlignment="1" applyProtection="1">
      <alignment vertical="center" wrapText="1"/>
      <protection locked="0"/>
    </xf>
    <xf numFmtId="0" fontId="1" fillId="10" borderId="3" xfId="0" applyFont="1" applyFill="1" applyBorder="1" applyAlignment="1" applyProtection="1">
      <alignment vertical="center"/>
      <protection locked="0"/>
    </xf>
    <xf numFmtId="3" fontId="1" fillId="10" borderId="3" xfId="0" applyNumberFormat="1" applyFont="1" applyFill="1" applyBorder="1" applyAlignment="1" applyProtection="1">
      <alignment vertical="center"/>
      <protection locked="0"/>
    </xf>
    <xf numFmtId="0" fontId="3" fillId="10" borderId="1" xfId="0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vertical="center" wrapText="1"/>
      <protection locked="0"/>
    </xf>
    <xf numFmtId="0" fontId="3" fillId="10" borderId="4" xfId="0" applyFont="1" applyFill="1" applyBorder="1" applyAlignment="1" applyProtection="1">
      <alignment vertical="center"/>
      <protection locked="0"/>
    </xf>
    <xf numFmtId="3" fontId="3" fillId="10" borderId="4" xfId="0" applyNumberFormat="1" applyFont="1" applyFill="1" applyBorder="1" applyAlignment="1" applyProtection="1">
      <alignment vertical="center"/>
      <protection locked="0"/>
    </xf>
    <xf numFmtId="0" fontId="1" fillId="10" borderId="1" xfId="0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10" xfId="0" applyFont="1" applyFill="1" applyBorder="1" applyAlignment="1" applyProtection="1">
      <alignment vertical="center" wrapText="1"/>
      <protection locked="0"/>
    </xf>
    <xf numFmtId="0" fontId="3" fillId="10" borderId="10" xfId="0" applyFont="1" applyFill="1" applyBorder="1" applyAlignment="1" applyProtection="1">
      <alignment vertical="center"/>
      <protection locked="0"/>
    </xf>
    <xf numFmtId="3" fontId="3" fillId="10" borderId="10" xfId="0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>
      <alignment horizontal="left" vertical="center" wrapText="1" indent="1"/>
    </xf>
    <xf numFmtId="0" fontId="3" fillId="6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vertical="center" wrapText="1"/>
    </xf>
    <xf numFmtId="3" fontId="3" fillId="6" borderId="9" xfId="0" applyNumberFormat="1" applyFont="1" applyFill="1" applyBorder="1" applyAlignment="1">
      <alignment vertical="center"/>
    </xf>
    <xf numFmtId="3" fontId="3" fillId="6" borderId="12" xfId="0" applyNumberFormat="1" applyFont="1" applyFill="1" applyBorder="1" applyAlignment="1">
      <alignment vertical="center"/>
    </xf>
    <xf numFmtId="3" fontId="4" fillId="6" borderId="16" xfId="0" applyNumberFormat="1" applyFont="1" applyFill="1" applyBorder="1" applyAlignment="1">
      <alignment vertical="center"/>
    </xf>
    <xf numFmtId="0" fontId="4" fillId="6" borderId="8" xfId="0" applyFont="1" applyFill="1" applyBorder="1" applyAlignment="1">
      <alignment vertical="center"/>
    </xf>
    <xf numFmtId="0" fontId="4" fillId="6" borderId="14" xfId="0" applyFont="1" applyFill="1" applyBorder="1" applyAlignment="1">
      <alignment vertical="center"/>
    </xf>
    <xf numFmtId="3" fontId="4" fillId="6" borderId="13" xfId="0" applyNumberFormat="1" applyFont="1" applyFill="1" applyBorder="1" applyAlignment="1">
      <alignment vertical="center"/>
    </xf>
    <xf numFmtId="0" fontId="3" fillId="10" borderId="3" xfId="0" applyFont="1" applyFill="1" applyBorder="1" applyAlignment="1" applyProtection="1">
      <alignment vertical="center" wrapText="1"/>
      <protection locked="0"/>
    </xf>
    <xf numFmtId="0" fontId="3" fillId="10" borderId="3" xfId="0" applyFont="1" applyFill="1" applyBorder="1" applyAlignment="1" applyProtection="1">
      <alignment vertical="center"/>
      <protection locked="0"/>
    </xf>
    <xf numFmtId="3" fontId="3" fillId="10" borderId="3" xfId="0" applyNumberFormat="1" applyFont="1" applyFill="1" applyBorder="1" applyAlignment="1" applyProtection="1">
      <alignment vertical="center"/>
      <protection locked="0"/>
    </xf>
    <xf numFmtId="0" fontId="3" fillId="10" borderId="4" xfId="0" applyFont="1" applyFill="1" applyBorder="1" applyAlignment="1" applyProtection="1">
      <alignment horizontal="left" vertical="center"/>
      <protection locked="0"/>
    </xf>
    <xf numFmtId="0" fontId="3" fillId="10" borderId="1" xfId="0" applyFont="1" applyFill="1" applyBorder="1" applyAlignment="1" applyProtection="1">
      <alignment horizontal="left" vertical="center"/>
      <protection locked="0"/>
    </xf>
    <xf numFmtId="0" fontId="1" fillId="6" borderId="1" xfId="0" applyFont="1" applyFill="1" applyBorder="1" applyAlignment="1">
      <alignment horizontal="left" vertical="center" wrapText="1" indent="1"/>
    </xf>
    <xf numFmtId="0" fontId="1" fillId="16" borderId="10" xfId="0" applyFont="1" applyFill="1" applyBorder="1" applyAlignment="1">
      <alignment horizontal="left" vertical="center" wrapText="1" indent="1"/>
    </xf>
    <xf numFmtId="0" fontId="3" fillId="6" borderId="1" xfId="0" applyFont="1" applyFill="1" applyBorder="1" applyAlignment="1">
      <alignment horizontal="left" vertical="center" wrapText="1" indent="1"/>
    </xf>
    <xf numFmtId="0" fontId="3" fillId="16" borderId="1" xfId="0" applyFont="1" applyFill="1" applyBorder="1" applyAlignment="1">
      <alignment horizontal="left" vertical="center" wrapText="1" indent="1"/>
    </xf>
    <xf numFmtId="0" fontId="3" fillId="6" borderId="9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center" vertical="center"/>
    </xf>
    <xf numFmtId="3" fontId="3" fillId="6" borderId="9" xfId="0" applyNumberFormat="1" applyFont="1" applyFill="1" applyBorder="1" applyAlignment="1">
      <alignment horizontal="center" vertical="center"/>
    </xf>
    <xf numFmtId="3" fontId="3" fillId="6" borderId="12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3" fontId="1" fillId="10" borderId="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left" vertical="center" wrapText="1"/>
      <protection locked="0"/>
    </xf>
    <xf numFmtId="3" fontId="3" fillId="10" borderId="1" xfId="0" applyNumberFormat="1" applyFont="1" applyFill="1" applyBorder="1" applyAlignment="1" applyProtection="1">
      <alignment horizontal="center" vertical="center"/>
      <protection locked="0"/>
    </xf>
    <xf numFmtId="0" fontId="1" fillId="10" borderId="10" xfId="0" applyFont="1" applyFill="1" applyBorder="1" applyAlignment="1" applyProtection="1">
      <alignment horizontal="left" vertical="center" wrapText="1"/>
      <protection locked="0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3" fontId="1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5" xfId="0" applyFont="1" applyFill="1" applyBorder="1" applyAlignment="1" applyProtection="1">
      <alignment horizontal="left" vertical="center" wrapText="1"/>
      <protection locked="0"/>
    </xf>
    <xf numFmtId="0" fontId="3" fillId="10" borderId="5" xfId="0" applyFont="1" applyFill="1" applyBorder="1" applyAlignment="1" applyProtection="1">
      <alignment horizontal="center" vertical="center"/>
      <protection locked="0"/>
    </xf>
    <xf numFmtId="3" fontId="3" fillId="10" borderId="5" xfId="0" applyNumberFormat="1" applyFont="1" applyFill="1" applyBorder="1" applyAlignment="1" applyProtection="1">
      <alignment horizontal="center" vertical="center"/>
      <protection locked="0"/>
    </xf>
    <xf numFmtId="0" fontId="1" fillId="10" borderId="4" xfId="0" applyFont="1" applyFill="1" applyBorder="1" applyAlignment="1" applyProtection="1">
      <alignment horizontal="center" vertical="center"/>
      <protection locked="0"/>
    </xf>
    <xf numFmtId="3" fontId="1" fillId="10" borderId="4" xfId="0" applyNumberFormat="1" applyFont="1" applyFill="1" applyBorder="1" applyAlignment="1" applyProtection="1">
      <alignment horizontal="center" vertical="center"/>
      <protection locked="0"/>
    </xf>
    <xf numFmtId="0" fontId="3" fillId="10" borderId="4" xfId="0" applyFont="1" applyFill="1" applyBorder="1" applyAlignment="1" applyProtection="1">
      <alignment horizontal="left" vertical="center" wrapText="1"/>
      <protection locked="0"/>
    </xf>
    <xf numFmtId="0" fontId="3" fillId="10" borderId="4" xfId="0" applyFont="1" applyFill="1" applyBorder="1" applyAlignment="1" applyProtection="1">
      <alignment horizontal="center" vertical="center"/>
      <protection locked="0"/>
    </xf>
    <xf numFmtId="3" fontId="3" fillId="10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3" xfId="0" applyFont="1" applyFill="1" applyBorder="1" applyAlignment="1" applyProtection="1">
      <alignment horizontal="left" vertical="center" wrapText="1"/>
      <protection locked="0"/>
    </xf>
    <xf numFmtId="0" fontId="1" fillId="10" borderId="3" xfId="0" applyFont="1" applyFill="1" applyBorder="1" applyAlignment="1" applyProtection="1">
      <alignment horizontal="center" vertical="center"/>
      <protection locked="0"/>
    </xf>
    <xf numFmtId="3" fontId="1" fillId="10" borderId="3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left" vertical="center" wrapText="1"/>
      <protection locked="0"/>
    </xf>
    <xf numFmtId="3" fontId="3" fillId="10" borderId="10" xfId="0" applyNumberFormat="1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 applyProtection="1">
      <alignment horizontal="left" vertical="center" wrapText="1"/>
      <protection locked="0"/>
    </xf>
    <xf numFmtId="0" fontId="3" fillId="10" borderId="3" xfId="0" applyFont="1" applyFill="1" applyBorder="1" applyAlignment="1" applyProtection="1">
      <alignment horizontal="center" vertical="center"/>
      <protection locked="0"/>
    </xf>
    <xf numFmtId="3" fontId="3" fillId="10" borderId="3" xfId="0" applyNumberFormat="1" applyFont="1" applyFill="1" applyBorder="1" applyAlignment="1" applyProtection="1">
      <alignment horizontal="center" vertical="center"/>
      <protection locked="0"/>
    </xf>
    <xf numFmtId="49" fontId="5" fillId="10" borderId="1" xfId="0" applyNumberFormat="1" applyFont="1" applyFill="1" applyBorder="1" applyAlignment="1" applyProtection="1">
      <alignment vertical="center"/>
      <protection locked="0"/>
    </xf>
    <xf numFmtId="49" fontId="5" fillId="16" borderId="1" xfId="0" applyNumberFormat="1" applyFont="1" applyFill="1" applyBorder="1" applyAlignment="1">
      <alignment horizontal="left" vertical="center"/>
    </xf>
    <xf numFmtId="1" fontId="5" fillId="16" borderId="1" xfId="0" applyNumberFormat="1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4" fillId="6" borderId="9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center" vertical="center"/>
    </xf>
    <xf numFmtId="3" fontId="4" fillId="6" borderId="9" xfId="0" applyNumberFormat="1" applyFont="1" applyFill="1" applyBorder="1" applyAlignment="1">
      <alignment horizontal="center" vertical="center"/>
    </xf>
    <xf numFmtId="3" fontId="4" fillId="6" borderId="12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4" fillId="16" borderId="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0" fillId="0" borderId="15" xfId="0" applyBorder="1"/>
    <xf numFmtId="0" fontId="0" fillId="0" borderId="19" xfId="0" applyBorder="1"/>
    <xf numFmtId="0" fontId="1" fillId="0" borderId="15" xfId="0" applyFont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49" fontId="5" fillId="16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4" fillId="6" borderId="1" xfId="3" applyNumberFormat="1" applyFont="1" applyFill="1" applyBorder="1" applyAlignment="1" applyProtection="1">
      <alignment horizontal="center" vertical="center"/>
    </xf>
    <xf numFmtId="1" fontId="5" fillId="10" borderId="1" xfId="0" applyNumberFormat="1" applyFont="1" applyFill="1" applyBorder="1" applyAlignment="1" applyProtection="1">
      <alignment vertical="center"/>
      <protection locked="0"/>
    </xf>
    <xf numFmtId="0" fontId="4" fillId="7" borderId="1" xfId="0" applyFont="1" applyFill="1" applyBorder="1"/>
    <xf numFmtId="0" fontId="1" fillId="0" borderId="0" xfId="0" applyFont="1"/>
    <xf numFmtId="3" fontId="4" fillId="7" borderId="1" xfId="0" applyNumberFormat="1" applyFont="1" applyFill="1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10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0" xfId="0" applyAlignment="1">
      <alignment vertical="top" wrapText="1"/>
    </xf>
    <xf numFmtId="0" fontId="4" fillId="17" borderId="25" xfId="0" applyFont="1" applyFill="1" applyBorder="1"/>
    <xf numFmtId="0" fontId="2" fillId="4" borderId="6" xfId="0" applyFont="1" applyFill="1" applyBorder="1" applyAlignment="1">
      <alignment vertical="center"/>
    </xf>
    <xf numFmtId="0" fontId="0" fillId="16" borderId="6" xfId="0" applyFill="1" applyBorder="1"/>
    <xf numFmtId="0" fontId="1" fillId="0" borderId="20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6" borderId="10" xfId="0" applyFont="1" applyFill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left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41" fontId="0" fillId="0" borderId="0" xfId="0" applyNumberFormat="1" applyAlignment="1">
      <alignment vertical="center"/>
    </xf>
    <xf numFmtId="0" fontId="1" fillId="0" borderId="14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17" borderId="1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indent="1"/>
    </xf>
    <xf numFmtId="0" fontId="5" fillId="0" borderId="26" xfId="0" applyFont="1" applyBorder="1" applyAlignment="1">
      <alignment horizontal="left" vertical="center" indent="1"/>
    </xf>
    <xf numFmtId="0" fontId="5" fillId="0" borderId="25" xfId="0" applyFont="1" applyBorder="1" applyAlignment="1">
      <alignment horizontal="left" vertical="center" indent="1"/>
    </xf>
    <xf numFmtId="0" fontId="4" fillId="17" borderId="1" xfId="0" applyFont="1" applyFill="1" applyBorder="1" applyAlignment="1">
      <alignment horizontal="left"/>
    </xf>
    <xf numFmtId="0" fontId="4" fillId="17" borderId="14" xfId="0" applyFont="1" applyFill="1" applyBorder="1" applyAlignment="1">
      <alignment horizontal="left"/>
    </xf>
    <xf numFmtId="0" fontId="4" fillId="17" borderId="26" xfId="0" applyFont="1" applyFill="1" applyBorder="1" applyAlignment="1">
      <alignment horizontal="left"/>
    </xf>
    <xf numFmtId="0" fontId="4" fillId="17" borderId="25" xfId="0" applyFont="1" applyFill="1" applyBorder="1" applyAlignment="1">
      <alignment horizontal="left"/>
    </xf>
    <xf numFmtId="0" fontId="1" fillId="0" borderId="14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22" xfId="0" applyFont="1" applyBorder="1"/>
    <xf numFmtId="0" fontId="0" fillId="0" borderId="23" xfId="0" applyBorder="1"/>
    <xf numFmtId="0" fontId="0" fillId="0" borderId="24" xfId="0" applyBorder="1"/>
    <xf numFmtId="0" fontId="1" fillId="6" borderId="14" xfId="0" applyFont="1" applyFill="1" applyBorder="1" applyAlignment="1">
      <alignment horizontal="left"/>
    </xf>
    <xf numFmtId="0" fontId="1" fillId="6" borderId="25" xfId="0" applyFont="1" applyFill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32" xfId="0" applyFont="1" applyBorder="1"/>
    <xf numFmtId="0" fontId="0" fillId="0" borderId="0" xfId="0"/>
    <xf numFmtId="0" fontId="0" fillId="0" borderId="18" xfId="0" applyBorder="1"/>
    <xf numFmtId="17" fontId="6" fillId="17" borderId="14" xfId="0" applyNumberFormat="1" applyFont="1" applyFill="1" applyBorder="1" applyAlignment="1">
      <alignment horizontal="center" vertical="center"/>
    </xf>
    <xf numFmtId="17" fontId="6" fillId="17" borderId="26" xfId="0" applyNumberFormat="1" applyFont="1" applyFill="1" applyBorder="1" applyAlignment="1">
      <alignment horizontal="center" vertical="center"/>
    </xf>
    <xf numFmtId="17" fontId="6" fillId="17" borderId="25" xfId="0" applyNumberFormat="1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0" fontId="7" fillId="16" borderId="14" xfId="0" applyFont="1" applyFill="1" applyBorder="1" applyAlignment="1">
      <alignment vertical="center"/>
    </xf>
    <xf numFmtId="0" fontId="7" fillId="16" borderId="25" xfId="0" applyFont="1" applyFill="1" applyBorder="1" applyAlignment="1">
      <alignment vertical="center"/>
    </xf>
    <xf numFmtId="0" fontId="0" fillId="16" borderId="25" xfId="0" applyFill="1" applyBorder="1" applyAlignment="1">
      <alignment vertical="center"/>
    </xf>
    <xf numFmtId="168" fontId="2" fillId="16" borderId="14" xfId="0" applyNumberFormat="1" applyFont="1" applyFill="1" applyBorder="1" applyAlignment="1">
      <alignment horizontal="center" vertical="center" wrapText="1"/>
    </xf>
    <xf numFmtId="168" fontId="2" fillId="16" borderId="25" xfId="0" applyNumberFormat="1" applyFont="1" applyFill="1" applyBorder="1" applyAlignment="1">
      <alignment horizontal="center" vertical="center" wrapText="1"/>
    </xf>
    <xf numFmtId="166" fontId="2" fillId="16" borderId="14" xfId="0" applyNumberFormat="1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6" fillId="17" borderId="14" xfId="0" applyFont="1" applyFill="1" applyBorder="1" applyAlignment="1">
      <alignment vertical="center" wrapText="1"/>
    </xf>
    <xf numFmtId="0" fontId="4" fillId="17" borderId="25" xfId="0" applyFont="1" applyFill="1" applyBorder="1" applyAlignment="1">
      <alignment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6" fillId="17" borderId="25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center" wrapText="1"/>
    </xf>
    <xf numFmtId="0" fontId="3" fillId="6" borderId="28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9" xfId="0" applyFont="1" applyFill="1" applyBorder="1" applyAlignment="1">
      <alignment horizontal="left" vertical="center" wrapText="1"/>
    </xf>
    <xf numFmtId="0" fontId="3" fillId="6" borderId="30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31" xfId="0" applyFont="1" applyFill="1" applyBorder="1" applyAlignment="1">
      <alignment vertical="center" wrapText="1"/>
    </xf>
    <xf numFmtId="0" fontId="3" fillId="6" borderId="17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horizontal="left" vertical="center" wrapText="1" indent="1"/>
    </xf>
    <xf numFmtId="0" fontId="3" fillId="6" borderId="31" xfId="0" applyFont="1" applyFill="1" applyBorder="1" applyAlignment="1">
      <alignment horizontal="left" vertical="center" wrapText="1" indent="1"/>
    </xf>
    <xf numFmtId="0" fontId="3" fillId="6" borderId="3" xfId="0" applyFont="1" applyFill="1" applyBorder="1" applyAlignment="1">
      <alignment horizontal="left" vertical="center" wrapText="1" indent="1"/>
    </xf>
    <xf numFmtId="0" fontId="3" fillId="6" borderId="17" xfId="0" applyFont="1" applyFill="1" applyBorder="1" applyAlignment="1">
      <alignment horizontal="left" vertical="center" wrapText="1" indent="1"/>
    </xf>
    <xf numFmtId="0" fontId="3" fillId="6" borderId="27" xfId="0" applyFont="1" applyFill="1" applyBorder="1" applyAlignment="1">
      <alignment vertical="center"/>
    </xf>
    <xf numFmtId="0" fontId="3" fillId="6" borderId="28" xfId="0" applyFont="1" applyFill="1" applyBorder="1" applyAlignment="1">
      <alignment vertical="center"/>
    </xf>
    <xf numFmtId="0" fontId="3" fillId="6" borderId="15" xfId="0" applyFont="1" applyFill="1" applyBorder="1" applyAlignment="1">
      <alignment vertical="center"/>
    </xf>
    <xf numFmtId="0" fontId="3" fillId="6" borderId="18" xfId="0" applyFont="1" applyFill="1" applyBorder="1" applyAlignment="1">
      <alignment vertical="center"/>
    </xf>
    <xf numFmtId="0" fontId="3" fillId="6" borderId="29" xfId="0" applyFont="1" applyFill="1" applyBorder="1" applyAlignment="1">
      <alignment vertical="center"/>
    </xf>
    <xf numFmtId="0" fontId="3" fillId="6" borderId="30" xfId="0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" fillId="6" borderId="27" xfId="0" applyFont="1" applyFill="1" applyBorder="1" applyAlignment="1">
      <alignment vertical="center" wrapText="1"/>
    </xf>
    <xf numFmtId="0" fontId="3" fillId="6" borderId="28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center" wrapText="1"/>
    </xf>
    <xf numFmtId="0" fontId="3" fillId="6" borderId="18" xfId="0" applyFont="1" applyFill="1" applyBorder="1" applyAlignment="1">
      <alignment vertical="center" wrapText="1"/>
    </xf>
    <xf numFmtId="0" fontId="3" fillId="6" borderId="29" xfId="0" applyFont="1" applyFill="1" applyBorder="1" applyAlignment="1">
      <alignment vertical="center" wrapText="1"/>
    </xf>
    <xf numFmtId="0" fontId="3" fillId="6" borderId="30" xfId="0" applyFont="1" applyFill="1" applyBorder="1" applyAlignment="1">
      <alignment vertical="center" wrapText="1"/>
    </xf>
    <xf numFmtId="3" fontId="4" fillId="6" borderId="8" xfId="0" applyNumberFormat="1" applyFont="1" applyFill="1" applyBorder="1" applyAlignment="1">
      <alignment horizontal="right" vertical="center"/>
    </xf>
    <xf numFmtId="0" fontId="3" fillId="6" borderId="11" xfId="0" applyFont="1" applyFill="1" applyBorder="1" applyAlignment="1">
      <alignment vertical="center"/>
    </xf>
    <xf numFmtId="3" fontId="4" fillId="16" borderId="9" xfId="0" applyNumberFormat="1" applyFont="1" applyFill="1" applyBorder="1" applyAlignment="1">
      <alignment horizontal="right" vertical="center"/>
    </xf>
    <xf numFmtId="0" fontId="3" fillId="16" borderId="11" xfId="0" applyFont="1" applyFill="1" applyBorder="1" applyAlignment="1">
      <alignment vertical="center"/>
    </xf>
    <xf numFmtId="0" fontId="1" fillId="6" borderId="27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3" fontId="4" fillId="16" borderId="8" xfId="0" applyNumberFormat="1" applyFont="1" applyFill="1" applyBorder="1" applyAlignment="1">
      <alignment horizontal="right" vertical="center"/>
    </xf>
    <xf numFmtId="3" fontId="4" fillId="16" borderId="11" xfId="0" applyNumberFormat="1" applyFont="1" applyFill="1" applyBorder="1" applyAlignment="1">
      <alignment horizontal="right" vertical="center"/>
    </xf>
    <xf numFmtId="3" fontId="4" fillId="6" borderId="11" xfId="0" applyNumberFormat="1" applyFont="1" applyFill="1" applyBorder="1" applyAlignment="1">
      <alignment horizontal="right" vertical="center"/>
    </xf>
    <xf numFmtId="3" fontId="3" fillId="16" borderId="11" xfId="0" applyNumberFormat="1" applyFont="1" applyFill="1" applyBorder="1" applyAlignment="1">
      <alignment vertical="center"/>
    </xf>
    <xf numFmtId="0" fontId="15" fillId="18" borderId="8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3" fontId="3" fillId="6" borderId="11" xfId="0" applyNumberFormat="1" applyFont="1" applyFill="1" applyBorder="1" applyAlignment="1">
      <alignment vertical="center"/>
    </xf>
    <xf numFmtId="0" fontId="15" fillId="13" borderId="8" xfId="0" applyFont="1" applyFill="1" applyBorder="1" applyAlignment="1">
      <alignment vertical="center"/>
    </xf>
    <xf numFmtId="3" fontId="4" fillId="0" borderId="8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vertical="center"/>
    </xf>
    <xf numFmtId="3" fontId="4" fillId="6" borderId="16" xfId="0" applyNumberFormat="1" applyFont="1" applyFill="1" applyBorder="1" applyAlignment="1">
      <alignment horizontal="right" vertical="center"/>
    </xf>
    <xf numFmtId="3" fontId="4" fillId="6" borderId="11" xfId="0" applyNumberFormat="1" applyFont="1" applyFill="1" applyBorder="1" applyAlignment="1">
      <alignment vertical="center"/>
    </xf>
    <xf numFmtId="3" fontId="4" fillId="0" borderId="11" xfId="0" applyNumberFormat="1" applyFont="1" applyBorder="1" applyAlignment="1">
      <alignment horizontal="right" vertical="center"/>
    </xf>
    <xf numFmtId="3" fontId="4" fillId="6" borderId="9" xfId="0" applyNumberFormat="1" applyFont="1" applyFill="1" applyBorder="1" applyAlignment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 indent="1"/>
    </xf>
    <xf numFmtId="0" fontId="3" fillId="0" borderId="31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17" xfId="0" applyFont="1" applyBorder="1" applyAlignment="1">
      <alignment horizontal="left" vertical="center" wrapText="1" inden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" fontId="4" fillId="0" borderId="16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1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11" borderId="8" xfId="0" applyFont="1" applyFill="1" applyBorder="1" applyAlignment="1">
      <alignment vertical="center"/>
    </xf>
    <xf numFmtId="0" fontId="4" fillId="12" borderId="8" xfId="0" applyFont="1" applyFill="1" applyBorder="1" applyAlignment="1">
      <alignment vertical="center"/>
    </xf>
    <xf numFmtId="0" fontId="4" fillId="12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2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11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left"/>
    </xf>
    <xf numFmtId="0" fontId="4" fillId="7" borderId="10" xfId="0" applyFont="1" applyFill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5" borderId="14" xfId="0" applyFont="1" applyFill="1" applyBorder="1" applyAlignment="1">
      <alignment horizontal="justify" vertical="center" wrapText="1"/>
    </xf>
    <xf numFmtId="0" fontId="0" fillId="0" borderId="25" xfId="0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13" fillId="5" borderId="10" xfId="0" applyFont="1" applyFill="1" applyBorder="1" applyAlignment="1">
      <alignment horizontal="justify" vertical="center" wrapText="1"/>
    </xf>
    <xf numFmtId="0" fontId="13" fillId="5" borderId="31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justify" vertical="center" wrapText="1"/>
    </xf>
    <xf numFmtId="0" fontId="3" fillId="5" borderId="14" xfId="0" applyFont="1" applyFill="1" applyBorder="1" applyAlignment="1">
      <alignment horizontal="justify" vertical="center" wrapText="1"/>
    </xf>
    <xf numFmtId="0" fontId="1" fillId="0" borderId="22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2">
    <dxf>
      <fill>
        <patternFill>
          <bgColor rgb="FF00CC66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19050</xdr:rowOff>
    </xdr:from>
    <xdr:to>
      <xdr:col>1</xdr:col>
      <xdr:colOff>609600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8765E9-88A2-4A22-8589-FEE85F8B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050"/>
          <a:ext cx="97726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6D64-D46C-4B0A-89A4-B75783DF11B0}">
  <dimension ref="A2:J34"/>
  <sheetViews>
    <sheetView showGridLines="0" tabSelected="1" topLeftCell="A20" zoomScaleNormal="100" workbookViewId="0">
      <selection activeCell="H30" sqref="H30"/>
    </sheetView>
  </sheetViews>
  <sheetFormatPr baseColWidth="10" defaultColWidth="11.5703125" defaultRowHeight="12.75" x14ac:dyDescent="0.2"/>
  <cols>
    <col min="1" max="1" width="6.42578125" customWidth="1"/>
    <col min="2" max="2" width="27.28515625" customWidth="1"/>
    <col min="3" max="3" width="4.5703125" customWidth="1"/>
    <col min="8" max="8" width="39.140625" customWidth="1"/>
    <col min="9" max="9" width="23" customWidth="1"/>
    <col min="10" max="10" width="61" customWidth="1"/>
    <col min="11" max="11" width="19" customWidth="1"/>
  </cols>
  <sheetData>
    <row r="2" spans="1:10" ht="23.25" customHeight="1" x14ac:dyDescent="0.25">
      <c r="F2" s="316" t="s">
        <v>129</v>
      </c>
      <c r="G2" s="316"/>
      <c r="H2" s="316"/>
      <c r="I2" s="316"/>
    </row>
    <row r="3" spans="1:10" ht="6" customHeight="1" x14ac:dyDescent="0.25">
      <c r="E3" s="292"/>
      <c r="F3" s="292"/>
      <c r="G3" s="292"/>
      <c r="H3" s="292"/>
    </row>
    <row r="4" spans="1:10" ht="10.5" customHeight="1" x14ac:dyDescent="0.2">
      <c r="A4" s="317"/>
      <c r="B4" s="317"/>
      <c r="C4" s="317"/>
    </row>
    <row r="5" spans="1:10" ht="11.25" customHeight="1" x14ac:dyDescent="0.2">
      <c r="A5" s="293"/>
      <c r="B5" s="294"/>
      <c r="C5" s="294"/>
    </row>
    <row r="6" spans="1:10" ht="22.5" customHeight="1" x14ac:dyDescent="0.2">
      <c r="A6" s="318" t="s">
        <v>163</v>
      </c>
      <c r="B6" s="318"/>
      <c r="C6" s="319" t="s">
        <v>174</v>
      </c>
      <c r="D6" s="320"/>
      <c r="E6" s="320"/>
      <c r="F6" s="320"/>
      <c r="G6" s="320"/>
      <c r="H6" s="320"/>
      <c r="I6" s="320"/>
      <c r="J6" s="321"/>
    </row>
    <row r="7" spans="1:10" ht="19.5" customHeight="1" x14ac:dyDescent="0.2">
      <c r="A7" s="295"/>
      <c r="B7" s="293"/>
      <c r="C7" s="294"/>
      <c r="D7" s="294"/>
      <c r="E7" s="294"/>
      <c r="F7" s="294"/>
      <c r="G7" s="294"/>
      <c r="H7" s="294"/>
      <c r="I7" s="294"/>
      <c r="J7" s="294"/>
    </row>
    <row r="8" spans="1:10" x14ac:dyDescent="0.2">
      <c r="A8" s="322" t="s">
        <v>132</v>
      </c>
      <c r="B8" s="322"/>
      <c r="C8" s="322"/>
      <c r="D8" s="322"/>
      <c r="E8" s="322"/>
      <c r="F8" s="322"/>
      <c r="G8" s="322"/>
      <c r="H8" s="322"/>
      <c r="I8" s="322"/>
      <c r="J8" s="322"/>
    </row>
    <row r="9" spans="1:10" x14ac:dyDescent="0.2">
      <c r="A9" s="312" t="s">
        <v>170</v>
      </c>
      <c r="B9" s="313"/>
      <c r="C9" s="313"/>
      <c r="D9" s="313"/>
      <c r="E9" s="313"/>
      <c r="F9" s="313"/>
      <c r="G9" s="313"/>
      <c r="H9" s="313"/>
      <c r="I9" s="313"/>
      <c r="J9" s="314"/>
    </row>
    <row r="10" spans="1:10" ht="17.25" customHeight="1" x14ac:dyDescent="0.2">
      <c r="A10" s="315"/>
      <c r="B10" s="313"/>
      <c r="C10" s="313"/>
      <c r="D10" s="313"/>
      <c r="E10" s="313"/>
      <c r="F10" s="313"/>
      <c r="G10" s="313"/>
      <c r="H10" s="313"/>
      <c r="I10" s="313"/>
      <c r="J10" s="314"/>
    </row>
    <row r="11" spans="1:10" x14ac:dyDescent="0.2">
      <c r="A11" s="323" t="s">
        <v>128</v>
      </c>
      <c r="B11" s="324"/>
      <c r="C11" s="324"/>
      <c r="D11" s="324"/>
      <c r="E11" s="324"/>
      <c r="F11" s="324"/>
      <c r="G11" s="324"/>
      <c r="H11" s="324"/>
      <c r="I11" s="324"/>
      <c r="J11" s="325"/>
    </row>
    <row r="12" spans="1:10" s="296" customFormat="1" ht="27.75" customHeight="1" x14ac:dyDescent="0.2">
      <c r="A12" s="326" t="s">
        <v>173</v>
      </c>
      <c r="B12" s="327"/>
      <c r="C12" s="327"/>
      <c r="D12" s="327"/>
      <c r="E12" s="327"/>
      <c r="F12" s="327"/>
      <c r="G12" s="327"/>
      <c r="H12" s="327"/>
      <c r="I12" s="327"/>
      <c r="J12" s="328"/>
    </row>
    <row r="13" spans="1:10" s="296" customFormat="1" ht="42" customHeight="1" x14ac:dyDescent="0.2">
      <c r="A13" s="329" t="s">
        <v>177</v>
      </c>
      <c r="B13" s="330"/>
      <c r="C13" s="330"/>
      <c r="D13" s="330"/>
      <c r="E13" s="330"/>
      <c r="F13" s="330"/>
      <c r="G13" s="330"/>
      <c r="H13" s="330"/>
      <c r="I13" s="330"/>
      <c r="J13" s="330"/>
    </row>
    <row r="14" spans="1:10" x14ac:dyDescent="0.2">
      <c r="A14" s="331" t="s">
        <v>175</v>
      </c>
      <c r="B14" s="332"/>
      <c r="C14" s="332"/>
      <c r="D14" s="332"/>
      <c r="E14" s="332"/>
      <c r="F14" s="332"/>
      <c r="G14" s="332"/>
      <c r="H14" s="332"/>
      <c r="I14" s="332"/>
      <c r="J14" s="333"/>
    </row>
    <row r="15" spans="1:10" ht="7.5" customHeight="1" x14ac:dyDescent="0.2">
      <c r="A15" s="275"/>
      <c r="J15" s="276"/>
    </row>
    <row r="16" spans="1:10" x14ac:dyDescent="0.2">
      <c r="A16" s="273"/>
      <c r="B16" s="323" t="s">
        <v>131</v>
      </c>
      <c r="C16" s="325"/>
      <c r="D16" s="323" t="s">
        <v>171</v>
      </c>
      <c r="E16" s="324"/>
      <c r="F16" s="324"/>
      <c r="G16" s="324"/>
      <c r="H16" s="324"/>
      <c r="I16" s="297"/>
      <c r="J16" s="276"/>
    </row>
    <row r="17" spans="1:10" x14ac:dyDescent="0.2">
      <c r="A17" s="273"/>
      <c r="B17" s="334" t="s">
        <v>134</v>
      </c>
      <c r="C17" s="335"/>
      <c r="D17" s="336" t="s">
        <v>142</v>
      </c>
      <c r="E17" s="337"/>
      <c r="F17" s="337"/>
      <c r="G17" s="337"/>
      <c r="H17" s="337"/>
      <c r="I17" s="338"/>
      <c r="J17" s="276"/>
    </row>
    <row r="18" spans="1:10" x14ac:dyDescent="0.2">
      <c r="A18" s="273"/>
      <c r="B18" s="334" t="s">
        <v>135</v>
      </c>
      <c r="C18" s="335"/>
      <c r="D18" s="336" t="s">
        <v>169</v>
      </c>
      <c r="E18" s="337"/>
      <c r="F18" s="337"/>
      <c r="G18" s="337"/>
      <c r="H18" s="337"/>
      <c r="I18" s="338"/>
      <c r="J18" s="276"/>
    </row>
    <row r="19" spans="1:10" x14ac:dyDescent="0.2">
      <c r="A19" s="273"/>
      <c r="B19" s="334" t="s">
        <v>136</v>
      </c>
      <c r="C19" s="335"/>
      <c r="D19" s="336" t="s">
        <v>165</v>
      </c>
      <c r="E19" s="337"/>
      <c r="F19" s="337"/>
      <c r="G19" s="337"/>
      <c r="H19" s="337"/>
      <c r="I19" s="338"/>
      <c r="J19" s="276"/>
    </row>
    <row r="20" spans="1:10" x14ac:dyDescent="0.2">
      <c r="A20" s="273"/>
      <c r="B20" s="334" t="s">
        <v>137</v>
      </c>
      <c r="C20" s="335"/>
      <c r="D20" s="336" t="s">
        <v>166</v>
      </c>
      <c r="E20" s="337"/>
      <c r="F20" s="337"/>
      <c r="G20" s="337"/>
      <c r="H20" s="337"/>
      <c r="I20" s="338"/>
      <c r="J20" s="276"/>
    </row>
    <row r="21" spans="1:10" x14ac:dyDescent="0.2">
      <c r="A21" s="273"/>
      <c r="B21" s="334" t="s">
        <v>138</v>
      </c>
      <c r="C21" s="335"/>
      <c r="D21" s="336" t="s">
        <v>167</v>
      </c>
      <c r="E21" s="337"/>
      <c r="F21" s="337"/>
      <c r="G21" s="337"/>
      <c r="H21" s="337"/>
      <c r="I21" s="338"/>
      <c r="J21" s="276"/>
    </row>
    <row r="22" spans="1:10" x14ac:dyDescent="0.2">
      <c r="A22" s="273"/>
      <c r="B22" s="334" t="s">
        <v>139</v>
      </c>
      <c r="C22" s="335"/>
      <c r="D22" s="336" t="s">
        <v>143</v>
      </c>
      <c r="E22" s="337"/>
      <c r="F22" s="337"/>
      <c r="G22" s="337"/>
      <c r="H22" s="337"/>
      <c r="I22" s="338"/>
      <c r="J22" s="276"/>
    </row>
    <row r="23" spans="1:10" x14ac:dyDescent="0.2">
      <c r="A23" s="273"/>
      <c r="B23" s="334" t="s">
        <v>140</v>
      </c>
      <c r="C23" s="335"/>
      <c r="D23" s="336" t="s">
        <v>144</v>
      </c>
      <c r="E23" s="337"/>
      <c r="F23" s="337"/>
      <c r="G23" s="337"/>
      <c r="H23" s="337"/>
      <c r="I23" s="338"/>
      <c r="J23" s="276"/>
    </row>
    <row r="24" spans="1:10" x14ac:dyDescent="0.2">
      <c r="A24" s="273"/>
      <c r="B24" s="334" t="s">
        <v>141</v>
      </c>
      <c r="C24" s="335"/>
      <c r="D24" s="336" t="s">
        <v>168</v>
      </c>
      <c r="E24" s="337"/>
      <c r="F24" s="337"/>
      <c r="G24" s="337"/>
      <c r="H24" s="337"/>
      <c r="I24" s="338"/>
      <c r="J24" s="276"/>
    </row>
    <row r="25" spans="1:10" x14ac:dyDescent="0.2">
      <c r="A25" s="274"/>
      <c r="B25" s="277"/>
      <c r="C25" s="277"/>
      <c r="D25" s="277"/>
      <c r="E25" s="277"/>
      <c r="F25" s="277"/>
      <c r="G25" s="277"/>
      <c r="H25" s="277"/>
      <c r="I25" s="277"/>
      <c r="J25" s="278"/>
    </row>
    <row r="26" spans="1:10" x14ac:dyDescent="0.2">
      <c r="A26" s="340" t="s">
        <v>176</v>
      </c>
      <c r="B26" s="341"/>
      <c r="C26" s="341"/>
      <c r="D26" s="341"/>
      <c r="E26" s="341"/>
      <c r="F26" s="341"/>
      <c r="G26" s="341"/>
      <c r="H26" s="341"/>
      <c r="I26" s="341"/>
      <c r="J26" s="342"/>
    </row>
    <row r="27" spans="1:10" ht="6.75" customHeight="1" thickBot="1" x14ac:dyDescent="0.25">
      <c r="A27" s="271"/>
      <c r="B27" s="294"/>
      <c r="C27" s="294"/>
      <c r="D27" s="294"/>
      <c r="E27" s="294"/>
      <c r="F27" s="294"/>
      <c r="G27" s="294"/>
      <c r="H27" s="294"/>
      <c r="I27" s="294"/>
      <c r="J27" s="272"/>
    </row>
    <row r="28" spans="1:10" ht="13.5" thickBot="1" x14ac:dyDescent="0.25">
      <c r="A28" s="273"/>
      <c r="B28" s="298"/>
      <c r="C28" s="343" t="s">
        <v>164</v>
      </c>
      <c r="D28" s="344"/>
      <c r="E28" s="344"/>
      <c r="F28" s="344"/>
      <c r="G28" s="344"/>
      <c r="H28" s="344"/>
      <c r="I28" s="344"/>
      <c r="J28" s="345"/>
    </row>
    <row r="29" spans="1:10" ht="13.5" thickBot="1" x14ac:dyDescent="0.25">
      <c r="A29" s="273"/>
      <c r="B29" s="299"/>
      <c r="C29" s="343" t="s">
        <v>172</v>
      </c>
      <c r="D29" s="344"/>
      <c r="E29" s="344"/>
      <c r="F29" s="344"/>
      <c r="G29" s="344"/>
      <c r="H29" s="344"/>
      <c r="I29" s="344"/>
      <c r="J29" s="345"/>
    </row>
    <row r="30" spans="1:10" x14ac:dyDescent="0.2">
      <c r="A30" s="274"/>
      <c r="B30" s="277"/>
      <c r="C30" s="300"/>
      <c r="D30" s="277"/>
      <c r="E30" s="277"/>
      <c r="F30" s="277"/>
      <c r="G30" s="277"/>
      <c r="H30" s="277"/>
      <c r="I30" s="277"/>
      <c r="J30" s="278"/>
    </row>
    <row r="31" spans="1:10" ht="12.75" customHeight="1" x14ac:dyDescent="0.2">
      <c r="A31" s="480" t="s">
        <v>181</v>
      </c>
      <c r="B31" s="481"/>
      <c r="C31" s="481"/>
      <c r="D31" s="481"/>
      <c r="E31" s="481"/>
      <c r="F31" s="481"/>
      <c r="G31" s="481"/>
      <c r="H31" s="481"/>
      <c r="I31" s="481"/>
      <c r="J31" s="482"/>
    </row>
    <row r="32" spans="1:10" ht="16.7" customHeight="1" x14ac:dyDescent="0.2">
      <c r="A32" s="483"/>
      <c r="B32" s="484"/>
      <c r="C32" s="484"/>
      <c r="D32" s="484"/>
      <c r="E32" s="484"/>
      <c r="F32" s="484"/>
      <c r="G32" s="484"/>
      <c r="H32" s="484"/>
      <c r="I32" s="484"/>
      <c r="J32" s="485"/>
    </row>
    <row r="33" spans="1:10" ht="12.75" customHeight="1" x14ac:dyDescent="0.2">
      <c r="A33" s="329" t="s">
        <v>182</v>
      </c>
      <c r="B33" s="339"/>
      <c r="C33" s="339"/>
      <c r="D33" s="339"/>
      <c r="E33" s="339"/>
      <c r="F33" s="339"/>
      <c r="G33" s="339"/>
      <c r="H33" s="339"/>
      <c r="I33" s="339"/>
      <c r="J33" s="339"/>
    </row>
    <row r="34" spans="1:10" x14ac:dyDescent="0.2">
      <c r="A34" s="339"/>
      <c r="B34" s="339"/>
      <c r="C34" s="339"/>
      <c r="D34" s="339"/>
      <c r="E34" s="339"/>
      <c r="F34" s="339"/>
      <c r="G34" s="339"/>
      <c r="H34" s="339"/>
      <c r="I34" s="339"/>
      <c r="J34" s="339"/>
    </row>
  </sheetData>
  <sheetProtection algorithmName="SHA-512" hashValue="q1LgjJpc7otxtFgGHDMBpvMdyVCQbx0EY7fu65aB8uBoIdLIDtzOgz5Wi9+xDKVWMyOmkVGEXhcX6E1+Mvc/8A==" saltValue="8VWQnXR2TH/frUB4IP3S+g==" spinCount="100000" sheet="1" objects="1" scenarios="1"/>
  <mergeCells count="33">
    <mergeCell ref="A33:J34"/>
    <mergeCell ref="B23:C23"/>
    <mergeCell ref="D23:I23"/>
    <mergeCell ref="B24:C24"/>
    <mergeCell ref="D24:I24"/>
    <mergeCell ref="A26:J26"/>
    <mergeCell ref="A31:J32"/>
    <mergeCell ref="C28:J28"/>
    <mergeCell ref="C29:J29"/>
    <mergeCell ref="B20:C20"/>
    <mergeCell ref="D20:I20"/>
    <mergeCell ref="B21:C21"/>
    <mergeCell ref="D21:I21"/>
    <mergeCell ref="B22:C22"/>
    <mergeCell ref="D22:I22"/>
    <mergeCell ref="B17:C17"/>
    <mergeCell ref="D17:I17"/>
    <mergeCell ref="B18:C18"/>
    <mergeCell ref="D18:I18"/>
    <mergeCell ref="B19:C19"/>
    <mergeCell ref="D19:I19"/>
    <mergeCell ref="A11:J11"/>
    <mergeCell ref="A12:J12"/>
    <mergeCell ref="A13:J13"/>
    <mergeCell ref="A14:J14"/>
    <mergeCell ref="B16:C16"/>
    <mergeCell ref="D16:H16"/>
    <mergeCell ref="A9:J10"/>
    <mergeCell ref="F2:I2"/>
    <mergeCell ref="A4:C4"/>
    <mergeCell ref="A6:B6"/>
    <mergeCell ref="C6:J6"/>
    <mergeCell ref="A8:J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theme="4" tint="0.39997558519241921"/>
  </sheetPr>
  <dimension ref="B2:N224"/>
  <sheetViews>
    <sheetView showGridLines="0" zoomScale="70" zoomScaleNormal="70" workbookViewId="0">
      <pane ySplit="6" topLeftCell="A18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5703125" style="7" customWidth="1"/>
    <col min="3" max="3" width="39.42578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57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304"/>
      <c r="C3" s="304"/>
    </row>
    <row r="4" spans="2:13" ht="15" x14ac:dyDescent="0.2">
      <c r="B4" s="222" t="s">
        <v>160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9.7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09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ht="12" customHeight="1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49"/>
      <c r="E110" s="250"/>
      <c r="F110" s="251"/>
      <c r="G110" s="251"/>
      <c r="H110" s="24">
        <f t="shared" ref="H110:H112" si="3">F110*G110</f>
        <v>0</v>
      </c>
      <c r="I110" s="27"/>
      <c r="J110" s="26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 t="shared" si="3"/>
        <v>0</v>
      </c>
      <c r="I111" s="27"/>
      <c r="J111" s="26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 t="shared" si="3"/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120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4">F121*G121</f>
        <v>0</v>
      </c>
      <c r="I121" s="10">
        <f t="shared" ref="I121:I143" si="5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4"/>
        <v>0</v>
      </c>
      <c r="I122" s="10">
        <f t="shared" si="5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4"/>
        <v>0</v>
      </c>
      <c r="I123" s="10">
        <f t="shared" si="5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4"/>
        <v>0</v>
      </c>
      <c r="I124" s="10">
        <f t="shared" si="5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4"/>
        <v>0</v>
      </c>
      <c r="I125" s="10">
        <f t="shared" si="5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4"/>
        <v>0</v>
      </c>
      <c r="I126" s="10">
        <f t="shared" si="5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4"/>
        <v>0</v>
      </c>
      <c r="I127" s="10">
        <f t="shared" si="5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4"/>
        <v>0</v>
      </c>
      <c r="I128" s="10">
        <f t="shared" si="5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4"/>
        <v>0</v>
      </c>
      <c r="I129" s="10">
        <f t="shared" si="5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4"/>
        <v>0</v>
      </c>
      <c r="I130" s="10">
        <f t="shared" si="5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4"/>
        <v>0</v>
      </c>
      <c r="I131" s="10">
        <f t="shared" si="5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4"/>
        <v>0</v>
      </c>
      <c r="I132" s="10">
        <f t="shared" si="5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4"/>
        <v>0</v>
      </c>
      <c r="I133" s="10">
        <f t="shared" si="5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4"/>
        <v>0</v>
      </c>
      <c r="I134" s="10">
        <f t="shared" si="5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4"/>
        <v>0</v>
      </c>
      <c r="I135" s="10">
        <f t="shared" si="5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4"/>
        <v>0</v>
      </c>
      <c r="I136" s="10">
        <f t="shared" si="5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4"/>
        <v>0</v>
      </c>
      <c r="I137" s="10">
        <f t="shared" si="5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4"/>
        <v>0</v>
      </c>
      <c r="I138" s="10">
        <f t="shared" si="5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4"/>
        <v>0</v>
      </c>
      <c r="I139" s="10">
        <f t="shared" si="5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4"/>
        <v>0</v>
      </c>
      <c r="I140" s="10">
        <f t="shared" si="5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4"/>
        <v>0</v>
      </c>
      <c r="I141" s="10">
        <f t="shared" si="5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4"/>
        <v>0</v>
      </c>
      <c r="I142" s="10">
        <f t="shared" si="5"/>
        <v>0</v>
      </c>
      <c r="J142" s="26"/>
      <c r="L142" s="92"/>
      <c r="M142" s="303"/>
    </row>
    <row r="143" spans="2:13" ht="12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5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4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4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4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4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4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4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4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4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4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4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4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4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4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4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4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4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4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4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4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4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4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4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4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4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4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4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4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4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4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4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4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4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4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4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4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4"/>
        <v>0</v>
      </c>
      <c r="I179" s="27"/>
      <c r="J179" s="26"/>
      <c r="L179" s="92"/>
      <c r="M179" s="303"/>
    </row>
    <row r="180" spans="2:13" ht="12" customHeight="1" thickBot="1" x14ac:dyDescent="0.25">
      <c r="B180" s="378"/>
      <c r="C180" s="379"/>
      <c r="D180" s="239"/>
      <c r="E180" s="188"/>
      <c r="F180" s="240"/>
      <c r="G180" s="240"/>
      <c r="H180" s="10">
        <f t="shared" si="4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4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4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6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6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6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6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6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6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7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7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7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7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7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7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7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7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7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7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7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7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7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7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7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7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7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7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7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7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7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7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7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7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7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7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7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55"/>
      <c r="E217" s="257"/>
      <c r="F217" s="256"/>
      <c r="G217" s="256"/>
      <c r="H217" s="134">
        <f t="shared" si="7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7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7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55"/>
      <c r="E220" s="257"/>
      <c r="F220" s="256"/>
      <c r="G220" s="256"/>
      <c r="H220" s="134">
        <f t="shared" si="7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FWQvIjtRv3FwEErzFQQnWRXtaGp57aQ61dOsRb84xm1AeCmLblNerQ4b5b7ZZVJsrtg1Q8PnpOXchCJO6uxpmA==" saltValue="R9EW2AkBLHf+TU/7zlCGlw==" spinCount="100000" sheet="1" formatColumns="0" formatRows="0" insertRows="0"/>
  <mergeCells count="43">
    <mergeCell ref="I224:J224"/>
    <mergeCell ref="B208:C216"/>
    <mergeCell ref="I216:J216"/>
    <mergeCell ref="B217:C219"/>
    <mergeCell ref="I219:J219"/>
    <mergeCell ref="B200:C207"/>
    <mergeCell ref="I207:J207"/>
    <mergeCell ref="B220:C222"/>
    <mergeCell ref="I222:J222"/>
    <mergeCell ref="B176:C181"/>
    <mergeCell ref="I181:J181"/>
    <mergeCell ref="B182:C189"/>
    <mergeCell ref="I189:J189"/>
    <mergeCell ref="B190:C199"/>
    <mergeCell ref="I199:J199"/>
    <mergeCell ref="I65:J65"/>
    <mergeCell ref="B66:C71"/>
    <mergeCell ref="B72:C79"/>
    <mergeCell ref="I79:J79"/>
    <mergeCell ref="B80:C89"/>
    <mergeCell ref="I89:J89"/>
    <mergeCell ref="I71:J71"/>
    <mergeCell ref="B44:C65"/>
    <mergeCell ref="B107:C109"/>
    <mergeCell ref="I114:J114"/>
    <mergeCell ref="I175:J175"/>
    <mergeCell ref="B90:C97"/>
    <mergeCell ref="I97:J97"/>
    <mergeCell ref="B98:C106"/>
    <mergeCell ref="I106:J106"/>
    <mergeCell ref="B110:C112"/>
    <mergeCell ref="I112:J112"/>
    <mergeCell ref="I109:J109"/>
    <mergeCell ref="B118:J118"/>
    <mergeCell ref="B121:B153"/>
    <mergeCell ref="C144:C148"/>
    <mergeCell ref="C149:C153"/>
    <mergeCell ref="B154:C175"/>
    <mergeCell ref="B2:J2"/>
    <mergeCell ref="B8:J8"/>
    <mergeCell ref="B11:B43"/>
    <mergeCell ref="C34:C38"/>
    <mergeCell ref="C39:C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theme="4" tint="0.39997558519241921"/>
  </sheetPr>
  <dimension ref="B2:N224"/>
  <sheetViews>
    <sheetView showGridLines="0" zoomScale="85" zoomScaleNormal="85" workbookViewId="0">
      <pane ySplit="6" topLeftCell="A195" activePane="bottomLeft" state="frozenSplit"/>
      <selection activeCell="A33" sqref="A33:J34"/>
      <selection pane="bottomLeft" activeCell="N224" sqref="N224"/>
    </sheetView>
  </sheetViews>
  <sheetFormatPr baseColWidth="10" defaultColWidth="9.42578125" defaultRowHeight="12.75" outlineLevelCol="1" x14ac:dyDescent="0.2"/>
  <cols>
    <col min="1" max="1" width="3" style="7" customWidth="1"/>
    <col min="2" max="2" width="24" style="7" customWidth="1"/>
    <col min="3" max="3" width="40.5703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58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159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1.2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ht="12" customHeight="1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39"/>
      <c r="E110" s="188"/>
      <c r="F110" s="240"/>
      <c r="G110" s="240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6.5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6.5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6.5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6.350000000000001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6.5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6.5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6.350000000000001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6.5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6.5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6.5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6.5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6.5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6.5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6.5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6.5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6.5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6.5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6.5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6.5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6.5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6.5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6.5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ht="13.5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9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9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wL+O6acIOZjzZkf7YfAWntJAyX2yWwGMY/YKQdN4bgX/Cpc4xi3A2OD2tt5MBgsW4VI9LF4Dk63aucaS4GPP2A==" saltValue="AtaDEEJUIILBc8xkpmpYlA==" spinCount="100000" sheet="1" formatColumns="0" formatRows="0" insertRows="0"/>
  <mergeCells count="43">
    <mergeCell ref="B217:C219"/>
    <mergeCell ref="I219:J219"/>
    <mergeCell ref="I224:J224"/>
    <mergeCell ref="B200:C207"/>
    <mergeCell ref="I207:J207"/>
    <mergeCell ref="B220:C222"/>
    <mergeCell ref="I222:J222"/>
    <mergeCell ref="B208:C216"/>
    <mergeCell ref="I216:J216"/>
    <mergeCell ref="B176:C181"/>
    <mergeCell ref="I181:J181"/>
    <mergeCell ref="B182:C189"/>
    <mergeCell ref="I189:J189"/>
    <mergeCell ref="B190:C199"/>
    <mergeCell ref="I199:J199"/>
    <mergeCell ref="I65:J65"/>
    <mergeCell ref="B66:C71"/>
    <mergeCell ref="B72:C79"/>
    <mergeCell ref="I79:J79"/>
    <mergeCell ref="B80:C89"/>
    <mergeCell ref="I89:J89"/>
    <mergeCell ref="I71:J71"/>
    <mergeCell ref="B44:C65"/>
    <mergeCell ref="B107:C109"/>
    <mergeCell ref="I114:J114"/>
    <mergeCell ref="I175:J175"/>
    <mergeCell ref="B90:C97"/>
    <mergeCell ref="I97:J97"/>
    <mergeCell ref="B98:C106"/>
    <mergeCell ref="I106:J106"/>
    <mergeCell ref="B110:C112"/>
    <mergeCell ref="I112:J112"/>
    <mergeCell ref="I109:J109"/>
    <mergeCell ref="B118:J118"/>
    <mergeCell ref="B121:B153"/>
    <mergeCell ref="C144:C148"/>
    <mergeCell ref="C149:C153"/>
    <mergeCell ref="B154:C175"/>
    <mergeCell ref="B2:J2"/>
    <mergeCell ref="B8:J8"/>
    <mergeCell ref="B11:B43"/>
    <mergeCell ref="C34:C38"/>
    <mergeCell ref="C39:C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theme="4" tint="0.39997558519241921"/>
  </sheetPr>
  <dimension ref="B2:N224"/>
  <sheetViews>
    <sheetView showGridLines="0" zoomScale="85" zoomScaleNormal="85" workbookViewId="0">
      <pane ySplit="6" topLeftCell="A196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42578125" style="7" customWidth="1"/>
    <col min="3" max="3" width="40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59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158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9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ht="12.75" customHeight="1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ht="12.75" customHeight="1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ht="12.75" customHeight="1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ht="12.75" customHeight="1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ht="12.75" customHeight="1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ht="12.75" customHeight="1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customHeight="1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ht="12.75" customHeight="1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ht="12.75" customHeight="1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ht="12.75" customHeight="1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ht="12.75" customHeight="1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customHeight="1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ht="12.75" customHeight="1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ht="12.75" customHeight="1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ht="12.75" customHeight="1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ht="12.75" customHeight="1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ht="12.75" customHeight="1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customHeight="1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39"/>
      <c r="E217" s="188"/>
      <c r="F217" s="240"/>
      <c r="G217" s="240"/>
      <c r="H217" s="10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39"/>
      <c r="E218" s="188"/>
      <c r="F218" s="240"/>
      <c r="G218" s="240"/>
      <c r="H218" s="10">
        <f t="shared" si="6"/>
        <v>0</v>
      </c>
      <c r="I218" s="27"/>
      <c r="J218" s="26"/>
      <c r="L218" s="92"/>
      <c r="M218" s="303"/>
    </row>
    <row r="219" spans="2:13" x14ac:dyDescent="0.2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39"/>
      <c r="E220" s="188"/>
      <c r="F220" s="240"/>
      <c r="G220" s="240"/>
      <c r="H220" s="10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39"/>
      <c r="E221" s="188"/>
      <c r="F221" s="240"/>
      <c r="G221" s="240"/>
      <c r="H221" s="10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2w22EOWezJF7lnOXxeXHIPvGmlXu0DxdI89S9ms3cM330jbLKm5uUuiPHFCu41VyIH4ohGky6i+0br+/QuncRw==" saltValue="9EfRIM/5WCrH1wp2JD9A2A==" spinCount="100000" sheet="1" formatColumns="0" formatRows="0" insertRows="0"/>
  <mergeCells count="43">
    <mergeCell ref="I224:J224"/>
    <mergeCell ref="B208:C216"/>
    <mergeCell ref="I216:J216"/>
    <mergeCell ref="B217:C219"/>
    <mergeCell ref="I219:J219"/>
    <mergeCell ref="B200:C207"/>
    <mergeCell ref="I207:J207"/>
    <mergeCell ref="B220:C222"/>
    <mergeCell ref="I222:J222"/>
    <mergeCell ref="B176:C181"/>
    <mergeCell ref="I181:J181"/>
    <mergeCell ref="B182:C189"/>
    <mergeCell ref="I189:J189"/>
    <mergeCell ref="B190:C199"/>
    <mergeCell ref="I199:J199"/>
    <mergeCell ref="I65:J65"/>
    <mergeCell ref="B66:C71"/>
    <mergeCell ref="B72:C79"/>
    <mergeCell ref="I79:J79"/>
    <mergeCell ref="B80:C89"/>
    <mergeCell ref="I89:J89"/>
    <mergeCell ref="I71:J71"/>
    <mergeCell ref="B44:C65"/>
    <mergeCell ref="B107:C109"/>
    <mergeCell ref="I114:J114"/>
    <mergeCell ref="I175:J175"/>
    <mergeCell ref="B90:C97"/>
    <mergeCell ref="I97:J97"/>
    <mergeCell ref="B98:C106"/>
    <mergeCell ref="I106:J106"/>
    <mergeCell ref="B110:C112"/>
    <mergeCell ref="I112:J112"/>
    <mergeCell ref="I109:J109"/>
    <mergeCell ref="B118:J118"/>
    <mergeCell ref="B121:B153"/>
    <mergeCell ref="C144:C148"/>
    <mergeCell ref="C149:C153"/>
    <mergeCell ref="B154:C175"/>
    <mergeCell ref="B2:J2"/>
    <mergeCell ref="B8:J8"/>
    <mergeCell ref="B11:B43"/>
    <mergeCell ref="C34:C38"/>
    <mergeCell ref="C39:C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4.42578125" style="7" customWidth="1"/>
    <col min="3" max="3" width="41.42578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60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156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9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5.75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5.75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5.75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5.75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5.75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5.75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5.75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5.75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5.75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5.75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5.75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5.75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5.75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5.75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5.75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5.75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5.75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5.75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5.75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5.75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5.75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5.75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ht="12.75" customHeight="1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ht="12.75" customHeight="1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.7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ht="11.25" customHeight="1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ht="12.6" customHeight="1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ht="12.75" customHeight="1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ht="12.75" customHeight="1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55"/>
      <c r="E217" s="188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188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x14ac:dyDescent="0.2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55"/>
      <c r="E220" s="188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188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TTP75CKCDvFSw4kT6Ai6DWGs319ZZMyGsq/3d2wRh41wyPrB69ThvcxfIT1f5wXTBY1qWPzXKctqLqp6i+FBuQ==" saltValue="vv6JmWmk3D0VqMUGIWx/JQ==" spinCount="100000" sheet="1" formatColumns="0" forma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76:C181"/>
    <mergeCell ref="I181:J181"/>
    <mergeCell ref="I106:J106"/>
    <mergeCell ref="I109:J109"/>
    <mergeCell ref="B182:C189"/>
    <mergeCell ref="I189:J189"/>
    <mergeCell ref="I79:J79"/>
    <mergeCell ref="I97:J97"/>
    <mergeCell ref="B190:C199"/>
    <mergeCell ref="I199:J199"/>
    <mergeCell ref="B200:C207"/>
    <mergeCell ref="I207:J207"/>
    <mergeCell ref="C149:C153"/>
    <mergeCell ref="B154:C175"/>
    <mergeCell ref="I175:J175"/>
    <mergeCell ref="B121:B153"/>
    <mergeCell ref="C144:C148"/>
    <mergeCell ref="B110:C112"/>
    <mergeCell ref="I112:J112"/>
    <mergeCell ref="I114:J114"/>
    <mergeCell ref="B11:B43"/>
    <mergeCell ref="C34:C38"/>
    <mergeCell ref="C39:C43"/>
    <mergeCell ref="B44:C65"/>
    <mergeCell ref="B72:C79"/>
    <mergeCell ref="B98:C106"/>
    <mergeCell ref="B107:C109"/>
    <mergeCell ref="B80:C89"/>
    <mergeCell ref="I65:J65"/>
    <mergeCell ref="B66:C71"/>
    <mergeCell ref="I71:J71"/>
    <mergeCell ref="I89:J89"/>
    <mergeCell ref="B90:C9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5703125" style="7" customWidth="1"/>
    <col min="3" max="3" width="39.42578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61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157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9.7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7.25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7.25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7.25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7.25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7.25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7.25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7.25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7.25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7.25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7.25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7.25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7.25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7.25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7.25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7.25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7.25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7.25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7.25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7.25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7.25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7.25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7.25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39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5.75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5.75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5.75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5.75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5.75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5.75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5.75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5.75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5.75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5.75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5.75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5.75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5.75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5.75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5.75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5.75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5.75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5.75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5.75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5.75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5.75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5.75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ht="15.75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ht="12.75" customHeight="1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ht="12.75" customHeight="1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ht="12.75" customHeight="1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ht="12.75" customHeight="1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customHeight="1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44"/>
      <c r="E207" s="245"/>
      <c r="F207" s="246"/>
      <c r="G207" s="246"/>
      <c r="H207" s="18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ht="12.75" customHeight="1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ht="12.75" customHeight="1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ht="12.75" customHeight="1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ht="12.75" customHeight="1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ht="12.75" customHeight="1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customHeight="1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x14ac:dyDescent="0.2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o8VRgKho38sy8GL8IEavrgNtO58s70DgkelPMbCi5EF/PKPDjsS3hHZfNkiTGqjqUtvEUR/3nUjMkive8P9Ntw==" saltValue="wV/D0J5nDbW/Opc7DVyoPg==" spinCount="100000" sheet="1" formatCells="0" formatColumns="0" forma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76:C181"/>
    <mergeCell ref="I181:J181"/>
    <mergeCell ref="I106:J106"/>
    <mergeCell ref="I109:J109"/>
    <mergeCell ref="B182:C189"/>
    <mergeCell ref="I189:J189"/>
    <mergeCell ref="I79:J79"/>
    <mergeCell ref="I97:J97"/>
    <mergeCell ref="B190:C199"/>
    <mergeCell ref="I199:J199"/>
    <mergeCell ref="B200:C207"/>
    <mergeCell ref="I207:J207"/>
    <mergeCell ref="C149:C153"/>
    <mergeCell ref="B154:C175"/>
    <mergeCell ref="I175:J175"/>
    <mergeCell ref="B121:B153"/>
    <mergeCell ref="C144:C148"/>
    <mergeCell ref="B110:C112"/>
    <mergeCell ref="I112:J112"/>
    <mergeCell ref="I114:J114"/>
    <mergeCell ref="B11:B43"/>
    <mergeCell ref="C34:C38"/>
    <mergeCell ref="C39:C43"/>
    <mergeCell ref="B44:C65"/>
    <mergeCell ref="B72:C79"/>
    <mergeCell ref="B98:C106"/>
    <mergeCell ref="B107:C109"/>
    <mergeCell ref="B80:C89"/>
    <mergeCell ref="I65:J65"/>
    <mergeCell ref="B66:C71"/>
    <mergeCell ref="I71:J71"/>
    <mergeCell ref="I89:J89"/>
    <mergeCell ref="B90:C9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5703125" style="7" customWidth="1"/>
    <col min="3" max="3" width="39.425781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62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155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3.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39"/>
      <c r="E110" s="188"/>
      <c r="F110" s="240"/>
      <c r="G110" s="240"/>
      <c r="H110" s="10">
        <f t="shared" si="0"/>
        <v>0</v>
      </c>
      <c r="I110" s="16"/>
      <c r="J110" s="17"/>
      <c r="K110" s="120"/>
      <c r="L110" s="92"/>
      <c r="M110" s="303"/>
    </row>
    <row r="111" spans="2:13" x14ac:dyDescent="0.2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ht="12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ht="12.75" customHeight="1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ht="12.75" customHeight="1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ht="12.75" customHeight="1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ht="12.75" customHeight="1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ht="12.75" customHeight="1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customHeight="1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x14ac:dyDescent="0.2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10">
        <f>SUM(J153+I175+I181+I189+I199+I207+I216+I219+I222)</f>
        <v>0</v>
      </c>
      <c r="J224" s="408"/>
      <c r="L224" s="92"/>
      <c r="M224" s="303"/>
    </row>
  </sheetData>
  <sheetProtection algorithmName="SHA-512" hashValue="ftmZ2NbOPBA20X2oUW6hprH1CEv466/QLdpA+28U9GdPamOZCZGOf/78RDJJoR4yUn0Vbdw2DCGRLPiKpnFYNQ==" saltValue="s9yrjeaZvGW5s92CQVBVHw==" spinCount="100000" sheet="1" formatColumns="0" formatRows="0" inser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76:C181"/>
    <mergeCell ref="I181:J181"/>
    <mergeCell ref="I106:J106"/>
    <mergeCell ref="I109:J109"/>
    <mergeCell ref="B182:C189"/>
    <mergeCell ref="I189:J189"/>
    <mergeCell ref="I79:J79"/>
    <mergeCell ref="I97:J97"/>
    <mergeCell ref="B190:C199"/>
    <mergeCell ref="I199:J199"/>
    <mergeCell ref="B200:C207"/>
    <mergeCell ref="I207:J207"/>
    <mergeCell ref="C149:C153"/>
    <mergeCell ref="B154:C175"/>
    <mergeCell ref="I175:J175"/>
    <mergeCell ref="B121:B153"/>
    <mergeCell ref="C144:C148"/>
    <mergeCell ref="B110:C112"/>
    <mergeCell ref="I112:J112"/>
    <mergeCell ref="I114:J114"/>
    <mergeCell ref="B11:B43"/>
    <mergeCell ref="C34:C38"/>
    <mergeCell ref="C39:C43"/>
    <mergeCell ref="B44:C65"/>
    <mergeCell ref="B72:C79"/>
    <mergeCell ref="B98:C106"/>
    <mergeCell ref="B107:C109"/>
    <mergeCell ref="B80:C89"/>
    <mergeCell ref="I65:J65"/>
    <mergeCell ref="B66:C71"/>
    <mergeCell ref="I71:J71"/>
    <mergeCell ref="I89:J89"/>
    <mergeCell ref="B90:C9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theme="4" tint="0.39997558519241921"/>
  </sheetPr>
  <dimension ref="B2:N224"/>
  <sheetViews>
    <sheetView showGridLines="0" zoomScale="85" zoomScaleNormal="85" workbookViewId="0">
      <pane ySplit="6" topLeftCell="A195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6.140625" style="7" customWidth="1"/>
    <col min="3" max="3" width="39.1406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63</v>
      </c>
      <c r="C2" s="382"/>
      <c r="D2" s="395"/>
      <c r="E2" s="395"/>
      <c r="F2" s="395"/>
      <c r="G2" s="395"/>
      <c r="H2" s="395"/>
      <c r="I2" s="395"/>
      <c r="J2" s="395"/>
    </row>
    <row r="3" spans="2:13" x14ac:dyDescent="0.2">
      <c r="B3" s="304"/>
      <c r="C3" s="304"/>
    </row>
    <row r="4" spans="2:13" ht="15" x14ac:dyDescent="0.2">
      <c r="B4" s="222" t="s">
        <v>154</v>
      </c>
      <c r="C4" s="284"/>
      <c r="D4" s="58"/>
    </row>
    <row r="5" spans="2:13" x14ac:dyDescent="0.2">
      <c r="B5" s="2"/>
    </row>
    <row r="6" spans="2:13" ht="25.5" x14ac:dyDescent="0.2">
      <c r="B6" s="167" t="s">
        <v>11</v>
      </c>
      <c r="C6" s="167" t="s">
        <v>12</v>
      </c>
      <c r="D6" s="167" t="s">
        <v>13</v>
      </c>
      <c r="E6" s="167" t="s">
        <v>15</v>
      </c>
      <c r="F6" s="167" t="s">
        <v>10</v>
      </c>
      <c r="G6" s="167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ht="12" customHeight="1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39"/>
      <c r="E110" s="188"/>
      <c r="F110" s="240"/>
      <c r="G110" s="240"/>
      <c r="H110" s="10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ht="12.75" customHeight="1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ht="12.75" customHeight="1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ht="12.75" customHeight="1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ht="12.75" customHeight="1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ht="12.75" customHeight="1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ht="12.75" customHeight="1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ht="12.75" customHeight="1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ht="12.75" customHeight="1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ht="12.75" customHeight="1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ht="12.75" customHeight="1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ht="12.75" customHeight="1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ht="12.75" customHeight="1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ht="12.75" customHeight="1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ht="12.75" customHeight="1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ht="12.75" customHeight="1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ht="12.75" customHeight="1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ht="12.75" customHeight="1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ht="12.75" customHeight="1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customHeight="1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ht="12.75" customHeight="1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ht="12.75" customHeight="1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customHeight="1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ht="12.75" customHeight="1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ht="12.75" customHeight="1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ht="12.75" customHeight="1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ht="12.75" customHeight="1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customHeight="1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ht="12.75" customHeight="1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ht="12.75" customHeight="1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ht="12.75" customHeight="1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ht="12.75" customHeight="1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ht="12.75" customHeight="1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ht="12.75" customHeight="1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customHeight="1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ht="12.75" customHeight="1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ht="12.75" customHeight="1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ht="12.75" customHeight="1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ht="12.75" customHeight="1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customHeight="1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ht="12.75" customHeight="1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ht="12.75" customHeight="1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ht="12.75" customHeight="1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ht="12.75" customHeight="1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ht="12.75" customHeight="1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customHeight="1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x14ac:dyDescent="0.2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hL05nehg2VBnFeHvWBA/h0+GchXruSw/55PTAvcUQnv81KBo4IAcFdYofHnBTRao+YGEoLYyxWwUJF9VxEq5Dw==" saltValue="8yTcPMhowl7RnZ6xaLbP8g==" spinCount="100000" sheet="1" formatColumns="0" formatRows="0" inser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76:C181"/>
    <mergeCell ref="I181:J181"/>
    <mergeCell ref="I106:J106"/>
    <mergeCell ref="I109:J109"/>
    <mergeCell ref="B182:C189"/>
    <mergeCell ref="I189:J189"/>
    <mergeCell ref="I79:J79"/>
    <mergeCell ref="I97:J97"/>
    <mergeCell ref="B190:C199"/>
    <mergeCell ref="I199:J199"/>
    <mergeCell ref="B200:C207"/>
    <mergeCell ref="I207:J207"/>
    <mergeCell ref="C149:C153"/>
    <mergeCell ref="B154:C175"/>
    <mergeCell ref="I175:J175"/>
    <mergeCell ref="B121:B153"/>
    <mergeCell ref="C144:C148"/>
    <mergeCell ref="B110:C112"/>
    <mergeCell ref="I112:J112"/>
    <mergeCell ref="I114:J114"/>
    <mergeCell ref="B11:B43"/>
    <mergeCell ref="C34:C38"/>
    <mergeCell ref="C39:C43"/>
    <mergeCell ref="B44:C65"/>
    <mergeCell ref="B72:C79"/>
    <mergeCell ref="B98:C106"/>
    <mergeCell ref="B107:C109"/>
    <mergeCell ref="B80:C89"/>
    <mergeCell ref="I65:J65"/>
    <mergeCell ref="B66:C71"/>
    <mergeCell ref="I71:J71"/>
    <mergeCell ref="I89:J89"/>
    <mergeCell ref="B90:C9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120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178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179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180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11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126" t="s">
        <v>91</v>
      </c>
      <c r="C119" s="127"/>
      <c r="D119" s="128"/>
      <c r="E119" s="129"/>
      <c r="F119" s="130"/>
      <c r="G119" s="130"/>
      <c r="H119" s="131"/>
      <c r="I119" s="131"/>
      <c r="J119" s="13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178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x14ac:dyDescent="0.2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179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180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whr05SFRrzRkAlysGpNXauushRheSbqY5Sg+1ZUcSg0xLv4qrGkWcu0Bi4K9Bi+7kfjBY+MAjM16iTK8F64x2Q==" saltValue="6ZRB2L2yyzRbqyFapmI7wQ==" spinCount="100000" sheet="1" formatCells="0" formatColumns="0" formatRows="0"/>
  <mergeCells count="46">
    <mergeCell ref="B2:J2"/>
    <mergeCell ref="D3:J3"/>
    <mergeCell ref="B7:J7"/>
    <mergeCell ref="B116:J116"/>
    <mergeCell ref="D117:J117"/>
    <mergeCell ref="I113:J113"/>
    <mergeCell ref="B97:C105"/>
    <mergeCell ref="I105:J105"/>
    <mergeCell ref="B106:C108"/>
    <mergeCell ref="I108:J108"/>
    <mergeCell ref="B109:C111"/>
    <mergeCell ref="I111:J111"/>
    <mergeCell ref="B89:C96"/>
    <mergeCell ref="I96:J96"/>
    <mergeCell ref="B65:C70"/>
    <mergeCell ref="I70:J70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71:C78"/>
    <mergeCell ref="I78:J78"/>
    <mergeCell ref="B79:C88"/>
    <mergeCell ref="I88:J88"/>
    <mergeCell ref="I64:J64"/>
    <mergeCell ref="B3:C3"/>
    <mergeCell ref="B10:B42"/>
    <mergeCell ref="C33:C37"/>
    <mergeCell ref="C38:C42"/>
    <mergeCell ref="B43:C6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121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178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179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180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12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x14ac:dyDescent="0.2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ht="13.5" thickBot="1" x14ac:dyDescent="0.25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ht="13.5" hidden="1" thickBot="1" x14ac:dyDescent="0.25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ht="13.5" hidden="1" thickBot="1" x14ac:dyDescent="0.25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ht="13.5" hidden="1" thickBot="1" x14ac:dyDescent="0.25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ht="13.5" hidden="1" thickBot="1" x14ac:dyDescent="0.25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hidden="1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178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ht="13.5" thickBot="1" x14ac:dyDescent="0.25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ht="13.5" hidden="1" thickBot="1" x14ac:dyDescent="0.25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hidden="1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ht="13.5" hidden="1" thickBot="1" x14ac:dyDescent="0.25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ht="13.5" hidden="1" thickBot="1" x14ac:dyDescent="0.25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ht="13.5" hidden="1" thickBot="1" x14ac:dyDescent="0.25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hidden="1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179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180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01h9rDJBkW9zliyj5XePn8X49T/t0Ftxr+xpndE1CAOLkesBBrd47ZcLHxA3ifVFMoc9DK1HjmAVHVU4SZ5K0A==" saltValue="NtoUCu3xae5q3YgURutLVg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122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178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179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180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13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178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179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x14ac:dyDescent="0.2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180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/j/PKhqWkHLEvyIMV1Wb4Rlzn7RHOVb/DINQV3ZN4kqE3Uiaj6mYK4W0KjrMSGtVz2UZ6RyCQmN5XRldLKFtiA==" saltValue="dZ5RRa6mX6+avK0CCmtV2w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0" tint="-0.249977111117893"/>
  </sheetPr>
  <dimension ref="B1:BC160"/>
  <sheetViews>
    <sheetView showGridLines="0" zoomScale="80" zoomScaleNormal="80" workbookViewId="0">
      <selection activeCell="Q63" sqref="Q63"/>
    </sheetView>
  </sheetViews>
  <sheetFormatPr baseColWidth="10" defaultColWidth="9.42578125" defaultRowHeight="11.25" outlineLevelRow="2" outlineLevelCol="1" x14ac:dyDescent="0.2"/>
  <cols>
    <col min="1" max="1" width="3.42578125" style="72" customWidth="1"/>
    <col min="2" max="2" width="8" style="72" customWidth="1"/>
    <col min="3" max="3" width="29.42578125" style="72" customWidth="1"/>
    <col min="4" max="4" width="13.42578125" style="72" customWidth="1"/>
    <col min="5" max="5" width="17.42578125" style="73" customWidth="1"/>
    <col min="6" max="17" width="7.42578125" style="74" customWidth="1"/>
    <col min="18" max="18" width="10.42578125" style="72" customWidth="1"/>
    <col min="19" max="19" width="6.42578125" style="72" customWidth="1"/>
    <col min="20" max="20" width="7.42578125" style="72" hidden="1" customWidth="1"/>
    <col min="21" max="21" width="6.5703125" style="74" hidden="1" customWidth="1" outlineLevel="1"/>
    <col min="22" max="33" width="9.42578125" style="74" hidden="1" customWidth="1" outlineLevel="1"/>
    <col min="34" max="34" width="13.42578125" style="72" hidden="1" customWidth="1"/>
    <col min="35" max="16384" width="9.42578125" style="72"/>
  </cols>
  <sheetData>
    <row r="1" spans="2:55" ht="21.75" customHeight="1" x14ac:dyDescent="0.2">
      <c r="B1" s="182" t="s">
        <v>148</v>
      </c>
    </row>
    <row r="2" spans="2:55" ht="12.75" customHeight="1" x14ac:dyDescent="0.2">
      <c r="B2" s="71"/>
      <c r="C2" s="71"/>
      <c r="F2" s="346" t="s">
        <v>147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8"/>
      <c r="R2" s="349" t="s">
        <v>81</v>
      </c>
    </row>
    <row r="3" spans="2:55" x14ac:dyDescent="0.2">
      <c r="B3" s="160" t="s">
        <v>67</v>
      </c>
      <c r="C3" s="75">
        <v>2024</v>
      </c>
      <c r="D3" s="157" t="s">
        <v>68</v>
      </c>
      <c r="E3" s="158" t="s">
        <v>145</v>
      </c>
      <c r="F3" s="159" t="s">
        <v>69</v>
      </c>
      <c r="G3" s="159" t="s">
        <v>70</v>
      </c>
      <c r="H3" s="159" t="s">
        <v>71</v>
      </c>
      <c r="I3" s="159" t="s">
        <v>72</v>
      </c>
      <c r="J3" s="159" t="s">
        <v>73</v>
      </c>
      <c r="K3" s="159" t="s">
        <v>74</v>
      </c>
      <c r="L3" s="159" t="s">
        <v>75</v>
      </c>
      <c r="M3" s="159" t="s">
        <v>76</v>
      </c>
      <c r="N3" s="159" t="s">
        <v>77</v>
      </c>
      <c r="O3" s="159" t="s">
        <v>78</v>
      </c>
      <c r="P3" s="159" t="s">
        <v>79</v>
      </c>
      <c r="Q3" s="159" t="s">
        <v>80</v>
      </c>
      <c r="R3" s="349"/>
      <c r="BA3" s="76"/>
      <c r="BB3" s="76"/>
      <c r="BC3" s="76"/>
    </row>
    <row r="4" spans="2:55" x14ac:dyDescent="0.2">
      <c r="B4" s="350" t="str">
        <f>'Memoria Aporte FIA al Ejecutor'!C7</f>
        <v>Coordinador Principal: indicar nombre aquí</v>
      </c>
      <c r="C4" s="351"/>
      <c r="D4" s="163"/>
      <c r="E4" s="164"/>
      <c r="F4" s="307"/>
      <c r="G4" s="307"/>
      <c r="H4" s="307"/>
      <c r="I4" s="307"/>
      <c r="J4" s="307"/>
      <c r="K4" s="307"/>
      <c r="L4" s="307"/>
      <c r="M4" s="307"/>
      <c r="N4" s="307"/>
      <c r="O4" s="165"/>
      <c r="P4" s="165"/>
      <c r="Q4" s="165"/>
      <c r="R4" s="179">
        <f>SUM(F4:Q4)</f>
        <v>0</v>
      </c>
      <c r="T4" s="72" t="s">
        <v>82</v>
      </c>
      <c r="U4" s="77">
        <v>24</v>
      </c>
      <c r="V4" s="78">
        <f t="shared" ref="V4:AG19" si="0">IF(ISBLANK(F4)=TRUE,0,1)</f>
        <v>0</v>
      </c>
      <c r="W4" s="78">
        <f t="shared" si="0"/>
        <v>0</v>
      </c>
      <c r="X4" s="78">
        <f t="shared" si="0"/>
        <v>0</v>
      </c>
      <c r="Y4" s="78">
        <f t="shared" si="0"/>
        <v>0</v>
      </c>
      <c r="Z4" s="78">
        <f t="shared" si="0"/>
        <v>0</v>
      </c>
      <c r="AA4" s="78">
        <f t="shared" si="0"/>
        <v>0</v>
      </c>
      <c r="AB4" s="78">
        <f t="shared" si="0"/>
        <v>0</v>
      </c>
      <c r="AC4" s="78">
        <f t="shared" si="0"/>
        <v>0</v>
      </c>
      <c r="AD4" s="78">
        <f t="shared" si="0"/>
        <v>0</v>
      </c>
      <c r="AE4" s="78">
        <f t="shared" si="0"/>
        <v>0</v>
      </c>
      <c r="AF4" s="78">
        <f t="shared" si="0"/>
        <v>0</v>
      </c>
      <c r="AG4" s="78">
        <f t="shared" si="0"/>
        <v>0</v>
      </c>
    </row>
    <row r="5" spans="2:55" x14ac:dyDescent="0.2">
      <c r="B5" s="350" t="str">
        <f>'Memoria Aporte FIA al Ejecutor'!C8</f>
        <v>Coordinador Alterno: indicar nombre aquí</v>
      </c>
      <c r="C5" s="351"/>
      <c r="D5" s="163"/>
      <c r="E5" s="164"/>
      <c r="F5" s="307"/>
      <c r="G5" s="307"/>
      <c r="H5" s="307"/>
      <c r="I5" s="307"/>
      <c r="J5" s="307"/>
      <c r="K5" s="307"/>
      <c r="L5" s="307"/>
      <c r="M5" s="307"/>
      <c r="N5" s="307"/>
      <c r="O5" s="165"/>
      <c r="P5" s="165"/>
      <c r="Q5" s="165"/>
      <c r="R5" s="179">
        <f t="shared" ref="R5:R25" si="1">SUM(F5:Q5)</f>
        <v>0</v>
      </c>
      <c r="U5" s="77">
        <v>23</v>
      </c>
      <c r="V5" s="78">
        <f t="shared" si="0"/>
        <v>0</v>
      </c>
      <c r="W5" s="78">
        <f t="shared" si="0"/>
        <v>0</v>
      </c>
      <c r="X5" s="78">
        <f t="shared" si="0"/>
        <v>0</v>
      </c>
      <c r="Y5" s="78">
        <f t="shared" si="0"/>
        <v>0</v>
      </c>
      <c r="Z5" s="78">
        <f t="shared" si="0"/>
        <v>0</v>
      </c>
      <c r="AA5" s="78">
        <f t="shared" si="0"/>
        <v>0</v>
      </c>
      <c r="AB5" s="78">
        <f t="shared" si="0"/>
        <v>0</v>
      </c>
      <c r="AC5" s="78">
        <f t="shared" si="0"/>
        <v>0</v>
      </c>
      <c r="AD5" s="78">
        <f t="shared" si="0"/>
        <v>0</v>
      </c>
      <c r="AE5" s="78">
        <f t="shared" si="0"/>
        <v>0</v>
      </c>
      <c r="AF5" s="78">
        <f t="shared" si="0"/>
        <v>0</v>
      </c>
      <c r="AG5" s="78">
        <f t="shared" si="0"/>
        <v>0</v>
      </c>
    </row>
    <row r="6" spans="2:55" x14ac:dyDescent="0.2">
      <c r="B6" s="350" t="str">
        <f>'Memoria Aporte FIA al Ejecutor'!C9</f>
        <v>Equipo Técnico 1: indicar nombre aquí</v>
      </c>
      <c r="C6" s="351"/>
      <c r="D6" s="163"/>
      <c r="E6" s="164"/>
      <c r="F6" s="307"/>
      <c r="G6" s="307"/>
      <c r="H6" s="307"/>
      <c r="I6" s="307"/>
      <c r="J6" s="307"/>
      <c r="K6" s="307"/>
      <c r="L6" s="307"/>
      <c r="M6" s="307"/>
      <c r="N6" s="307"/>
      <c r="O6" s="165"/>
      <c r="P6" s="165"/>
      <c r="Q6" s="165"/>
      <c r="R6" s="179">
        <f t="shared" si="1"/>
        <v>0</v>
      </c>
      <c r="U6" s="77">
        <v>22</v>
      </c>
      <c r="V6" s="78">
        <f t="shared" si="0"/>
        <v>0</v>
      </c>
      <c r="W6" s="78">
        <f t="shared" si="0"/>
        <v>0</v>
      </c>
      <c r="X6" s="78">
        <f t="shared" si="0"/>
        <v>0</v>
      </c>
      <c r="Y6" s="78">
        <f t="shared" si="0"/>
        <v>0</v>
      </c>
      <c r="Z6" s="78">
        <f t="shared" si="0"/>
        <v>0</v>
      </c>
      <c r="AA6" s="78">
        <f t="shared" si="0"/>
        <v>0</v>
      </c>
      <c r="AB6" s="78">
        <f t="shared" si="0"/>
        <v>0</v>
      </c>
      <c r="AC6" s="78">
        <f t="shared" si="0"/>
        <v>0</v>
      </c>
      <c r="AD6" s="78">
        <f t="shared" si="0"/>
        <v>0</v>
      </c>
      <c r="AE6" s="78">
        <f t="shared" si="0"/>
        <v>0</v>
      </c>
      <c r="AF6" s="78">
        <f t="shared" si="0"/>
        <v>0</v>
      </c>
      <c r="AG6" s="78">
        <f t="shared" si="0"/>
        <v>0</v>
      </c>
    </row>
    <row r="7" spans="2:55" x14ac:dyDescent="0.2">
      <c r="B7" s="350" t="str">
        <f>'Memoria Aporte FIA al Ejecutor'!C10</f>
        <v>Equipo Técnico 2: indicar nombre aquí</v>
      </c>
      <c r="C7" s="351"/>
      <c r="D7" s="163"/>
      <c r="E7" s="164"/>
      <c r="F7" s="307"/>
      <c r="G7" s="307"/>
      <c r="H7" s="307"/>
      <c r="I7" s="307"/>
      <c r="J7" s="307"/>
      <c r="K7" s="307"/>
      <c r="L7" s="307"/>
      <c r="M7" s="307"/>
      <c r="N7" s="307"/>
      <c r="O7" s="165"/>
      <c r="P7" s="165"/>
      <c r="Q7" s="165"/>
      <c r="R7" s="179">
        <f t="shared" si="1"/>
        <v>0</v>
      </c>
      <c r="U7" s="77">
        <v>21</v>
      </c>
      <c r="V7" s="78">
        <f t="shared" si="0"/>
        <v>0</v>
      </c>
      <c r="W7" s="78">
        <f t="shared" si="0"/>
        <v>0</v>
      </c>
      <c r="X7" s="78">
        <f t="shared" si="0"/>
        <v>0</v>
      </c>
      <c r="Y7" s="78">
        <f t="shared" si="0"/>
        <v>0</v>
      </c>
      <c r="Z7" s="78">
        <f t="shared" si="0"/>
        <v>0</v>
      </c>
      <c r="AA7" s="78">
        <f t="shared" si="0"/>
        <v>0</v>
      </c>
      <c r="AB7" s="78">
        <f t="shared" si="0"/>
        <v>0</v>
      </c>
      <c r="AC7" s="78">
        <f t="shared" si="0"/>
        <v>0</v>
      </c>
      <c r="AD7" s="78">
        <f t="shared" si="0"/>
        <v>0</v>
      </c>
      <c r="AE7" s="78">
        <f t="shared" si="0"/>
        <v>0</v>
      </c>
      <c r="AF7" s="78">
        <f t="shared" si="0"/>
        <v>0</v>
      </c>
      <c r="AG7" s="78">
        <f t="shared" si="0"/>
        <v>0</v>
      </c>
    </row>
    <row r="8" spans="2:55" x14ac:dyDescent="0.2">
      <c r="B8" s="350" t="str">
        <f>'Memoria Aporte FIA al Ejecutor'!C11</f>
        <v>Equipo Técnico 3: indicar nombre aquí</v>
      </c>
      <c r="C8" s="351"/>
      <c r="D8" s="163"/>
      <c r="E8" s="164"/>
      <c r="F8" s="307"/>
      <c r="G8" s="307"/>
      <c r="H8" s="307"/>
      <c r="I8" s="307"/>
      <c r="J8" s="307"/>
      <c r="K8" s="307"/>
      <c r="L8" s="307"/>
      <c r="M8" s="307"/>
      <c r="N8" s="307"/>
      <c r="O8" s="165"/>
      <c r="P8" s="165"/>
      <c r="Q8" s="165"/>
      <c r="R8" s="179">
        <f t="shared" si="1"/>
        <v>0</v>
      </c>
      <c r="U8" s="77">
        <v>20</v>
      </c>
      <c r="V8" s="78">
        <f t="shared" si="0"/>
        <v>0</v>
      </c>
      <c r="W8" s="78">
        <f t="shared" si="0"/>
        <v>0</v>
      </c>
      <c r="X8" s="78">
        <f t="shared" si="0"/>
        <v>0</v>
      </c>
      <c r="Y8" s="78">
        <f t="shared" si="0"/>
        <v>0</v>
      </c>
      <c r="Z8" s="78">
        <f t="shared" si="0"/>
        <v>0</v>
      </c>
      <c r="AA8" s="78">
        <f t="shared" si="0"/>
        <v>0</v>
      </c>
      <c r="AB8" s="78">
        <f t="shared" si="0"/>
        <v>0</v>
      </c>
      <c r="AC8" s="78">
        <f t="shared" si="0"/>
        <v>0</v>
      </c>
      <c r="AD8" s="78">
        <f t="shared" si="0"/>
        <v>0</v>
      </c>
      <c r="AE8" s="78">
        <f t="shared" si="0"/>
        <v>0</v>
      </c>
      <c r="AF8" s="78">
        <f t="shared" si="0"/>
        <v>0</v>
      </c>
      <c r="AG8" s="78">
        <f t="shared" si="0"/>
        <v>0</v>
      </c>
      <c r="BA8" s="72" t="s">
        <v>83</v>
      </c>
      <c r="BB8" s="72" t="s">
        <v>83</v>
      </c>
    </row>
    <row r="9" spans="2:55" x14ac:dyDescent="0.2">
      <c r="B9" s="350" t="str">
        <f>'Memoria Aporte FIA al Ejecutor'!C12</f>
        <v>Equipo Técnico 4: indicar nombre aquí</v>
      </c>
      <c r="C9" s="351"/>
      <c r="D9" s="163"/>
      <c r="E9" s="164"/>
      <c r="F9" s="307"/>
      <c r="G9" s="307"/>
      <c r="H9" s="307"/>
      <c r="I9" s="307"/>
      <c r="J9" s="307"/>
      <c r="K9" s="307"/>
      <c r="L9" s="307"/>
      <c r="M9" s="307"/>
      <c r="N9" s="307"/>
      <c r="O9" s="165"/>
      <c r="P9" s="165"/>
      <c r="Q9" s="165"/>
      <c r="R9" s="179">
        <f t="shared" si="1"/>
        <v>0</v>
      </c>
      <c r="U9" s="77">
        <v>19</v>
      </c>
      <c r="V9" s="78">
        <f t="shared" si="0"/>
        <v>0</v>
      </c>
      <c r="W9" s="78">
        <f t="shared" si="0"/>
        <v>0</v>
      </c>
      <c r="X9" s="78">
        <f t="shared" si="0"/>
        <v>0</v>
      </c>
      <c r="Y9" s="78">
        <f t="shared" si="0"/>
        <v>0</v>
      </c>
      <c r="Z9" s="78">
        <f t="shared" si="0"/>
        <v>0</v>
      </c>
      <c r="AA9" s="78">
        <f t="shared" si="0"/>
        <v>0</v>
      </c>
      <c r="AB9" s="78">
        <f t="shared" si="0"/>
        <v>0</v>
      </c>
      <c r="AC9" s="78">
        <f t="shared" si="0"/>
        <v>0</v>
      </c>
      <c r="AD9" s="78">
        <f t="shared" si="0"/>
        <v>0</v>
      </c>
      <c r="AE9" s="78">
        <f t="shared" si="0"/>
        <v>0</v>
      </c>
      <c r="AF9" s="78">
        <f t="shared" si="0"/>
        <v>0</v>
      </c>
      <c r="AG9" s="78">
        <f t="shared" si="0"/>
        <v>0</v>
      </c>
    </row>
    <row r="10" spans="2:55" x14ac:dyDescent="0.2">
      <c r="B10" s="350" t="str">
        <f>'Memoria Aporte FIA al Ejecutor'!C13</f>
        <v>Equipo Técnico 5: indicar nombre aquí</v>
      </c>
      <c r="C10" s="351"/>
      <c r="D10" s="163"/>
      <c r="E10" s="164"/>
      <c r="F10" s="307"/>
      <c r="G10" s="307"/>
      <c r="H10" s="307"/>
      <c r="I10" s="307"/>
      <c r="J10" s="307"/>
      <c r="K10" s="307"/>
      <c r="L10" s="307"/>
      <c r="M10" s="307"/>
      <c r="N10" s="307"/>
      <c r="O10" s="165"/>
      <c r="P10" s="165"/>
      <c r="Q10" s="165"/>
      <c r="R10" s="179">
        <f t="shared" si="1"/>
        <v>0</v>
      </c>
      <c r="U10" s="77">
        <v>18</v>
      </c>
      <c r="V10" s="78">
        <f t="shared" si="0"/>
        <v>0</v>
      </c>
      <c r="W10" s="78">
        <f t="shared" si="0"/>
        <v>0</v>
      </c>
      <c r="X10" s="78">
        <f t="shared" si="0"/>
        <v>0</v>
      </c>
      <c r="Y10" s="78">
        <f t="shared" si="0"/>
        <v>0</v>
      </c>
      <c r="Z10" s="78">
        <f t="shared" si="0"/>
        <v>0</v>
      </c>
      <c r="AA10" s="78">
        <f t="shared" si="0"/>
        <v>0</v>
      </c>
      <c r="AB10" s="78">
        <f t="shared" si="0"/>
        <v>0</v>
      </c>
      <c r="AC10" s="78">
        <f t="shared" si="0"/>
        <v>0</v>
      </c>
      <c r="AD10" s="78">
        <f t="shared" si="0"/>
        <v>0</v>
      </c>
      <c r="AE10" s="78">
        <f t="shared" si="0"/>
        <v>0</v>
      </c>
      <c r="AF10" s="78">
        <f t="shared" si="0"/>
        <v>0</v>
      </c>
      <c r="AG10" s="78">
        <f t="shared" si="0"/>
        <v>0</v>
      </c>
    </row>
    <row r="11" spans="2:55" x14ac:dyDescent="0.2">
      <c r="B11" s="350" t="str">
        <f>'Memoria Aporte FIA al Ejecutor'!C14</f>
        <v>Equipo Técnico 6: indicar nombre aquí</v>
      </c>
      <c r="C11" s="351"/>
      <c r="D11" s="163"/>
      <c r="E11" s="164"/>
      <c r="F11" s="307"/>
      <c r="G11" s="307"/>
      <c r="H11" s="307"/>
      <c r="I11" s="307"/>
      <c r="J11" s="307"/>
      <c r="K11" s="307"/>
      <c r="L11" s="307"/>
      <c r="M11" s="307"/>
      <c r="N11" s="307"/>
      <c r="O11" s="165"/>
      <c r="P11" s="165"/>
      <c r="Q11" s="165"/>
      <c r="R11" s="179">
        <f t="shared" si="1"/>
        <v>0</v>
      </c>
      <c r="U11" s="77">
        <v>17</v>
      </c>
      <c r="V11" s="78">
        <f t="shared" si="0"/>
        <v>0</v>
      </c>
      <c r="W11" s="78">
        <f t="shared" si="0"/>
        <v>0</v>
      </c>
      <c r="X11" s="78">
        <f t="shared" si="0"/>
        <v>0</v>
      </c>
      <c r="Y11" s="78">
        <f t="shared" si="0"/>
        <v>0</v>
      </c>
      <c r="Z11" s="78">
        <f t="shared" si="0"/>
        <v>0</v>
      </c>
      <c r="AA11" s="78">
        <f t="shared" si="0"/>
        <v>0</v>
      </c>
      <c r="AB11" s="78">
        <f t="shared" si="0"/>
        <v>0</v>
      </c>
      <c r="AC11" s="78">
        <f t="shared" si="0"/>
        <v>0</v>
      </c>
      <c r="AD11" s="78">
        <f t="shared" si="0"/>
        <v>0</v>
      </c>
      <c r="AE11" s="78">
        <f t="shared" si="0"/>
        <v>0</v>
      </c>
      <c r="AF11" s="78">
        <f t="shared" si="0"/>
        <v>0</v>
      </c>
      <c r="AG11" s="78">
        <f t="shared" si="0"/>
        <v>0</v>
      </c>
    </row>
    <row r="12" spans="2:55" x14ac:dyDescent="0.2">
      <c r="B12" s="350" t="str">
        <f>'Memoria Aporte FIA al Ejecutor'!C15</f>
        <v>Equipo Técnico 7: indicar nombre aquí</v>
      </c>
      <c r="C12" s="351"/>
      <c r="D12" s="163"/>
      <c r="E12" s="164"/>
      <c r="F12" s="307"/>
      <c r="G12" s="307"/>
      <c r="H12" s="307"/>
      <c r="I12" s="307"/>
      <c r="J12" s="307"/>
      <c r="K12" s="307"/>
      <c r="L12" s="307"/>
      <c r="M12" s="307"/>
      <c r="N12" s="307"/>
      <c r="O12" s="165"/>
      <c r="P12" s="165"/>
      <c r="Q12" s="165"/>
      <c r="R12" s="179">
        <f t="shared" si="1"/>
        <v>0</v>
      </c>
      <c r="U12" s="77">
        <v>16</v>
      </c>
      <c r="V12" s="78">
        <f t="shared" si="0"/>
        <v>0</v>
      </c>
      <c r="W12" s="78">
        <f t="shared" si="0"/>
        <v>0</v>
      </c>
      <c r="X12" s="78">
        <f t="shared" si="0"/>
        <v>0</v>
      </c>
      <c r="Y12" s="78">
        <f t="shared" si="0"/>
        <v>0</v>
      </c>
      <c r="Z12" s="78">
        <f t="shared" si="0"/>
        <v>0</v>
      </c>
      <c r="AA12" s="78">
        <f t="shared" si="0"/>
        <v>0</v>
      </c>
      <c r="AB12" s="78">
        <f t="shared" si="0"/>
        <v>0</v>
      </c>
      <c r="AC12" s="78">
        <f t="shared" si="0"/>
        <v>0</v>
      </c>
      <c r="AD12" s="78">
        <f t="shared" si="0"/>
        <v>0</v>
      </c>
      <c r="AE12" s="78">
        <f t="shared" si="0"/>
        <v>0</v>
      </c>
      <c r="AF12" s="78">
        <f t="shared" si="0"/>
        <v>0</v>
      </c>
      <c r="AG12" s="78">
        <f t="shared" si="0"/>
        <v>0</v>
      </c>
    </row>
    <row r="13" spans="2:55" x14ac:dyDescent="0.2">
      <c r="B13" s="350" t="str">
        <f>'Memoria Aporte FIA al Ejecutor'!C16</f>
        <v>Equipo Técnico 8: indicar nombre aquí</v>
      </c>
      <c r="C13" s="351"/>
      <c r="D13" s="163"/>
      <c r="E13" s="164"/>
      <c r="F13" s="307"/>
      <c r="G13" s="307"/>
      <c r="H13" s="307"/>
      <c r="I13" s="307"/>
      <c r="J13" s="307"/>
      <c r="K13" s="307"/>
      <c r="L13" s="307"/>
      <c r="M13" s="307"/>
      <c r="N13" s="307"/>
      <c r="O13" s="165"/>
      <c r="P13" s="165"/>
      <c r="Q13" s="165"/>
      <c r="R13" s="179">
        <f t="shared" si="1"/>
        <v>0</v>
      </c>
      <c r="U13" s="77">
        <v>15</v>
      </c>
      <c r="V13" s="78">
        <f t="shared" si="0"/>
        <v>0</v>
      </c>
      <c r="W13" s="78">
        <f t="shared" si="0"/>
        <v>0</v>
      </c>
      <c r="X13" s="78">
        <f t="shared" si="0"/>
        <v>0</v>
      </c>
      <c r="Y13" s="78">
        <f t="shared" si="0"/>
        <v>0</v>
      </c>
      <c r="Z13" s="78">
        <f t="shared" si="0"/>
        <v>0</v>
      </c>
      <c r="AA13" s="78">
        <f t="shared" si="0"/>
        <v>0</v>
      </c>
      <c r="AB13" s="78">
        <f t="shared" si="0"/>
        <v>0</v>
      </c>
      <c r="AC13" s="78">
        <f t="shared" si="0"/>
        <v>0</v>
      </c>
      <c r="AD13" s="78">
        <f t="shared" si="0"/>
        <v>0</v>
      </c>
      <c r="AE13" s="78">
        <f t="shared" si="0"/>
        <v>0</v>
      </c>
      <c r="AF13" s="78">
        <f t="shared" si="0"/>
        <v>0</v>
      </c>
      <c r="AG13" s="78">
        <f t="shared" si="0"/>
        <v>0</v>
      </c>
    </row>
    <row r="14" spans="2:55" x14ac:dyDescent="0.2">
      <c r="B14" s="350" t="str">
        <f>'Memoria Aporte FIA al Ejecutor'!C17</f>
        <v>Equipo Técnico 9: indicar nombre aquí</v>
      </c>
      <c r="C14" s="351"/>
      <c r="D14" s="163"/>
      <c r="E14" s="164"/>
      <c r="F14" s="307"/>
      <c r="G14" s="307"/>
      <c r="H14" s="307"/>
      <c r="I14" s="307"/>
      <c r="J14" s="307"/>
      <c r="K14" s="307"/>
      <c r="L14" s="307"/>
      <c r="M14" s="307"/>
      <c r="N14" s="307"/>
      <c r="O14" s="165"/>
      <c r="P14" s="165"/>
      <c r="Q14" s="165"/>
      <c r="R14" s="179">
        <f t="shared" si="1"/>
        <v>0</v>
      </c>
      <c r="U14" s="77">
        <v>14</v>
      </c>
      <c r="V14" s="78">
        <f t="shared" si="0"/>
        <v>0</v>
      </c>
      <c r="W14" s="78">
        <f t="shared" si="0"/>
        <v>0</v>
      </c>
      <c r="X14" s="78">
        <f t="shared" si="0"/>
        <v>0</v>
      </c>
      <c r="Y14" s="78">
        <f t="shared" si="0"/>
        <v>0</v>
      </c>
      <c r="Z14" s="78">
        <f t="shared" si="0"/>
        <v>0</v>
      </c>
      <c r="AA14" s="78">
        <f t="shared" si="0"/>
        <v>0</v>
      </c>
      <c r="AB14" s="78">
        <f t="shared" si="0"/>
        <v>0</v>
      </c>
      <c r="AC14" s="78">
        <f t="shared" si="0"/>
        <v>0</v>
      </c>
      <c r="AD14" s="78">
        <f t="shared" si="0"/>
        <v>0</v>
      </c>
      <c r="AE14" s="78">
        <f t="shared" si="0"/>
        <v>0</v>
      </c>
      <c r="AF14" s="78">
        <f t="shared" si="0"/>
        <v>0</v>
      </c>
      <c r="AG14" s="78">
        <f t="shared" si="0"/>
        <v>0</v>
      </c>
    </row>
    <row r="15" spans="2:55" x14ac:dyDescent="0.2">
      <c r="B15" s="350" t="str">
        <f>'Memoria Aporte FIA al Ejecutor'!C18</f>
        <v>Equipo Técnico 10: indicar nombre aquí</v>
      </c>
      <c r="C15" s="351"/>
      <c r="D15" s="163"/>
      <c r="E15" s="164"/>
      <c r="F15" s="307"/>
      <c r="G15" s="307"/>
      <c r="H15" s="307"/>
      <c r="I15" s="307"/>
      <c r="J15" s="307"/>
      <c r="K15" s="307"/>
      <c r="L15" s="307"/>
      <c r="M15" s="307"/>
      <c r="N15" s="307"/>
      <c r="O15" s="165"/>
      <c r="P15" s="165"/>
      <c r="Q15" s="165"/>
      <c r="R15" s="179">
        <f t="shared" si="1"/>
        <v>0</v>
      </c>
      <c r="U15" s="77">
        <v>13</v>
      </c>
      <c r="V15" s="78">
        <f t="shared" si="0"/>
        <v>0</v>
      </c>
      <c r="W15" s="78">
        <f t="shared" si="0"/>
        <v>0</v>
      </c>
      <c r="X15" s="78">
        <f t="shared" si="0"/>
        <v>0</v>
      </c>
      <c r="Y15" s="78">
        <f t="shared" si="0"/>
        <v>0</v>
      </c>
      <c r="Z15" s="78">
        <f t="shared" si="0"/>
        <v>0</v>
      </c>
      <c r="AA15" s="78">
        <f t="shared" si="0"/>
        <v>0</v>
      </c>
      <c r="AB15" s="78">
        <f t="shared" si="0"/>
        <v>0</v>
      </c>
      <c r="AC15" s="78">
        <f t="shared" si="0"/>
        <v>0</v>
      </c>
      <c r="AD15" s="78">
        <f t="shared" si="0"/>
        <v>0</v>
      </c>
      <c r="AE15" s="78">
        <f t="shared" si="0"/>
        <v>0</v>
      </c>
      <c r="AF15" s="78">
        <f t="shared" si="0"/>
        <v>0</v>
      </c>
      <c r="AG15" s="78">
        <f t="shared" si="0"/>
        <v>0</v>
      </c>
    </row>
    <row r="16" spans="2:55" x14ac:dyDescent="0.2">
      <c r="B16" s="350" t="str">
        <f>'Memoria Aporte FIA al Ejecutor'!C19</f>
        <v>Equipo Técnico 11: indicar nombre aquí</v>
      </c>
      <c r="C16" s="351"/>
      <c r="D16" s="163"/>
      <c r="E16" s="164"/>
      <c r="F16" s="307"/>
      <c r="G16" s="307"/>
      <c r="H16" s="307"/>
      <c r="I16" s="307"/>
      <c r="J16" s="307"/>
      <c r="K16" s="307"/>
      <c r="L16" s="307"/>
      <c r="M16" s="307"/>
      <c r="N16" s="307"/>
      <c r="O16" s="165"/>
      <c r="P16" s="165"/>
      <c r="Q16" s="165"/>
      <c r="R16" s="179">
        <f t="shared" si="1"/>
        <v>0</v>
      </c>
      <c r="U16" s="77">
        <v>12</v>
      </c>
      <c r="V16" s="78">
        <f t="shared" si="0"/>
        <v>0</v>
      </c>
      <c r="W16" s="78">
        <f t="shared" si="0"/>
        <v>0</v>
      </c>
      <c r="X16" s="78">
        <f t="shared" si="0"/>
        <v>0</v>
      </c>
      <c r="Y16" s="78">
        <f t="shared" si="0"/>
        <v>0</v>
      </c>
      <c r="Z16" s="78">
        <f t="shared" si="0"/>
        <v>0</v>
      </c>
      <c r="AA16" s="78">
        <f t="shared" si="0"/>
        <v>0</v>
      </c>
      <c r="AB16" s="78">
        <f t="shared" si="0"/>
        <v>0</v>
      </c>
      <c r="AC16" s="78">
        <f t="shared" si="0"/>
        <v>0</v>
      </c>
      <c r="AD16" s="78">
        <f t="shared" si="0"/>
        <v>0</v>
      </c>
      <c r="AE16" s="78">
        <f t="shared" si="0"/>
        <v>0</v>
      </c>
      <c r="AF16" s="78">
        <f t="shared" si="0"/>
        <v>0</v>
      </c>
      <c r="AG16" s="78">
        <f t="shared" si="0"/>
        <v>0</v>
      </c>
    </row>
    <row r="17" spans="2:33" x14ac:dyDescent="0.2">
      <c r="B17" s="350" t="str">
        <f>'Memoria Aporte FIA al Ejecutor'!C20</f>
        <v>Equipo Técnico 12: indicar nombre aquí</v>
      </c>
      <c r="C17" s="351"/>
      <c r="D17" s="163"/>
      <c r="E17" s="164"/>
      <c r="F17" s="307"/>
      <c r="G17" s="307"/>
      <c r="H17" s="307"/>
      <c r="I17" s="307"/>
      <c r="J17" s="307"/>
      <c r="K17" s="307"/>
      <c r="L17" s="307"/>
      <c r="M17" s="307"/>
      <c r="N17" s="307"/>
      <c r="O17" s="165"/>
      <c r="P17" s="165"/>
      <c r="Q17" s="165"/>
      <c r="R17" s="179">
        <f t="shared" si="1"/>
        <v>0</v>
      </c>
      <c r="U17" s="77">
        <v>11</v>
      </c>
      <c r="V17" s="78">
        <f t="shared" si="0"/>
        <v>0</v>
      </c>
      <c r="W17" s="78">
        <f t="shared" si="0"/>
        <v>0</v>
      </c>
      <c r="X17" s="78">
        <f t="shared" si="0"/>
        <v>0</v>
      </c>
      <c r="Y17" s="78">
        <f t="shared" si="0"/>
        <v>0</v>
      </c>
      <c r="Z17" s="78">
        <f t="shared" si="0"/>
        <v>0</v>
      </c>
      <c r="AA17" s="78">
        <f t="shared" si="0"/>
        <v>0</v>
      </c>
      <c r="AB17" s="78">
        <f t="shared" si="0"/>
        <v>0</v>
      </c>
      <c r="AC17" s="78">
        <f t="shared" si="0"/>
        <v>0</v>
      </c>
      <c r="AD17" s="78">
        <f t="shared" si="0"/>
        <v>0</v>
      </c>
      <c r="AE17" s="78">
        <f t="shared" si="0"/>
        <v>0</v>
      </c>
      <c r="AF17" s="78">
        <f t="shared" si="0"/>
        <v>0</v>
      </c>
      <c r="AG17" s="78">
        <f t="shared" si="0"/>
        <v>0</v>
      </c>
    </row>
    <row r="18" spans="2:33" x14ac:dyDescent="0.2">
      <c r="B18" s="350" t="str">
        <f>'Memoria Aporte FIA al Ejecutor'!C21</f>
        <v>Equipo Técnico 13: indicar nombre aquí</v>
      </c>
      <c r="C18" s="351"/>
      <c r="D18" s="163"/>
      <c r="E18" s="164"/>
      <c r="F18" s="307"/>
      <c r="G18" s="307"/>
      <c r="H18" s="307"/>
      <c r="I18" s="307"/>
      <c r="J18" s="307"/>
      <c r="K18" s="307"/>
      <c r="L18" s="307"/>
      <c r="M18" s="307"/>
      <c r="N18" s="307"/>
      <c r="O18" s="165"/>
      <c r="P18" s="165"/>
      <c r="Q18" s="165"/>
      <c r="R18" s="179">
        <f t="shared" si="1"/>
        <v>0</v>
      </c>
      <c r="U18" s="77">
        <v>10</v>
      </c>
      <c r="V18" s="78">
        <f t="shared" si="0"/>
        <v>0</v>
      </c>
      <c r="W18" s="78">
        <f t="shared" si="0"/>
        <v>0</v>
      </c>
      <c r="X18" s="78">
        <f t="shared" si="0"/>
        <v>0</v>
      </c>
      <c r="Y18" s="78">
        <f t="shared" si="0"/>
        <v>0</v>
      </c>
      <c r="Z18" s="78">
        <f t="shared" si="0"/>
        <v>0</v>
      </c>
      <c r="AA18" s="78">
        <f t="shared" si="0"/>
        <v>0</v>
      </c>
      <c r="AB18" s="78">
        <f t="shared" si="0"/>
        <v>0</v>
      </c>
      <c r="AC18" s="78">
        <f t="shared" si="0"/>
        <v>0</v>
      </c>
      <c r="AD18" s="78">
        <f t="shared" si="0"/>
        <v>0</v>
      </c>
      <c r="AE18" s="78">
        <f t="shared" si="0"/>
        <v>0</v>
      </c>
      <c r="AF18" s="78">
        <f t="shared" si="0"/>
        <v>0</v>
      </c>
      <c r="AG18" s="78">
        <f t="shared" si="0"/>
        <v>0</v>
      </c>
    </row>
    <row r="19" spans="2:33" x14ac:dyDescent="0.2">
      <c r="B19" s="350" t="str">
        <f>'Memoria Aporte FIA al Ejecutor'!C22</f>
        <v>Equipo Técnico 14: indicar nombre aquí</v>
      </c>
      <c r="C19" s="351"/>
      <c r="D19" s="163"/>
      <c r="E19" s="164"/>
      <c r="F19" s="307"/>
      <c r="G19" s="307"/>
      <c r="H19" s="307"/>
      <c r="I19" s="307"/>
      <c r="J19" s="307"/>
      <c r="K19" s="307"/>
      <c r="L19" s="307"/>
      <c r="M19" s="307"/>
      <c r="N19" s="307"/>
      <c r="O19" s="165"/>
      <c r="P19" s="165"/>
      <c r="Q19" s="165"/>
      <c r="R19" s="179">
        <f t="shared" si="1"/>
        <v>0</v>
      </c>
      <c r="U19" s="77">
        <v>9</v>
      </c>
      <c r="V19" s="78">
        <f t="shared" si="0"/>
        <v>0</v>
      </c>
      <c r="W19" s="78">
        <f t="shared" si="0"/>
        <v>0</v>
      </c>
      <c r="X19" s="78">
        <f t="shared" si="0"/>
        <v>0</v>
      </c>
      <c r="Y19" s="78">
        <f t="shared" si="0"/>
        <v>0</v>
      </c>
      <c r="Z19" s="78">
        <f t="shared" si="0"/>
        <v>0</v>
      </c>
      <c r="AA19" s="78">
        <f t="shared" si="0"/>
        <v>0</v>
      </c>
      <c r="AB19" s="78">
        <f t="shared" si="0"/>
        <v>0</v>
      </c>
      <c r="AC19" s="78">
        <f t="shared" si="0"/>
        <v>0</v>
      </c>
      <c r="AD19" s="78">
        <f t="shared" si="0"/>
        <v>0</v>
      </c>
      <c r="AE19" s="78">
        <f t="shared" si="0"/>
        <v>0</v>
      </c>
      <c r="AF19" s="78">
        <f t="shared" si="0"/>
        <v>0</v>
      </c>
      <c r="AG19" s="78">
        <f t="shared" si="0"/>
        <v>0</v>
      </c>
    </row>
    <row r="20" spans="2:33" x14ac:dyDescent="0.2">
      <c r="B20" s="350" t="str">
        <f>'Memoria Aporte FIA al Ejecutor'!C23</f>
        <v>Equipo Técnico 15: indicar nombre aquí</v>
      </c>
      <c r="C20" s="351"/>
      <c r="D20" s="163"/>
      <c r="E20" s="164"/>
      <c r="F20" s="307"/>
      <c r="G20" s="307"/>
      <c r="H20" s="307"/>
      <c r="I20" s="307"/>
      <c r="J20" s="307"/>
      <c r="K20" s="307"/>
      <c r="L20" s="307"/>
      <c r="M20" s="307"/>
      <c r="N20" s="307"/>
      <c r="O20" s="165"/>
      <c r="P20" s="165"/>
      <c r="Q20" s="165"/>
      <c r="R20" s="179">
        <f t="shared" si="1"/>
        <v>0</v>
      </c>
      <c r="U20" s="77">
        <v>8</v>
      </c>
      <c r="V20" s="78">
        <f t="shared" ref="V20:AG25" si="2">IF(ISBLANK(F20)=TRUE,0,1)</f>
        <v>0</v>
      </c>
      <c r="W20" s="78">
        <f t="shared" si="2"/>
        <v>0</v>
      </c>
      <c r="X20" s="78">
        <f t="shared" si="2"/>
        <v>0</v>
      </c>
      <c r="Y20" s="78">
        <f t="shared" si="2"/>
        <v>0</v>
      </c>
      <c r="Z20" s="78">
        <f t="shared" si="2"/>
        <v>0</v>
      </c>
      <c r="AA20" s="78">
        <f t="shared" si="2"/>
        <v>0</v>
      </c>
      <c r="AB20" s="78">
        <f t="shared" si="2"/>
        <v>0</v>
      </c>
      <c r="AC20" s="78">
        <f t="shared" si="2"/>
        <v>0</v>
      </c>
      <c r="AD20" s="78">
        <f t="shared" si="2"/>
        <v>0</v>
      </c>
      <c r="AE20" s="78">
        <f t="shared" si="2"/>
        <v>0</v>
      </c>
      <c r="AF20" s="78">
        <f t="shared" si="2"/>
        <v>0</v>
      </c>
      <c r="AG20" s="78">
        <f t="shared" si="2"/>
        <v>0</v>
      </c>
    </row>
    <row r="21" spans="2:33" x14ac:dyDescent="0.2">
      <c r="B21" s="350" t="str">
        <f>'Memoria Aporte FIA al Ejecutor'!C24</f>
        <v>Equipo Técnico 16: indicar nombre aquí</v>
      </c>
      <c r="C21" s="351"/>
      <c r="D21" s="163"/>
      <c r="E21" s="164"/>
      <c r="F21" s="307"/>
      <c r="G21" s="307"/>
      <c r="H21" s="307"/>
      <c r="I21" s="307"/>
      <c r="J21" s="307"/>
      <c r="K21" s="307"/>
      <c r="L21" s="307"/>
      <c r="M21" s="307"/>
      <c r="N21" s="307"/>
      <c r="O21" s="165"/>
      <c r="P21" s="165"/>
      <c r="Q21" s="165"/>
      <c r="R21" s="179">
        <f t="shared" si="1"/>
        <v>0</v>
      </c>
      <c r="U21" s="77">
        <v>7</v>
      </c>
      <c r="V21" s="78">
        <f t="shared" si="2"/>
        <v>0</v>
      </c>
      <c r="W21" s="78">
        <f t="shared" si="2"/>
        <v>0</v>
      </c>
      <c r="X21" s="78">
        <f t="shared" si="2"/>
        <v>0</v>
      </c>
      <c r="Y21" s="78">
        <f t="shared" si="2"/>
        <v>0</v>
      </c>
      <c r="Z21" s="78">
        <f t="shared" si="2"/>
        <v>0</v>
      </c>
      <c r="AA21" s="78">
        <f t="shared" si="2"/>
        <v>0</v>
      </c>
      <c r="AB21" s="78">
        <f t="shared" si="2"/>
        <v>0</v>
      </c>
      <c r="AC21" s="78">
        <f t="shared" si="2"/>
        <v>0</v>
      </c>
      <c r="AD21" s="78">
        <f t="shared" si="2"/>
        <v>0</v>
      </c>
      <c r="AE21" s="78">
        <f t="shared" si="2"/>
        <v>0</v>
      </c>
      <c r="AF21" s="78">
        <f t="shared" si="2"/>
        <v>0</v>
      </c>
      <c r="AG21" s="78">
        <f t="shared" si="2"/>
        <v>0</v>
      </c>
    </row>
    <row r="22" spans="2:33" x14ac:dyDescent="0.2">
      <c r="B22" s="350" t="str">
        <f>'Memoria Aporte FIA al Ejecutor'!C25</f>
        <v>Equipo Técnico 17: indicar nombre aquí</v>
      </c>
      <c r="C22" s="351"/>
      <c r="D22" s="163"/>
      <c r="E22" s="164"/>
      <c r="F22" s="307"/>
      <c r="G22" s="307"/>
      <c r="H22" s="307"/>
      <c r="I22" s="307"/>
      <c r="J22" s="307"/>
      <c r="K22" s="307"/>
      <c r="L22" s="307"/>
      <c r="M22" s="307"/>
      <c r="N22" s="307"/>
      <c r="O22" s="165"/>
      <c r="P22" s="165"/>
      <c r="Q22" s="165"/>
      <c r="R22" s="179">
        <f t="shared" si="1"/>
        <v>0</v>
      </c>
      <c r="U22" s="77">
        <v>6</v>
      </c>
      <c r="V22" s="78">
        <f t="shared" si="2"/>
        <v>0</v>
      </c>
      <c r="W22" s="78">
        <f t="shared" si="2"/>
        <v>0</v>
      </c>
      <c r="X22" s="78">
        <f t="shared" si="2"/>
        <v>0</v>
      </c>
      <c r="Y22" s="78">
        <f t="shared" si="2"/>
        <v>0</v>
      </c>
      <c r="Z22" s="78">
        <f t="shared" si="2"/>
        <v>0</v>
      </c>
      <c r="AA22" s="78">
        <f t="shared" si="2"/>
        <v>0</v>
      </c>
      <c r="AB22" s="78">
        <f t="shared" si="2"/>
        <v>0</v>
      </c>
      <c r="AC22" s="78">
        <f t="shared" si="2"/>
        <v>0</v>
      </c>
      <c r="AD22" s="78">
        <f t="shared" si="2"/>
        <v>0</v>
      </c>
      <c r="AE22" s="78">
        <f t="shared" si="2"/>
        <v>0</v>
      </c>
      <c r="AF22" s="78">
        <f t="shared" si="2"/>
        <v>0</v>
      </c>
      <c r="AG22" s="78">
        <f t="shared" si="2"/>
        <v>0</v>
      </c>
    </row>
    <row r="23" spans="2:33" x14ac:dyDescent="0.2">
      <c r="B23" s="350" t="str">
        <f>'Memoria Aporte FIA al Ejecutor'!C26</f>
        <v>Equipo Técnico 18: indicar nombre aquí</v>
      </c>
      <c r="C23" s="351"/>
      <c r="D23" s="163"/>
      <c r="E23" s="164"/>
      <c r="F23" s="307"/>
      <c r="G23" s="307"/>
      <c r="H23" s="307"/>
      <c r="I23" s="307"/>
      <c r="J23" s="307"/>
      <c r="K23" s="307"/>
      <c r="L23" s="307"/>
      <c r="M23" s="307"/>
      <c r="N23" s="307"/>
      <c r="O23" s="165"/>
      <c r="P23" s="165"/>
      <c r="Q23" s="165"/>
      <c r="R23" s="179">
        <f t="shared" si="1"/>
        <v>0</v>
      </c>
      <c r="U23" s="77">
        <v>5</v>
      </c>
      <c r="V23" s="78">
        <f t="shared" si="2"/>
        <v>0</v>
      </c>
      <c r="W23" s="78">
        <f t="shared" si="2"/>
        <v>0</v>
      </c>
      <c r="X23" s="78">
        <f t="shared" si="2"/>
        <v>0</v>
      </c>
      <c r="Y23" s="78">
        <f t="shared" si="2"/>
        <v>0</v>
      </c>
      <c r="Z23" s="78">
        <f t="shared" si="2"/>
        <v>0</v>
      </c>
      <c r="AA23" s="78">
        <f t="shared" si="2"/>
        <v>0</v>
      </c>
      <c r="AB23" s="78">
        <f t="shared" si="2"/>
        <v>0</v>
      </c>
      <c r="AC23" s="78">
        <f t="shared" si="2"/>
        <v>0</v>
      </c>
      <c r="AD23" s="78">
        <f t="shared" si="2"/>
        <v>0</v>
      </c>
      <c r="AE23" s="78">
        <f t="shared" si="2"/>
        <v>0</v>
      </c>
      <c r="AF23" s="78">
        <f t="shared" si="2"/>
        <v>0</v>
      </c>
      <c r="AG23" s="78">
        <f t="shared" si="2"/>
        <v>0</v>
      </c>
    </row>
    <row r="24" spans="2:33" x14ac:dyDescent="0.2">
      <c r="B24" s="350" t="str">
        <f>'Memoria Aporte FIA al Ejecutor'!C27</f>
        <v>Equipo Técnico 19: indicar nombre aquí</v>
      </c>
      <c r="C24" s="351"/>
      <c r="D24" s="163"/>
      <c r="E24" s="164"/>
      <c r="F24" s="307"/>
      <c r="G24" s="307"/>
      <c r="H24" s="307"/>
      <c r="I24" s="307"/>
      <c r="J24" s="307"/>
      <c r="K24" s="307"/>
      <c r="L24" s="307"/>
      <c r="M24" s="307"/>
      <c r="N24" s="307"/>
      <c r="O24" s="165"/>
      <c r="P24" s="165"/>
      <c r="Q24" s="165"/>
      <c r="R24" s="179">
        <f t="shared" si="1"/>
        <v>0</v>
      </c>
      <c r="U24" s="77">
        <v>4</v>
      </c>
      <c r="V24" s="78">
        <f t="shared" si="2"/>
        <v>0</v>
      </c>
      <c r="W24" s="78">
        <f t="shared" si="2"/>
        <v>0</v>
      </c>
      <c r="X24" s="78">
        <f t="shared" si="2"/>
        <v>0</v>
      </c>
      <c r="Y24" s="78">
        <f t="shared" si="2"/>
        <v>0</v>
      </c>
      <c r="Z24" s="78">
        <f t="shared" si="2"/>
        <v>0</v>
      </c>
      <c r="AA24" s="78">
        <f t="shared" si="2"/>
        <v>0</v>
      </c>
      <c r="AB24" s="78">
        <f t="shared" si="2"/>
        <v>0</v>
      </c>
      <c r="AC24" s="78">
        <f t="shared" si="2"/>
        <v>0</v>
      </c>
      <c r="AD24" s="78">
        <f t="shared" si="2"/>
        <v>0</v>
      </c>
      <c r="AE24" s="78">
        <f t="shared" si="2"/>
        <v>0</v>
      </c>
      <c r="AF24" s="78">
        <f t="shared" si="2"/>
        <v>0</v>
      </c>
      <c r="AG24" s="78">
        <f t="shared" si="2"/>
        <v>0</v>
      </c>
    </row>
    <row r="25" spans="2:33" x14ac:dyDescent="0.2">
      <c r="B25" s="350" t="str">
        <f>'Memoria Aporte FIA al Ejecutor'!C28</f>
        <v>Equipo Técnico 20: indicar nombre aquí</v>
      </c>
      <c r="C25" s="351"/>
      <c r="D25" s="163"/>
      <c r="E25" s="164"/>
      <c r="F25" s="307"/>
      <c r="G25" s="307"/>
      <c r="H25" s="307"/>
      <c r="I25" s="307"/>
      <c r="J25" s="307"/>
      <c r="K25" s="307"/>
      <c r="L25" s="307"/>
      <c r="M25" s="307"/>
      <c r="N25" s="307"/>
      <c r="O25" s="165"/>
      <c r="P25" s="165"/>
      <c r="Q25" s="165"/>
      <c r="R25" s="179">
        <f t="shared" si="1"/>
        <v>0</v>
      </c>
      <c r="U25" s="77">
        <v>3</v>
      </c>
      <c r="V25" s="78">
        <f t="shared" si="2"/>
        <v>0</v>
      </c>
      <c r="W25" s="78">
        <f t="shared" si="2"/>
        <v>0</v>
      </c>
      <c r="X25" s="78">
        <f t="shared" si="2"/>
        <v>0</v>
      </c>
      <c r="Y25" s="78">
        <f t="shared" si="2"/>
        <v>0</v>
      </c>
      <c r="Z25" s="78">
        <f t="shared" si="2"/>
        <v>0</v>
      </c>
      <c r="AA25" s="78">
        <f t="shared" si="2"/>
        <v>0</v>
      </c>
      <c r="AB25" s="78">
        <f t="shared" si="2"/>
        <v>0</v>
      </c>
      <c r="AC25" s="78">
        <f t="shared" si="2"/>
        <v>0</v>
      </c>
      <c r="AD25" s="78">
        <f t="shared" si="2"/>
        <v>0</v>
      </c>
      <c r="AE25" s="78">
        <f t="shared" si="2"/>
        <v>0</v>
      </c>
      <c r="AF25" s="78">
        <f t="shared" si="2"/>
        <v>0</v>
      </c>
      <c r="AG25" s="78">
        <f t="shared" si="2"/>
        <v>0</v>
      </c>
    </row>
    <row r="26" spans="2:33" hidden="1" outlineLevel="1" x14ac:dyDescent="0.2">
      <c r="C26" s="79"/>
      <c r="D26" s="80"/>
      <c r="F26" s="81">
        <f>DATE(C3,1,1)</f>
        <v>45292</v>
      </c>
      <c r="G26" s="82">
        <f>F27+1</f>
        <v>45323</v>
      </c>
      <c r="H26" s="82">
        <f t="shared" ref="H26:Q26" si="3">G27+1</f>
        <v>45352</v>
      </c>
      <c r="I26" s="82">
        <f t="shared" si="3"/>
        <v>45383</v>
      </c>
      <c r="J26" s="82">
        <f t="shared" si="3"/>
        <v>45413</v>
      </c>
      <c r="K26" s="82">
        <f t="shared" si="3"/>
        <v>45444</v>
      </c>
      <c r="L26" s="82">
        <f t="shared" si="3"/>
        <v>45474</v>
      </c>
      <c r="M26" s="82">
        <f t="shared" si="3"/>
        <v>45505</v>
      </c>
      <c r="N26" s="82">
        <f t="shared" si="3"/>
        <v>45536</v>
      </c>
      <c r="O26" s="82">
        <f t="shared" si="3"/>
        <v>45566</v>
      </c>
      <c r="P26" s="82">
        <f t="shared" si="3"/>
        <v>45597</v>
      </c>
      <c r="Q26" s="82">
        <f t="shared" si="3"/>
        <v>45627</v>
      </c>
      <c r="U26" s="74">
        <v>2</v>
      </c>
      <c r="V26" s="83">
        <f>F26</f>
        <v>45292</v>
      </c>
      <c r="W26" s="83">
        <f t="shared" ref="W26:AG26" si="4">G26</f>
        <v>45323</v>
      </c>
      <c r="X26" s="83">
        <f t="shared" si="4"/>
        <v>45352</v>
      </c>
      <c r="Y26" s="83">
        <f t="shared" si="4"/>
        <v>45383</v>
      </c>
      <c r="Z26" s="83">
        <f t="shared" si="4"/>
        <v>45413</v>
      </c>
      <c r="AA26" s="83">
        <f t="shared" si="4"/>
        <v>45444</v>
      </c>
      <c r="AB26" s="83">
        <f t="shared" si="4"/>
        <v>45474</v>
      </c>
      <c r="AC26" s="83">
        <f t="shared" si="4"/>
        <v>45505</v>
      </c>
      <c r="AD26" s="83">
        <f t="shared" si="4"/>
        <v>45536</v>
      </c>
      <c r="AE26" s="83">
        <f t="shared" si="4"/>
        <v>45566</v>
      </c>
      <c r="AF26" s="83">
        <f t="shared" si="4"/>
        <v>45597</v>
      </c>
      <c r="AG26" s="83">
        <f t="shared" si="4"/>
        <v>45627</v>
      </c>
    </row>
    <row r="27" spans="2:33" hidden="1" outlineLevel="1" x14ac:dyDescent="0.2">
      <c r="C27" s="84"/>
      <c r="F27" s="81">
        <f>EDATE(F26,1)-1</f>
        <v>45322</v>
      </c>
      <c r="G27" s="81">
        <f t="shared" ref="G27:Q27" si="5">EDATE(G26,1)-1</f>
        <v>45351</v>
      </c>
      <c r="H27" s="81">
        <f t="shared" si="5"/>
        <v>45382</v>
      </c>
      <c r="I27" s="81">
        <f t="shared" si="5"/>
        <v>45412</v>
      </c>
      <c r="J27" s="81">
        <f t="shared" si="5"/>
        <v>45443</v>
      </c>
      <c r="K27" s="81">
        <f t="shared" si="5"/>
        <v>45473</v>
      </c>
      <c r="L27" s="81">
        <f t="shared" si="5"/>
        <v>45504</v>
      </c>
      <c r="M27" s="81">
        <f t="shared" si="5"/>
        <v>45535</v>
      </c>
      <c r="N27" s="81">
        <f t="shared" si="5"/>
        <v>45565</v>
      </c>
      <c r="O27" s="81">
        <f t="shared" si="5"/>
        <v>45596</v>
      </c>
      <c r="P27" s="81">
        <f t="shared" si="5"/>
        <v>45626</v>
      </c>
      <c r="Q27" s="81">
        <f t="shared" si="5"/>
        <v>45657</v>
      </c>
    </row>
    <row r="28" spans="2:33" collapsed="1" x14ac:dyDescent="0.2">
      <c r="C28" s="84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</row>
    <row r="29" spans="2:33" ht="12.75" customHeight="1" x14ac:dyDescent="0.2">
      <c r="B29" s="71"/>
      <c r="C29" s="71"/>
      <c r="F29" s="346" t="s">
        <v>147</v>
      </c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8"/>
      <c r="R29" s="349" t="s">
        <v>81</v>
      </c>
    </row>
    <row r="30" spans="2:33" x14ac:dyDescent="0.2">
      <c r="B30" s="160" t="s">
        <v>67</v>
      </c>
      <c r="C30" s="161">
        <f>C3+1</f>
        <v>2025</v>
      </c>
      <c r="D30" s="157" t="s">
        <v>68</v>
      </c>
      <c r="E30" s="158" t="s">
        <v>145</v>
      </c>
      <c r="F30" s="159" t="s">
        <v>69</v>
      </c>
      <c r="G30" s="159" t="s">
        <v>70</v>
      </c>
      <c r="H30" s="159" t="s">
        <v>71</v>
      </c>
      <c r="I30" s="159" t="s">
        <v>72</v>
      </c>
      <c r="J30" s="159" t="s">
        <v>73</v>
      </c>
      <c r="K30" s="159" t="s">
        <v>74</v>
      </c>
      <c r="L30" s="159" t="s">
        <v>75</v>
      </c>
      <c r="M30" s="159" t="s">
        <v>76</v>
      </c>
      <c r="N30" s="159" t="s">
        <v>77</v>
      </c>
      <c r="O30" s="159" t="s">
        <v>78</v>
      </c>
      <c r="P30" s="159" t="s">
        <v>79</v>
      </c>
      <c r="Q30" s="159" t="s">
        <v>80</v>
      </c>
      <c r="R30" s="349"/>
    </row>
    <row r="31" spans="2:33" ht="12.75" x14ac:dyDescent="0.2">
      <c r="B31" s="350" t="str">
        <f>'Memoria Aporte FIA al Ejecutor'!C7</f>
        <v>Coordinador Principal: indicar nombre aquí</v>
      </c>
      <c r="C31" s="35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79">
        <f>SUM(F31:Q31)</f>
        <v>0</v>
      </c>
      <c r="U31" s="77">
        <v>24</v>
      </c>
      <c r="V31" s="78">
        <f t="shared" ref="V31:AG46" si="6">IF(ISBLANK(F31)=TRUE,0,1)</f>
        <v>0</v>
      </c>
      <c r="W31" s="78">
        <f t="shared" si="6"/>
        <v>0</v>
      </c>
      <c r="X31" s="78">
        <f t="shared" si="6"/>
        <v>0</v>
      </c>
      <c r="Y31" s="78">
        <f t="shared" si="6"/>
        <v>0</v>
      </c>
      <c r="Z31" s="78">
        <f t="shared" si="6"/>
        <v>0</v>
      </c>
      <c r="AA31" s="78">
        <f t="shared" si="6"/>
        <v>0</v>
      </c>
      <c r="AB31" s="78">
        <f t="shared" si="6"/>
        <v>0</v>
      </c>
      <c r="AC31" s="78">
        <f t="shared" si="6"/>
        <v>0</v>
      </c>
      <c r="AD31" s="78">
        <f t="shared" si="6"/>
        <v>0</v>
      </c>
      <c r="AE31" s="78">
        <f t="shared" si="6"/>
        <v>0</v>
      </c>
      <c r="AF31" s="78">
        <f t="shared" si="6"/>
        <v>0</v>
      </c>
      <c r="AG31" s="78">
        <f t="shared" si="6"/>
        <v>0</v>
      </c>
    </row>
    <row r="32" spans="2:33" ht="12.75" x14ac:dyDescent="0.2">
      <c r="B32" s="350" t="str">
        <f>'Memoria Aporte FIA al Ejecutor'!C8</f>
        <v>Coordinador Alterno: indicar nombre aquí</v>
      </c>
      <c r="C32" s="35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79">
        <f t="shared" ref="R32:R52" si="7">SUM(F32:Q32)</f>
        <v>0</v>
      </c>
      <c r="U32" s="77">
        <v>23</v>
      </c>
      <c r="V32" s="78">
        <f t="shared" si="6"/>
        <v>0</v>
      </c>
      <c r="W32" s="78">
        <f t="shared" si="6"/>
        <v>0</v>
      </c>
      <c r="X32" s="78">
        <f t="shared" si="6"/>
        <v>0</v>
      </c>
      <c r="Y32" s="78">
        <f t="shared" si="6"/>
        <v>0</v>
      </c>
      <c r="Z32" s="78">
        <f t="shared" si="6"/>
        <v>0</v>
      </c>
      <c r="AA32" s="78">
        <f t="shared" si="6"/>
        <v>0</v>
      </c>
      <c r="AB32" s="78">
        <f t="shared" si="6"/>
        <v>0</v>
      </c>
      <c r="AC32" s="78">
        <f t="shared" si="6"/>
        <v>0</v>
      </c>
      <c r="AD32" s="78">
        <f t="shared" si="6"/>
        <v>0</v>
      </c>
      <c r="AE32" s="78">
        <f t="shared" si="6"/>
        <v>0</v>
      </c>
      <c r="AF32" s="78">
        <f t="shared" si="6"/>
        <v>0</v>
      </c>
      <c r="AG32" s="78">
        <f t="shared" si="6"/>
        <v>0</v>
      </c>
    </row>
    <row r="33" spans="2:33" ht="12.75" x14ac:dyDescent="0.2">
      <c r="B33" s="350" t="str">
        <f>'Memoria Aporte FIA al Ejecutor'!C9</f>
        <v>Equipo Técnico 1: indicar nombre aquí</v>
      </c>
      <c r="C33" s="35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79">
        <f t="shared" si="7"/>
        <v>0</v>
      </c>
      <c r="U33" s="77">
        <v>22</v>
      </c>
      <c r="V33" s="78">
        <f t="shared" si="6"/>
        <v>0</v>
      </c>
      <c r="W33" s="78">
        <f t="shared" si="6"/>
        <v>0</v>
      </c>
      <c r="X33" s="78">
        <f t="shared" si="6"/>
        <v>0</v>
      </c>
      <c r="Y33" s="78">
        <f t="shared" si="6"/>
        <v>0</v>
      </c>
      <c r="Z33" s="78">
        <f t="shared" si="6"/>
        <v>0</v>
      </c>
      <c r="AA33" s="78">
        <f t="shared" si="6"/>
        <v>0</v>
      </c>
      <c r="AB33" s="78">
        <f t="shared" si="6"/>
        <v>0</v>
      </c>
      <c r="AC33" s="78">
        <f t="shared" si="6"/>
        <v>0</v>
      </c>
      <c r="AD33" s="78">
        <f t="shared" si="6"/>
        <v>0</v>
      </c>
      <c r="AE33" s="78">
        <f t="shared" si="6"/>
        <v>0</v>
      </c>
      <c r="AF33" s="78">
        <f t="shared" si="6"/>
        <v>0</v>
      </c>
      <c r="AG33" s="78">
        <f t="shared" si="6"/>
        <v>0</v>
      </c>
    </row>
    <row r="34" spans="2:33" ht="12.75" x14ac:dyDescent="0.2">
      <c r="B34" s="350" t="str">
        <f>'Memoria Aporte FIA al Ejecutor'!C10</f>
        <v>Equipo Técnico 2: indicar nombre aquí</v>
      </c>
      <c r="C34" s="35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79">
        <f t="shared" si="7"/>
        <v>0</v>
      </c>
      <c r="U34" s="77">
        <v>21</v>
      </c>
      <c r="V34" s="78">
        <f t="shared" si="6"/>
        <v>0</v>
      </c>
      <c r="W34" s="78">
        <f t="shared" si="6"/>
        <v>0</v>
      </c>
      <c r="X34" s="78">
        <f t="shared" si="6"/>
        <v>0</v>
      </c>
      <c r="Y34" s="78">
        <f t="shared" si="6"/>
        <v>0</v>
      </c>
      <c r="Z34" s="78">
        <f t="shared" si="6"/>
        <v>0</v>
      </c>
      <c r="AA34" s="78">
        <f t="shared" si="6"/>
        <v>0</v>
      </c>
      <c r="AB34" s="78">
        <f t="shared" si="6"/>
        <v>0</v>
      </c>
      <c r="AC34" s="78">
        <f t="shared" si="6"/>
        <v>0</v>
      </c>
      <c r="AD34" s="78">
        <f t="shared" si="6"/>
        <v>0</v>
      </c>
      <c r="AE34" s="78">
        <f t="shared" si="6"/>
        <v>0</v>
      </c>
      <c r="AF34" s="78">
        <f t="shared" si="6"/>
        <v>0</v>
      </c>
      <c r="AG34" s="78">
        <f t="shared" si="6"/>
        <v>0</v>
      </c>
    </row>
    <row r="35" spans="2:33" ht="12.75" x14ac:dyDescent="0.2">
      <c r="B35" s="350" t="str">
        <f>'Memoria Aporte FIA al Ejecutor'!C11</f>
        <v>Equipo Técnico 3: indicar nombre aquí</v>
      </c>
      <c r="C35" s="35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79">
        <f t="shared" si="7"/>
        <v>0</v>
      </c>
      <c r="U35" s="77">
        <v>20</v>
      </c>
      <c r="V35" s="78">
        <f t="shared" si="6"/>
        <v>0</v>
      </c>
      <c r="W35" s="78">
        <f t="shared" si="6"/>
        <v>0</v>
      </c>
      <c r="X35" s="78">
        <f t="shared" si="6"/>
        <v>0</v>
      </c>
      <c r="Y35" s="78">
        <f t="shared" si="6"/>
        <v>0</v>
      </c>
      <c r="Z35" s="78">
        <f t="shared" si="6"/>
        <v>0</v>
      </c>
      <c r="AA35" s="78">
        <f t="shared" si="6"/>
        <v>0</v>
      </c>
      <c r="AB35" s="78">
        <f t="shared" si="6"/>
        <v>0</v>
      </c>
      <c r="AC35" s="78">
        <f t="shared" si="6"/>
        <v>0</v>
      </c>
      <c r="AD35" s="78">
        <f t="shared" si="6"/>
        <v>0</v>
      </c>
      <c r="AE35" s="78">
        <f t="shared" si="6"/>
        <v>0</v>
      </c>
      <c r="AF35" s="78">
        <f t="shared" si="6"/>
        <v>0</v>
      </c>
      <c r="AG35" s="78">
        <f t="shared" si="6"/>
        <v>0</v>
      </c>
    </row>
    <row r="36" spans="2:33" ht="12.75" x14ac:dyDescent="0.2">
      <c r="B36" s="350" t="str">
        <f>'Memoria Aporte FIA al Ejecutor'!C12</f>
        <v>Equipo Técnico 4: indicar nombre aquí</v>
      </c>
      <c r="C36" s="35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79">
        <f t="shared" si="7"/>
        <v>0</v>
      </c>
      <c r="U36" s="77">
        <v>19</v>
      </c>
      <c r="V36" s="78">
        <f t="shared" si="6"/>
        <v>0</v>
      </c>
      <c r="W36" s="78">
        <f t="shared" si="6"/>
        <v>0</v>
      </c>
      <c r="X36" s="78">
        <f t="shared" si="6"/>
        <v>0</v>
      </c>
      <c r="Y36" s="78">
        <f t="shared" si="6"/>
        <v>0</v>
      </c>
      <c r="Z36" s="78">
        <f t="shared" si="6"/>
        <v>0</v>
      </c>
      <c r="AA36" s="78">
        <f t="shared" si="6"/>
        <v>0</v>
      </c>
      <c r="AB36" s="78">
        <f t="shared" si="6"/>
        <v>0</v>
      </c>
      <c r="AC36" s="78">
        <f t="shared" si="6"/>
        <v>0</v>
      </c>
      <c r="AD36" s="78">
        <f t="shared" si="6"/>
        <v>0</v>
      </c>
      <c r="AE36" s="78">
        <f t="shared" si="6"/>
        <v>0</v>
      </c>
      <c r="AF36" s="78">
        <f t="shared" si="6"/>
        <v>0</v>
      </c>
      <c r="AG36" s="78">
        <f t="shared" si="6"/>
        <v>0</v>
      </c>
    </row>
    <row r="37" spans="2:33" ht="12.75" x14ac:dyDescent="0.2">
      <c r="B37" s="350" t="str">
        <f>'Memoria Aporte FIA al Ejecutor'!C13</f>
        <v>Equipo Técnico 5: indicar nombre aquí</v>
      </c>
      <c r="C37" s="35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79">
        <f t="shared" si="7"/>
        <v>0</v>
      </c>
      <c r="U37" s="77">
        <v>18</v>
      </c>
      <c r="V37" s="78">
        <f t="shared" si="6"/>
        <v>0</v>
      </c>
      <c r="W37" s="78">
        <f t="shared" si="6"/>
        <v>0</v>
      </c>
      <c r="X37" s="78">
        <f t="shared" si="6"/>
        <v>0</v>
      </c>
      <c r="Y37" s="78">
        <f t="shared" si="6"/>
        <v>0</v>
      </c>
      <c r="Z37" s="78">
        <f t="shared" si="6"/>
        <v>0</v>
      </c>
      <c r="AA37" s="78">
        <f t="shared" si="6"/>
        <v>0</v>
      </c>
      <c r="AB37" s="78">
        <f t="shared" si="6"/>
        <v>0</v>
      </c>
      <c r="AC37" s="78">
        <f t="shared" si="6"/>
        <v>0</v>
      </c>
      <c r="AD37" s="78">
        <f t="shared" si="6"/>
        <v>0</v>
      </c>
      <c r="AE37" s="78">
        <f t="shared" si="6"/>
        <v>0</v>
      </c>
      <c r="AF37" s="78">
        <f t="shared" si="6"/>
        <v>0</v>
      </c>
      <c r="AG37" s="78">
        <f t="shared" si="6"/>
        <v>0</v>
      </c>
    </row>
    <row r="38" spans="2:33" ht="12.75" x14ac:dyDescent="0.2">
      <c r="B38" s="350" t="str">
        <f>'Memoria Aporte FIA al Ejecutor'!C14</f>
        <v>Equipo Técnico 6: indicar nombre aquí</v>
      </c>
      <c r="C38" s="35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79">
        <f t="shared" si="7"/>
        <v>0</v>
      </c>
      <c r="U38" s="77">
        <v>17</v>
      </c>
      <c r="V38" s="78">
        <f t="shared" si="6"/>
        <v>0</v>
      </c>
      <c r="W38" s="78">
        <f t="shared" si="6"/>
        <v>0</v>
      </c>
      <c r="X38" s="78">
        <f t="shared" si="6"/>
        <v>0</v>
      </c>
      <c r="Y38" s="78">
        <f t="shared" si="6"/>
        <v>0</v>
      </c>
      <c r="Z38" s="78">
        <f t="shared" si="6"/>
        <v>0</v>
      </c>
      <c r="AA38" s="78">
        <f t="shared" si="6"/>
        <v>0</v>
      </c>
      <c r="AB38" s="78">
        <f t="shared" si="6"/>
        <v>0</v>
      </c>
      <c r="AC38" s="78">
        <f t="shared" si="6"/>
        <v>0</v>
      </c>
      <c r="AD38" s="78">
        <f t="shared" si="6"/>
        <v>0</v>
      </c>
      <c r="AE38" s="78">
        <f t="shared" si="6"/>
        <v>0</v>
      </c>
      <c r="AF38" s="78">
        <f t="shared" si="6"/>
        <v>0</v>
      </c>
      <c r="AG38" s="78">
        <f t="shared" si="6"/>
        <v>0</v>
      </c>
    </row>
    <row r="39" spans="2:33" ht="12.75" x14ac:dyDescent="0.2">
      <c r="B39" s="350" t="str">
        <f>'Memoria Aporte FIA al Ejecutor'!C15</f>
        <v>Equipo Técnico 7: indicar nombre aquí</v>
      </c>
      <c r="C39" s="35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79">
        <f t="shared" si="7"/>
        <v>0</v>
      </c>
      <c r="U39" s="77">
        <v>16</v>
      </c>
      <c r="V39" s="78">
        <f t="shared" si="6"/>
        <v>0</v>
      </c>
      <c r="W39" s="78">
        <f t="shared" si="6"/>
        <v>0</v>
      </c>
      <c r="X39" s="78">
        <f t="shared" si="6"/>
        <v>0</v>
      </c>
      <c r="Y39" s="78">
        <f t="shared" si="6"/>
        <v>0</v>
      </c>
      <c r="Z39" s="78">
        <f t="shared" si="6"/>
        <v>0</v>
      </c>
      <c r="AA39" s="78">
        <f t="shared" si="6"/>
        <v>0</v>
      </c>
      <c r="AB39" s="78">
        <f t="shared" si="6"/>
        <v>0</v>
      </c>
      <c r="AC39" s="78">
        <f t="shared" si="6"/>
        <v>0</v>
      </c>
      <c r="AD39" s="78">
        <f t="shared" si="6"/>
        <v>0</v>
      </c>
      <c r="AE39" s="78">
        <f t="shared" si="6"/>
        <v>0</v>
      </c>
      <c r="AF39" s="78">
        <f t="shared" si="6"/>
        <v>0</v>
      </c>
      <c r="AG39" s="78">
        <f t="shared" si="6"/>
        <v>0</v>
      </c>
    </row>
    <row r="40" spans="2:33" ht="12.75" x14ac:dyDescent="0.2">
      <c r="B40" s="350" t="str">
        <f>'Memoria Aporte FIA al Ejecutor'!C16</f>
        <v>Equipo Técnico 8: indicar nombre aquí</v>
      </c>
      <c r="C40" s="35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79">
        <f t="shared" si="7"/>
        <v>0</v>
      </c>
      <c r="U40" s="77">
        <v>15</v>
      </c>
      <c r="V40" s="78">
        <f t="shared" si="6"/>
        <v>0</v>
      </c>
      <c r="W40" s="78">
        <f t="shared" si="6"/>
        <v>0</v>
      </c>
      <c r="X40" s="78">
        <f t="shared" si="6"/>
        <v>0</v>
      </c>
      <c r="Y40" s="78">
        <f t="shared" si="6"/>
        <v>0</v>
      </c>
      <c r="Z40" s="78">
        <f t="shared" si="6"/>
        <v>0</v>
      </c>
      <c r="AA40" s="78">
        <f t="shared" si="6"/>
        <v>0</v>
      </c>
      <c r="AB40" s="78">
        <f t="shared" si="6"/>
        <v>0</v>
      </c>
      <c r="AC40" s="78">
        <f t="shared" si="6"/>
        <v>0</v>
      </c>
      <c r="AD40" s="78">
        <f t="shared" si="6"/>
        <v>0</v>
      </c>
      <c r="AE40" s="78">
        <f t="shared" si="6"/>
        <v>0</v>
      </c>
      <c r="AF40" s="78">
        <f t="shared" si="6"/>
        <v>0</v>
      </c>
      <c r="AG40" s="78">
        <f t="shared" si="6"/>
        <v>0</v>
      </c>
    </row>
    <row r="41" spans="2:33" ht="12.75" x14ac:dyDescent="0.2">
      <c r="B41" s="350" t="str">
        <f>'Memoria Aporte FIA al Ejecutor'!C17</f>
        <v>Equipo Técnico 9: indicar nombre aquí</v>
      </c>
      <c r="C41" s="35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79">
        <f t="shared" si="7"/>
        <v>0</v>
      </c>
      <c r="U41" s="77">
        <v>14</v>
      </c>
      <c r="V41" s="78">
        <f t="shared" si="6"/>
        <v>0</v>
      </c>
      <c r="W41" s="78">
        <f t="shared" si="6"/>
        <v>0</v>
      </c>
      <c r="X41" s="78">
        <f t="shared" si="6"/>
        <v>0</v>
      </c>
      <c r="Y41" s="78">
        <f t="shared" si="6"/>
        <v>0</v>
      </c>
      <c r="Z41" s="78">
        <f t="shared" si="6"/>
        <v>0</v>
      </c>
      <c r="AA41" s="78">
        <f t="shared" si="6"/>
        <v>0</v>
      </c>
      <c r="AB41" s="78">
        <f t="shared" si="6"/>
        <v>0</v>
      </c>
      <c r="AC41" s="78">
        <f t="shared" si="6"/>
        <v>0</v>
      </c>
      <c r="AD41" s="78">
        <f t="shared" si="6"/>
        <v>0</v>
      </c>
      <c r="AE41" s="78">
        <f t="shared" si="6"/>
        <v>0</v>
      </c>
      <c r="AF41" s="78">
        <f t="shared" si="6"/>
        <v>0</v>
      </c>
      <c r="AG41" s="78">
        <f t="shared" si="6"/>
        <v>0</v>
      </c>
    </row>
    <row r="42" spans="2:33" ht="12.75" x14ac:dyDescent="0.2">
      <c r="B42" s="350" t="str">
        <f>'Memoria Aporte FIA al Ejecutor'!C18</f>
        <v>Equipo Técnico 10: indicar nombre aquí</v>
      </c>
      <c r="C42" s="35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79">
        <f t="shared" si="7"/>
        <v>0</v>
      </c>
      <c r="U42" s="77">
        <v>13</v>
      </c>
      <c r="V42" s="78">
        <f t="shared" si="6"/>
        <v>0</v>
      </c>
      <c r="W42" s="78">
        <f t="shared" si="6"/>
        <v>0</v>
      </c>
      <c r="X42" s="78">
        <f t="shared" si="6"/>
        <v>0</v>
      </c>
      <c r="Y42" s="78">
        <f t="shared" si="6"/>
        <v>0</v>
      </c>
      <c r="Z42" s="78">
        <f t="shared" si="6"/>
        <v>0</v>
      </c>
      <c r="AA42" s="78">
        <f t="shared" si="6"/>
        <v>0</v>
      </c>
      <c r="AB42" s="78">
        <f t="shared" si="6"/>
        <v>0</v>
      </c>
      <c r="AC42" s="78">
        <f t="shared" si="6"/>
        <v>0</v>
      </c>
      <c r="AD42" s="78">
        <f t="shared" si="6"/>
        <v>0</v>
      </c>
      <c r="AE42" s="78">
        <f t="shared" si="6"/>
        <v>0</v>
      </c>
      <c r="AF42" s="78">
        <f t="shared" si="6"/>
        <v>0</v>
      </c>
      <c r="AG42" s="78">
        <f t="shared" si="6"/>
        <v>0</v>
      </c>
    </row>
    <row r="43" spans="2:33" ht="12.75" x14ac:dyDescent="0.2">
      <c r="B43" s="350" t="str">
        <f>'Memoria Aporte FIA al Ejecutor'!C19</f>
        <v>Equipo Técnico 11: indicar nombre aquí</v>
      </c>
      <c r="C43" s="35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79">
        <f t="shared" si="7"/>
        <v>0</v>
      </c>
      <c r="U43" s="77">
        <v>12</v>
      </c>
      <c r="V43" s="78">
        <f t="shared" si="6"/>
        <v>0</v>
      </c>
      <c r="W43" s="78">
        <f t="shared" si="6"/>
        <v>0</v>
      </c>
      <c r="X43" s="78">
        <f t="shared" si="6"/>
        <v>0</v>
      </c>
      <c r="Y43" s="78">
        <f t="shared" si="6"/>
        <v>0</v>
      </c>
      <c r="Z43" s="78">
        <f t="shared" si="6"/>
        <v>0</v>
      </c>
      <c r="AA43" s="78">
        <f t="shared" si="6"/>
        <v>0</v>
      </c>
      <c r="AB43" s="78">
        <f t="shared" si="6"/>
        <v>0</v>
      </c>
      <c r="AC43" s="78">
        <f t="shared" si="6"/>
        <v>0</v>
      </c>
      <c r="AD43" s="78">
        <f t="shared" si="6"/>
        <v>0</v>
      </c>
      <c r="AE43" s="78">
        <f t="shared" si="6"/>
        <v>0</v>
      </c>
      <c r="AF43" s="78">
        <f t="shared" si="6"/>
        <v>0</v>
      </c>
      <c r="AG43" s="78">
        <f t="shared" si="6"/>
        <v>0</v>
      </c>
    </row>
    <row r="44" spans="2:33" ht="12.75" x14ac:dyDescent="0.2">
      <c r="B44" s="350" t="str">
        <f>'Memoria Aporte FIA al Ejecutor'!C20</f>
        <v>Equipo Técnico 12: indicar nombre aquí</v>
      </c>
      <c r="C44" s="35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79">
        <f t="shared" si="7"/>
        <v>0</v>
      </c>
      <c r="U44" s="77">
        <v>11</v>
      </c>
      <c r="V44" s="78">
        <f t="shared" si="6"/>
        <v>0</v>
      </c>
      <c r="W44" s="78">
        <f t="shared" si="6"/>
        <v>0</v>
      </c>
      <c r="X44" s="78">
        <f t="shared" si="6"/>
        <v>0</v>
      </c>
      <c r="Y44" s="78">
        <f t="shared" si="6"/>
        <v>0</v>
      </c>
      <c r="Z44" s="78">
        <f t="shared" si="6"/>
        <v>0</v>
      </c>
      <c r="AA44" s="78">
        <f t="shared" si="6"/>
        <v>0</v>
      </c>
      <c r="AB44" s="78">
        <f t="shared" si="6"/>
        <v>0</v>
      </c>
      <c r="AC44" s="78">
        <f t="shared" si="6"/>
        <v>0</v>
      </c>
      <c r="AD44" s="78">
        <f t="shared" si="6"/>
        <v>0</v>
      </c>
      <c r="AE44" s="78">
        <f t="shared" si="6"/>
        <v>0</v>
      </c>
      <c r="AF44" s="78">
        <f t="shared" si="6"/>
        <v>0</v>
      </c>
      <c r="AG44" s="78">
        <f t="shared" si="6"/>
        <v>0</v>
      </c>
    </row>
    <row r="45" spans="2:33" ht="12.75" x14ac:dyDescent="0.2">
      <c r="B45" s="350" t="str">
        <f>'Memoria Aporte FIA al Ejecutor'!C21</f>
        <v>Equipo Técnico 13: indicar nombre aquí</v>
      </c>
      <c r="C45" s="35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79">
        <f t="shared" si="7"/>
        <v>0</v>
      </c>
      <c r="U45" s="77">
        <v>10</v>
      </c>
      <c r="V45" s="78">
        <f t="shared" si="6"/>
        <v>0</v>
      </c>
      <c r="W45" s="78">
        <f t="shared" si="6"/>
        <v>0</v>
      </c>
      <c r="X45" s="78">
        <f t="shared" si="6"/>
        <v>0</v>
      </c>
      <c r="Y45" s="78">
        <f t="shared" si="6"/>
        <v>0</v>
      </c>
      <c r="Z45" s="78">
        <f t="shared" si="6"/>
        <v>0</v>
      </c>
      <c r="AA45" s="78">
        <f t="shared" si="6"/>
        <v>0</v>
      </c>
      <c r="AB45" s="78">
        <f t="shared" si="6"/>
        <v>0</v>
      </c>
      <c r="AC45" s="78">
        <f t="shared" si="6"/>
        <v>0</v>
      </c>
      <c r="AD45" s="78">
        <f t="shared" si="6"/>
        <v>0</v>
      </c>
      <c r="AE45" s="78">
        <f t="shared" si="6"/>
        <v>0</v>
      </c>
      <c r="AF45" s="78">
        <f t="shared" si="6"/>
        <v>0</v>
      </c>
      <c r="AG45" s="78">
        <f t="shared" si="6"/>
        <v>0</v>
      </c>
    </row>
    <row r="46" spans="2:33" ht="12.75" x14ac:dyDescent="0.2">
      <c r="B46" s="350" t="str">
        <f>'Memoria Aporte FIA al Ejecutor'!C22</f>
        <v>Equipo Técnico 14: indicar nombre aquí</v>
      </c>
      <c r="C46" s="35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79">
        <f t="shared" si="7"/>
        <v>0</v>
      </c>
      <c r="U46" s="77">
        <v>9</v>
      </c>
      <c r="V46" s="78">
        <f t="shared" si="6"/>
        <v>0</v>
      </c>
      <c r="W46" s="78">
        <f t="shared" si="6"/>
        <v>0</v>
      </c>
      <c r="X46" s="78">
        <f t="shared" si="6"/>
        <v>0</v>
      </c>
      <c r="Y46" s="78">
        <f t="shared" si="6"/>
        <v>0</v>
      </c>
      <c r="Z46" s="78">
        <f t="shared" si="6"/>
        <v>0</v>
      </c>
      <c r="AA46" s="78">
        <f t="shared" si="6"/>
        <v>0</v>
      </c>
      <c r="AB46" s="78">
        <f t="shared" si="6"/>
        <v>0</v>
      </c>
      <c r="AC46" s="78">
        <f t="shared" si="6"/>
        <v>0</v>
      </c>
      <c r="AD46" s="78">
        <f t="shared" si="6"/>
        <v>0</v>
      </c>
      <c r="AE46" s="78">
        <f t="shared" si="6"/>
        <v>0</v>
      </c>
      <c r="AF46" s="78">
        <f t="shared" si="6"/>
        <v>0</v>
      </c>
      <c r="AG46" s="78">
        <f t="shared" si="6"/>
        <v>0</v>
      </c>
    </row>
    <row r="47" spans="2:33" ht="12.75" x14ac:dyDescent="0.2">
      <c r="B47" s="350" t="str">
        <f>'Memoria Aporte FIA al Ejecutor'!C23</f>
        <v>Equipo Técnico 15: indicar nombre aquí</v>
      </c>
      <c r="C47" s="35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79">
        <f t="shared" si="7"/>
        <v>0</v>
      </c>
      <c r="U47" s="77">
        <v>8</v>
      </c>
      <c r="V47" s="78">
        <f t="shared" ref="V47:AG52" si="8">IF(ISBLANK(F47)=TRUE,0,1)</f>
        <v>0</v>
      </c>
      <c r="W47" s="78">
        <f t="shared" si="8"/>
        <v>0</v>
      </c>
      <c r="X47" s="78">
        <f t="shared" si="8"/>
        <v>0</v>
      </c>
      <c r="Y47" s="78">
        <f t="shared" si="8"/>
        <v>0</v>
      </c>
      <c r="Z47" s="78">
        <f t="shared" si="8"/>
        <v>0</v>
      </c>
      <c r="AA47" s="78">
        <f t="shared" si="8"/>
        <v>0</v>
      </c>
      <c r="AB47" s="78">
        <f t="shared" si="8"/>
        <v>0</v>
      </c>
      <c r="AC47" s="78">
        <f t="shared" si="8"/>
        <v>0</v>
      </c>
      <c r="AD47" s="78">
        <f t="shared" si="8"/>
        <v>0</v>
      </c>
      <c r="AE47" s="78">
        <f t="shared" si="8"/>
        <v>0</v>
      </c>
      <c r="AF47" s="78">
        <f t="shared" si="8"/>
        <v>0</v>
      </c>
      <c r="AG47" s="78">
        <f t="shared" si="8"/>
        <v>0</v>
      </c>
    </row>
    <row r="48" spans="2:33" ht="12.75" x14ac:dyDescent="0.2">
      <c r="B48" s="350" t="str">
        <f>'Memoria Aporte FIA al Ejecutor'!C24</f>
        <v>Equipo Técnico 16: indicar nombre aquí</v>
      </c>
      <c r="C48" s="35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79">
        <f t="shared" si="7"/>
        <v>0</v>
      </c>
      <c r="U48" s="77">
        <v>7</v>
      </c>
      <c r="V48" s="78">
        <f t="shared" si="8"/>
        <v>0</v>
      </c>
      <c r="W48" s="78">
        <f t="shared" si="8"/>
        <v>0</v>
      </c>
      <c r="X48" s="78">
        <f t="shared" si="8"/>
        <v>0</v>
      </c>
      <c r="Y48" s="78">
        <f t="shared" si="8"/>
        <v>0</v>
      </c>
      <c r="Z48" s="78">
        <f t="shared" si="8"/>
        <v>0</v>
      </c>
      <c r="AA48" s="78">
        <f t="shared" si="8"/>
        <v>0</v>
      </c>
      <c r="AB48" s="78">
        <f t="shared" si="8"/>
        <v>0</v>
      </c>
      <c r="AC48" s="78">
        <f t="shared" si="8"/>
        <v>0</v>
      </c>
      <c r="AD48" s="78">
        <f t="shared" si="8"/>
        <v>0</v>
      </c>
      <c r="AE48" s="78">
        <f t="shared" si="8"/>
        <v>0</v>
      </c>
      <c r="AF48" s="78">
        <f t="shared" si="8"/>
        <v>0</v>
      </c>
      <c r="AG48" s="78">
        <f t="shared" si="8"/>
        <v>0</v>
      </c>
    </row>
    <row r="49" spans="2:33" ht="12.75" x14ac:dyDescent="0.2">
      <c r="B49" s="350" t="str">
        <f>'Memoria Aporte FIA al Ejecutor'!C25</f>
        <v>Equipo Técnico 17: indicar nombre aquí</v>
      </c>
      <c r="C49" s="35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79">
        <f t="shared" si="7"/>
        <v>0</v>
      </c>
      <c r="U49" s="77">
        <v>6</v>
      </c>
      <c r="V49" s="78">
        <f t="shared" si="8"/>
        <v>0</v>
      </c>
      <c r="W49" s="78">
        <f t="shared" si="8"/>
        <v>0</v>
      </c>
      <c r="X49" s="78">
        <f t="shared" si="8"/>
        <v>0</v>
      </c>
      <c r="Y49" s="78">
        <f t="shared" si="8"/>
        <v>0</v>
      </c>
      <c r="Z49" s="78">
        <f t="shared" si="8"/>
        <v>0</v>
      </c>
      <c r="AA49" s="78">
        <f t="shared" si="8"/>
        <v>0</v>
      </c>
      <c r="AB49" s="78">
        <f t="shared" si="8"/>
        <v>0</v>
      </c>
      <c r="AC49" s="78">
        <f t="shared" si="8"/>
        <v>0</v>
      </c>
      <c r="AD49" s="78">
        <f t="shared" si="8"/>
        <v>0</v>
      </c>
      <c r="AE49" s="78">
        <f t="shared" si="8"/>
        <v>0</v>
      </c>
      <c r="AF49" s="78">
        <f t="shared" si="8"/>
        <v>0</v>
      </c>
      <c r="AG49" s="78">
        <f t="shared" si="8"/>
        <v>0</v>
      </c>
    </row>
    <row r="50" spans="2:33" ht="12.75" x14ac:dyDescent="0.2">
      <c r="B50" s="350" t="str">
        <f>'Memoria Aporte FIA al Ejecutor'!C26</f>
        <v>Equipo Técnico 18: indicar nombre aquí</v>
      </c>
      <c r="C50" s="35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79">
        <f t="shared" si="7"/>
        <v>0</v>
      </c>
      <c r="U50" s="77">
        <v>5</v>
      </c>
      <c r="V50" s="78">
        <f t="shared" si="8"/>
        <v>0</v>
      </c>
      <c r="W50" s="78">
        <f t="shared" si="8"/>
        <v>0</v>
      </c>
      <c r="X50" s="78">
        <f t="shared" si="8"/>
        <v>0</v>
      </c>
      <c r="Y50" s="78">
        <f t="shared" si="8"/>
        <v>0</v>
      </c>
      <c r="Z50" s="78">
        <f t="shared" si="8"/>
        <v>0</v>
      </c>
      <c r="AA50" s="78">
        <f t="shared" si="8"/>
        <v>0</v>
      </c>
      <c r="AB50" s="78">
        <f t="shared" si="8"/>
        <v>0</v>
      </c>
      <c r="AC50" s="78">
        <f t="shared" si="8"/>
        <v>0</v>
      </c>
      <c r="AD50" s="78">
        <f t="shared" si="8"/>
        <v>0</v>
      </c>
      <c r="AE50" s="78">
        <f t="shared" si="8"/>
        <v>0</v>
      </c>
      <c r="AF50" s="78">
        <f t="shared" si="8"/>
        <v>0</v>
      </c>
      <c r="AG50" s="78">
        <f t="shared" si="8"/>
        <v>0</v>
      </c>
    </row>
    <row r="51" spans="2:33" ht="12.75" x14ac:dyDescent="0.2">
      <c r="B51" s="350" t="str">
        <f>'Memoria Aporte FIA al Ejecutor'!C27</f>
        <v>Equipo Técnico 19: indicar nombre aquí</v>
      </c>
      <c r="C51" s="35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79">
        <f t="shared" si="7"/>
        <v>0</v>
      </c>
      <c r="U51" s="77">
        <v>4</v>
      </c>
      <c r="V51" s="78">
        <f t="shared" si="8"/>
        <v>0</v>
      </c>
      <c r="W51" s="78">
        <f t="shared" si="8"/>
        <v>0</v>
      </c>
      <c r="X51" s="78">
        <f t="shared" si="8"/>
        <v>0</v>
      </c>
      <c r="Y51" s="78">
        <f t="shared" si="8"/>
        <v>0</v>
      </c>
      <c r="Z51" s="78">
        <f t="shared" si="8"/>
        <v>0</v>
      </c>
      <c r="AA51" s="78">
        <f t="shared" si="8"/>
        <v>0</v>
      </c>
      <c r="AB51" s="78">
        <f t="shared" si="8"/>
        <v>0</v>
      </c>
      <c r="AC51" s="78">
        <f t="shared" si="8"/>
        <v>0</v>
      </c>
      <c r="AD51" s="78">
        <f t="shared" si="8"/>
        <v>0</v>
      </c>
      <c r="AE51" s="78">
        <f t="shared" si="8"/>
        <v>0</v>
      </c>
      <c r="AF51" s="78">
        <f t="shared" si="8"/>
        <v>0</v>
      </c>
      <c r="AG51" s="78">
        <f t="shared" si="8"/>
        <v>0</v>
      </c>
    </row>
    <row r="52" spans="2:33" ht="12.75" x14ac:dyDescent="0.2">
      <c r="B52" s="350" t="str">
        <f>'Memoria Aporte FIA al Ejecutor'!C28</f>
        <v>Equipo Técnico 20: indicar nombre aquí</v>
      </c>
      <c r="C52" s="35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79">
        <f t="shared" si="7"/>
        <v>0</v>
      </c>
      <c r="U52" s="77">
        <v>3</v>
      </c>
      <c r="V52" s="78">
        <f t="shared" si="8"/>
        <v>0</v>
      </c>
      <c r="W52" s="78">
        <f t="shared" si="8"/>
        <v>0</v>
      </c>
      <c r="X52" s="78">
        <f t="shared" si="8"/>
        <v>0</v>
      </c>
      <c r="Y52" s="78">
        <f t="shared" si="8"/>
        <v>0</v>
      </c>
      <c r="Z52" s="78">
        <f t="shared" si="8"/>
        <v>0</v>
      </c>
      <c r="AA52" s="78">
        <f t="shared" si="8"/>
        <v>0</v>
      </c>
      <c r="AB52" s="78">
        <f t="shared" si="8"/>
        <v>0</v>
      </c>
      <c r="AC52" s="78">
        <f t="shared" si="8"/>
        <v>0</v>
      </c>
      <c r="AD52" s="78">
        <f t="shared" si="8"/>
        <v>0</v>
      </c>
      <c r="AE52" s="78">
        <f t="shared" si="8"/>
        <v>0</v>
      </c>
      <c r="AF52" s="78">
        <f t="shared" si="8"/>
        <v>0</v>
      </c>
      <c r="AG52" s="78">
        <f t="shared" si="8"/>
        <v>0</v>
      </c>
    </row>
    <row r="53" spans="2:33" hidden="1" outlineLevel="1" x14ac:dyDescent="0.2">
      <c r="F53" s="81">
        <f>Q27+1</f>
        <v>45658</v>
      </c>
      <c r="G53" s="82">
        <f>F54+1</f>
        <v>45689</v>
      </c>
      <c r="H53" s="82">
        <f t="shared" ref="H53:Q53" si="9">G54+1</f>
        <v>45717</v>
      </c>
      <c r="I53" s="82">
        <f t="shared" si="9"/>
        <v>45748</v>
      </c>
      <c r="J53" s="82">
        <f t="shared" si="9"/>
        <v>45778</v>
      </c>
      <c r="K53" s="82">
        <f t="shared" si="9"/>
        <v>45809</v>
      </c>
      <c r="L53" s="82">
        <f t="shared" si="9"/>
        <v>45839</v>
      </c>
      <c r="M53" s="82">
        <f t="shared" si="9"/>
        <v>45870</v>
      </c>
      <c r="N53" s="82">
        <f t="shared" si="9"/>
        <v>45901</v>
      </c>
      <c r="O53" s="82">
        <f t="shared" si="9"/>
        <v>45931</v>
      </c>
      <c r="P53" s="82">
        <f t="shared" si="9"/>
        <v>45962</v>
      </c>
      <c r="Q53" s="82">
        <f t="shared" si="9"/>
        <v>45992</v>
      </c>
      <c r="U53" s="74">
        <v>2</v>
      </c>
      <c r="V53" s="83">
        <f>F53</f>
        <v>45658</v>
      </c>
      <c r="W53" s="83">
        <f t="shared" ref="W53:AG53" si="10">G53</f>
        <v>45689</v>
      </c>
      <c r="X53" s="83">
        <f t="shared" si="10"/>
        <v>45717</v>
      </c>
      <c r="Y53" s="83">
        <f t="shared" si="10"/>
        <v>45748</v>
      </c>
      <c r="Z53" s="83">
        <f t="shared" si="10"/>
        <v>45778</v>
      </c>
      <c r="AA53" s="83">
        <f t="shared" si="10"/>
        <v>45809</v>
      </c>
      <c r="AB53" s="83">
        <f t="shared" si="10"/>
        <v>45839</v>
      </c>
      <c r="AC53" s="83">
        <f t="shared" si="10"/>
        <v>45870</v>
      </c>
      <c r="AD53" s="83">
        <f t="shared" si="10"/>
        <v>45901</v>
      </c>
      <c r="AE53" s="83">
        <f t="shared" si="10"/>
        <v>45931</v>
      </c>
      <c r="AF53" s="83">
        <f t="shared" si="10"/>
        <v>45962</v>
      </c>
      <c r="AG53" s="83">
        <f t="shared" si="10"/>
        <v>45992</v>
      </c>
    </row>
    <row r="54" spans="2:33" hidden="1" outlineLevel="1" x14ac:dyDescent="0.2">
      <c r="C54" s="71"/>
      <c r="F54" s="81">
        <f>EDATE(F53,1)-1</f>
        <v>45688</v>
      </c>
      <c r="G54" s="81">
        <f>EDATE(G53,1)-1</f>
        <v>45716</v>
      </c>
      <c r="H54" s="81">
        <f t="shared" ref="H54:Q54" si="11">EDATE(H53,1)-1</f>
        <v>45747</v>
      </c>
      <c r="I54" s="81">
        <f t="shared" si="11"/>
        <v>45777</v>
      </c>
      <c r="J54" s="81">
        <f t="shared" si="11"/>
        <v>45808</v>
      </c>
      <c r="K54" s="81">
        <f t="shared" si="11"/>
        <v>45838</v>
      </c>
      <c r="L54" s="81">
        <f t="shared" si="11"/>
        <v>45869</v>
      </c>
      <c r="M54" s="81">
        <f t="shared" si="11"/>
        <v>45900</v>
      </c>
      <c r="N54" s="81">
        <f t="shared" si="11"/>
        <v>45930</v>
      </c>
      <c r="O54" s="81">
        <f t="shared" si="11"/>
        <v>45961</v>
      </c>
      <c r="P54" s="81">
        <f t="shared" si="11"/>
        <v>45991</v>
      </c>
      <c r="Q54" s="81">
        <f t="shared" si="11"/>
        <v>46022</v>
      </c>
    </row>
    <row r="55" spans="2:33" collapsed="1" x14ac:dyDescent="0.2">
      <c r="C55" s="71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2:33" ht="12.75" customHeight="1" x14ac:dyDescent="0.2">
      <c r="B56" s="71"/>
      <c r="C56" s="71"/>
      <c r="F56" s="346" t="s">
        <v>147</v>
      </c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8"/>
      <c r="R56" s="349" t="s">
        <v>81</v>
      </c>
    </row>
    <row r="57" spans="2:33" x14ac:dyDescent="0.2">
      <c r="B57" s="160" t="s">
        <v>67</v>
      </c>
      <c r="C57" s="161">
        <f>C30+1</f>
        <v>2026</v>
      </c>
      <c r="D57" s="157" t="s">
        <v>68</v>
      </c>
      <c r="E57" s="158" t="s">
        <v>145</v>
      </c>
      <c r="F57" s="159" t="s">
        <v>69</v>
      </c>
      <c r="G57" s="159" t="s">
        <v>70</v>
      </c>
      <c r="H57" s="159" t="s">
        <v>71</v>
      </c>
      <c r="I57" s="159" t="s">
        <v>72</v>
      </c>
      <c r="J57" s="159" t="s">
        <v>73</v>
      </c>
      <c r="K57" s="159" t="s">
        <v>74</v>
      </c>
      <c r="L57" s="159" t="s">
        <v>75</v>
      </c>
      <c r="M57" s="159" t="s">
        <v>76</v>
      </c>
      <c r="N57" s="159" t="s">
        <v>77</v>
      </c>
      <c r="O57" s="159" t="s">
        <v>78</v>
      </c>
      <c r="P57" s="159" t="s">
        <v>79</v>
      </c>
      <c r="Q57" s="159" t="s">
        <v>80</v>
      </c>
      <c r="R57" s="349"/>
    </row>
    <row r="58" spans="2:33" ht="12.75" x14ac:dyDescent="0.2">
      <c r="B58" s="350" t="str">
        <f>'Memoria Aporte FIA al Ejecutor'!C7</f>
        <v>Coordinador Principal: indicar nombre aquí</v>
      </c>
      <c r="C58" s="352"/>
      <c r="D58" s="308"/>
      <c r="E58" s="309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79">
        <f>SUM(F58:Q58)</f>
        <v>0</v>
      </c>
      <c r="U58" s="77">
        <v>24</v>
      </c>
      <c r="V58" s="78">
        <f t="shared" ref="V58:AG73" si="12">IF(ISBLANK(F58)=TRUE,0,1)</f>
        <v>0</v>
      </c>
      <c r="W58" s="78">
        <f t="shared" si="12"/>
        <v>0</v>
      </c>
      <c r="X58" s="78">
        <f t="shared" si="12"/>
        <v>0</v>
      </c>
      <c r="Y58" s="78">
        <f t="shared" si="12"/>
        <v>0</v>
      </c>
      <c r="Z58" s="78">
        <f t="shared" si="12"/>
        <v>0</v>
      </c>
      <c r="AA58" s="78">
        <f t="shared" si="12"/>
        <v>0</v>
      </c>
      <c r="AB58" s="78">
        <f t="shared" si="12"/>
        <v>0</v>
      </c>
      <c r="AC58" s="78">
        <f t="shared" si="12"/>
        <v>0</v>
      </c>
      <c r="AD58" s="78">
        <f t="shared" si="12"/>
        <v>0</v>
      </c>
      <c r="AE58" s="78">
        <f t="shared" si="12"/>
        <v>0</v>
      </c>
      <c r="AF58" s="78">
        <f t="shared" si="12"/>
        <v>0</v>
      </c>
      <c r="AG58" s="78">
        <f t="shared" si="12"/>
        <v>0</v>
      </c>
    </row>
    <row r="59" spans="2:33" ht="12.75" x14ac:dyDescent="0.2">
      <c r="B59" s="350" t="str">
        <f>'Memoria Aporte FIA al Ejecutor'!C8</f>
        <v>Coordinador Alterno: indicar nombre aquí</v>
      </c>
      <c r="C59" s="352"/>
      <c r="D59" s="308"/>
      <c r="E59" s="309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79">
        <f t="shared" ref="R59:R79" si="13">SUM(F59:Q59)</f>
        <v>0</v>
      </c>
      <c r="U59" s="77">
        <v>23</v>
      </c>
      <c r="V59" s="78">
        <f t="shared" si="12"/>
        <v>0</v>
      </c>
      <c r="W59" s="78">
        <f t="shared" si="12"/>
        <v>0</v>
      </c>
      <c r="X59" s="78">
        <f t="shared" si="12"/>
        <v>0</v>
      </c>
      <c r="Y59" s="78">
        <f t="shared" si="12"/>
        <v>0</v>
      </c>
      <c r="Z59" s="78">
        <f t="shared" si="12"/>
        <v>0</v>
      </c>
      <c r="AA59" s="78">
        <f t="shared" si="12"/>
        <v>0</v>
      </c>
      <c r="AB59" s="78">
        <f t="shared" si="12"/>
        <v>0</v>
      </c>
      <c r="AC59" s="78">
        <f t="shared" si="12"/>
        <v>0</v>
      </c>
      <c r="AD59" s="78">
        <f t="shared" si="12"/>
        <v>0</v>
      </c>
      <c r="AE59" s="78">
        <f t="shared" si="12"/>
        <v>0</v>
      </c>
      <c r="AF59" s="78">
        <f t="shared" si="12"/>
        <v>0</v>
      </c>
      <c r="AG59" s="78">
        <f t="shared" si="12"/>
        <v>0</v>
      </c>
    </row>
    <row r="60" spans="2:33" ht="12.75" x14ac:dyDescent="0.2">
      <c r="B60" s="350" t="str">
        <f>'Memoria Aporte FIA al Ejecutor'!C9</f>
        <v>Equipo Técnico 1: indicar nombre aquí</v>
      </c>
      <c r="C60" s="352"/>
      <c r="D60" s="308"/>
      <c r="E60" s="309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79">
        <f t="shared" si="13"/>
        <v>0</v>
      </c>
      <c r="U60" s="77">
        <v>22</v>
      </c>
      <c r="V60" s="78">
        <f t="shared" si="12"/>
        <v>0</v>
      </c>
      <c r="W60" s="78">
        <f t="shared" si="12"/>
        <v>0</v>
      </c>
      <c r="X60" s="78">
        <f t="shared" si="12"/>
        <v>0</v>
      </c>
      <c r="Y60" s="78">
        <f t="shared" si="12"/>
        <v>0</v>
      </c>
      <c r="Z60" s="78">
        <f t="shared" si="12"/>
        <v>0</v>
      </c>
      <c r="AA60" s="78">
        <f t="shared" si="12"/>
        <v>0</v>
      </c>
      <c r="AB60" s="78">
        <f t="shared" si="12"/>
        <v>0</v>
      </c>
      <c r="AC60" s="78">
        <f t="shared" si="12"/>
        <v>0</v>
      </c>
      <c r="AD60" s="78">
        <f t="shared" si="12"/>
        <v>0</v>
      </c>
      <c r="AE60" s="78">
        <f t="shared" si="12"/>
        <v>0</v>
      </c>
      <c r="AF60" s="78">
        <f t="shared" si="12"/>
        <v>0</v>
      </c>
      <c r="AG60" s="78">
        <f t="shared" si="12"/>
        <v>0</v>
      </c>
    </row>
    <row r="61" spans="2:33" ht="12.75" x14ac:dyDescent="0.2">
      <c r="B61" s="350" t="str">
        <f>'Memoria Aporte FIA al Ejecutor'!C10</f>
        <v>Equipo Técnico 2: indicar nombre aquí</v>
      </c>
      <c r="C61" s="352"/>
      <c r="D61" s="308"/>
      <c r="E61" s="309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79">
        <f t="shared" si="13"/>
        <v>0</v>
      </c>
      <c r="U61" s="77">
        <v>21</v>
      </c>
      <c r="V61" s="78">
        <f t="shared" si="12"/>
        <v>0</v>
      </c>
      <c r="W61" s="78">
        <f t="shared" si="12"/>
        <v>0</v>
      </c>
      <c r="X61" s="78">
        <f t="shared" si="12"/>
        <v>0</v>
      </c>
      <c r="Y61" s="78">
        <f t="shared" si="12"/>
        <v>0</v>
      </c>
      <c r="Z61" s="78">
        <f t="shared" si="12"/>
        <v>0</v>
      </c>
      <c r="AA61" s="78">
        <f t="shared" si="12"/>
        <v>0</v>
      </c>
      <c r="AB61" s="78">
        <f t="shared" si="12"/>
        <v>0</v>
      </c>
      <c r="AC61" s="78">
        <f t="shared" si="12"/>
        <v>0</v>
      </c>
      <c r="AD61" s="78">
        <f t="shared" si="12"/>
        <v>0</v>
      </c>
      <c r="AE61" s="78">
        <f t="shared" si="12"/>
        <v>0</v>
      </c>
      <c r="AF61" s="78">
        <f t="shared" si="12"/>
        <v>0</v>
      </c>
      <c r="AG61" s="78">
        <f t="shared" si="12"/>
        <v>0</v>
      </c>
    </row>
    <row r="62" spans="2:33" ht="12.75" x14ac:dyDescent="0.2">
      <c r="B62" s="350" t="str">
        <f>'Memoria Aporte FIA al Ejecutor'!C11</f>
        <v>Equipo Técnico 3: indicar nombre aquí</v>
      </c>
      <c r="C62" s="352"/>
      <c r="D62" s="308"/>
      <c r="E62" s="309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79">
        <f t="shared" si="13"/>
        <v>0</v>
      </c>
      <c r="U62" s="77">
        <v>20</v>
      </c>
      <c r="V62" s="78">
        <f t="shared" si="12"/>
        <v>0</v>
      </c>
      <c r="W62" s="78">
        <f t="shared" si="12"/>
        <v>0</v>
      </c>
      <c r="X62" s="78">
        <f t="shared" si="12"/>
        <v>0</v>
      </c>
      <c r="Y62" s="78">
        <f t="shared" si="12"/>
        <v>0</v>
      </c>
      <c r="Z62" s="78">
        <f t="shared" si="12"/>
        <v>0</v>
      </c>
      <c r="AA62" s="78">
        <f t="shared" si="12"/>
        <v>0</v>
      </c>
      <c r="AB62" s="78">
        <f t="shared" si="12"/>
        <v>0</v>
      </c>
      <c r="AC62" s="78">
        <f t="shared" si="12"/>
        <v>0</v>
      </c>
      <c r="AD62" s="78">
        <f t="shared" si="12"/>
        <v>0</v>
      </c>
      <c r="AE62" s="78">
        <f t="shared" si="12"/>
        <v>0</v>
      </c>
      <c r="AF62" s="78">
        <f t="shared" si="12"/>
        <v>0</v>
      </c>
      <c r="AG62" s="78">
        <f t="shared" si="12"/>
        <v>0</v>
      </c>
    </row>
    <row r="63" spans="2:33" ht="12.75" x14ac:dyDescent="0.2">
      <c r="B63" s="350" t="str">
        <f>'Memoria Aporte FIA al Ejecutor'!C12</f>
        <v>Equipo Técnico 4: indicar nombre aquí</v>
      </c>
      <c r="C63" s="352"/>
      <c r="D63" s="308"/>
      <c r="E63" s="309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79">
        <f t="shared" si="13"/>
        <v>0</v>
      </c>
      <c r="U63" s="77">
        <v>19</v>
      </c>
      <c r="V63" s="78">
        <f t="shared" si="12"/>
        <v>0</v>
      </c>
      <c r="W63" s="78">
        <f t="shared" si="12"/>
        <v>0</v>
      </c>
      <c r="X63" s="78">
        <f t="shared" si="12"/>
        <v>0</v>
      </c>
      <c r="Y63" s="78">
        <f t="shared" si="12"/>
        <v>0</v>
      </c>
      <c r="Z63" s="78">
        <f t="shared" si="12"/>
        <v>0</v>
      </c>
      <c r="AA63" s="78">
        <f t="shared" si="12"/>
        <v>0</v>
      </c>
      <c r="AB63" s="78">
        <f t="shared" si="12"/>
        <v>0</v>
      </c>
      <c r="AC63" s="78">
        <f t="shared" si="12"/>
        <v>0</v>
      </c>
      <c r="AD63" s="78">
        <f t="shared" si="12"/>
        <v>0</v>
      </c>
      <c r="AE63" s="78">
        <f t="shared" si="12"/>
        <v>0</v>
      </c>
      <c r="AF63" s="78">
        <f t="shared" si="12"/>
        <v>0</v>
      </c>
      <c r="AG63" s="78">
        <f t="shared" si="12"/>
        <v>0</v>
      </c>
    </row>
    <row r="64" spans="2:33" ht="12.75" x14ac:dyDescent="0.2">
      <c r="B64" s="350" t="str">
        <f>'Memoria Aporte FIA al Ejecutor'!C13</f>
        <v>Equipo Técnico 5: indicar nombre aquí</v>
      </c>
      <c r="C64" s="352"/>
      <c r="D64" s="308"/>
      <c r="E64" s="309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79">
        <f t="shared" si="13"/>
        <v>0</v>
      </c>
      <c r="U64" s="77">
        <v>18</v>
      </c>
      <c r="V64" s="78">
        <f t="shared" si="12"/>
        <v>0</v>
      </c>
      <c r="W64" s="78">
        <f t="shared" si="12"/>
        <v>0</v>
      </c>
      <c r="X64" s="78">
        <f t="shared" si="12"/>
        <v>0</v>
      </c>
      <c r="Y64" s="78">
        <f t="shared" si="12"/>
        <v>0</v>
      </c>
      <c r="Z64" s="78">
        <f t="shared" si="12"/>
        <v>0</v>
      </c>
      <c r="AA64" s="78">
        <f t="shared" si="12"/>
        <v>0</v>
      </c>
      <c r="AB64" s="78">
        <f t="shared" si="12"/>
        <v>0</v>
      </c>
      <c r="AC64" s="78">
        <f t="shared" si="12"/>
        <v>0</v>
      </c>
      <c r="AD64" s="78">
        <f t="shared" si="12"/>
        <v>0</v>
      </c>
      <c r="AE64" s="78">
        <f t="shared" si="12"/>
        <v>0</v>
      </c>
      <c r="AF64" s="78">
        <f t="shared" si="12"/>
        <v>0</v>
      </c>
      <c r="AG64" s="78">
        <f t="shared" si="12"/>
        <v>0</v>
      </c>
    </row>
    <row r="65" spans="2:33" ht="12.75" x14ac:dyDescent="0.2">
      <c r="B65" s="350" t="str">
        <f>'Memoria Aporte FIA al Ejecutor'!C14</f>
        <v>Equipo Técnico 6: indicar nombre aquí</v>
      </c>
      <c r="C65" s="352"/>
      <c r="D65" s="308"/>
      <c r="E65" s="309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79">
        <f t="shared" si="13"/>
        <v>0</v>
      </c>
      <c r="U65" s="77">
        <v>17</v>
      </c>
      <c r="V65" s="78">
        <f t="shared" si="12"/>
        <v>0</v>
      </c>
      <c r="W65" s="78">
        <f t="shared" si="12"/>
        <v>0</v>
      </c>
      <c r="X65" s="78">
        <f t="shared" si="12"/>
        <v>0</v>
      </c>
      <c r="Y65" s="78">
        <f t="shared" si="12"/>
        <v>0</v>
      </c>
      <c r="Z65" s="78">
        <f t="shared" si="12"/>
        <v>0</v>
      </c>
      <c r="AA65" s="78">
        <f t="shared" si="12"/>
        <v>0</v>
      </c>
      <c r="AB65" s="78">
        <f t="shared" si="12"/>
        <v>0</v>
      </c>
      <c r="AC65" s="78">
        <f t="shared" si="12"/>
        <v>0</v>
      </c>
      <c r="AD65" s="78">
        <f t="shared" si="12"/>
        <v>0</v>
      </c>
      <c r="AE65" s="78">
        <f t="shared" si="12"/>
        <v>0</v>
      </c>
      <c r="AF65" s="78">
        <f t="shared" si="12"/>
        <v>0</v>
      </c>
      <c r="AG65" s="78">
        <f t="shared" si="12"/>
        <v>0</v>
      </c>
    </row>
    <row r="66" spans="2:33" ht="12.75" x14ac:dyDescent="0.2">
      <c r="B66" s="350" t="str">
        <f>'Memoria Aporte FIA al Ejecutor'!C15</f>
        <v>Equipo Técnico 7: indicar nombre aquí</v>
      </c>
      <c r="C66" s="352"/>
      <c r="D66" s="308"/>
      <c r="E66" s="309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79">
        <f t="shared" si="13"/>
        <v>0</v>
      </c>
      <c r="U66" s="77">
        <v>16</v>
      </c>
      <c r="V66" s="78">
        <f t="shared" si="12"/>
        <v>0</v>
      </c>
      <c r="W66" s="78">
        <f t="shared" si="12"/>
        <v>0</v>
      </c>
      <c r="X66" s="78">
        <f t="shared" si="12"/>
        <v>0</v>
      </c>
      <c r="Y66" s="78">
        <f t="shared" si="12"/>
        <v>0</v>
      </c>
      <c r="Z66" s="78">
        <f t="shared" si="12"/>
        <v>0</v>
      </c>
      <c r="AA66" s="78">
        <f t="shared" si="12"/>
        <v>0</v>
      </c>
      <c r="AB66" s="78">
        <f t="shared" si="12"/>
        <v>0</v>
      </c>
      <c r="AC66" s="78">
        <f t="shared" si="12"/>
        <v>0</v>
      </c>
      <c r="AD66" s="78">
        <f t="shared" si="12"/>
        <v>0</v>
      </c>
      <c r="AE66" s="78">
        <f t="shared" si="12"/>
        <v>0</v>
      </c>
      <c r="AF66" s="78">
        <f t="shared" si="12"/>
        <v>0</v>
      </c>
      <c r="AG66" s="78">
        <f t="shared" si="12"/>
        <v>0</v>
      </c>
    </row>
    <row r="67" spans="2:33" ht="12.75" x14ac:dyDescent="0.2">
      <c r="B67" s="350" t="str">
        <f>'Memoria Aporte FIA al Ejecutor'!C16</f>
        <v>Equipo Técnico 8: indicar nombre aquí</v>
      </c>
      <c r="C67" s="352"/>
      <c r="D67" s="308"/>
      <c r="E67" s="309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79">
        <f t="shared" si="13"/>
        <v>0</v>
      </c>
      <c r="U67" s="77">
        <v>15</v>
      </c>
      <c r="V67" s="78">
        <f t="shared" si="12"/>
        <v>0</v>
      </c>
      <c r="W67" s="78">
        <f t="shared" si="12"/>
        <v>0</v>
      </c>
      <c r="X67" s="78">
        <f t="shared" si="12"/>
        <v>0</v>
      </c>
      <c r="Y67" s="78">
        <f t="shared" si="12"/>
        <v>0</v>
      </c>
      <c r="Z67" s="78">
        <f t="shared" si="12"/>
        <v>0</v>
      </c>
      <c r="AA67" s="78">
        <f t="shared" si="12"/>
        <v>0</v>
      </c>
      <c r="AB67" s="78">
        <f t="shared" si="12"/>
        <v>0</v>
      </c>
      <c r="AC67" s="78">
        <f t="shared" si="12"/>
        <v>0</v>
      </c>
      <c r="AD67" s="78">
        <f t="shared" si="12"/>
        <v>0</v>
      </c>
      <c r="AE67" s="78">
        <f t="shared" si="12"/>
        <v>0</v>
      </c>
      <c r="AF67" s="78">
        <f t="shared" si="12"/>
        <v>0</v>
      </c>
      <c r="AG67" s="78">
        <f t="shared" si="12"/>
        <v>0</v>
      </c>
    </row>
    <row r="68" spans="2:33" ht="12.75" x14ac:dyDescent="0.2">
      <c r="B68" s="350" t="str">
        <f>'Memoria Aporte FIA al Ejecutor'!C17</f>
        <v>Equipo Técnico 9: indicar nombre aquí</v>
      </c>
      <c r="C68" s="352"/>
      <c r="D68" s="308"/>
      <c r="E68" s="309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79">
        <f t="shared" si="13"/>
        <v>0</v>
      </c>
      <c r="U68" s="77">
        <v>14</v>
      </c>
      <c r="V68" s="78">
        <f t="shared" si="12"/>
        <v>0</v>
      </c>
      <c r="W68" s="78">
        <f t="shared" si="12"/>
        <v>0</v>
      </c>
      <c r="X68" s="78">
        <f t="shared" si="12"/>
        <v>0</v>
      </c>
      <c r="Y68" s="78">
        <f t="shared" si="12"/>
        <v>0</v>
      </c>
      <c r="Z68" s="78">
        <f t="shared" si="12"/>
        <v>0</v>
      </c>
      <c r="AA68" s="78">
        <f t="shared" si="12"/>
        <v>0</v>
      </c>
      <c r="AB68" s="78">
        <f t="shared" si="12"/>
        <v>0</v>
      </c>
      <c r="AC68" s="78">
        <f t="shared" si="12"/>
        <v>0</v>
      </c>
      <c r="AD68" s="78">
        <f t="shared" si="12"/>
        <v>0</v>
      </c>
      <c r="AE68" s="78">
        <f t="shared" si="12"/>
        <v>0</v>
      </c>
      <c r="AF68" s="78">
        <f t="shared" si="12"/>
        <v>0</v>
      </c>
      <c r="AG68" s="78">
        <f t="shared" si="12"/>
        <v>0</v>
      </c>
    </row>
    <row r="69" spans="2:33" ht="12.75" x14ac:dyDescent="0.2">
      <c r="B69" s="350" t="str">
        <f>'Memoria Aporte FIA al Ejecutor'!C18</f>
        <v>Equipo Técnico 10: indicar nombre aquí</v>
      </c>
      <c r="C69" s="352"/>
      <c r="D69" s="308"/>
      <c r="E69" s="309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79">
        <f t="shared" si="13"/>
        <v>0</v>
      </c>
      <c r="U69" s="77">
        <v>13</v>
      </c>
      <c r="V69" s="78">
        <f t="shared" si="12"/>
        <v>0</v>
      </c>
      <c r="W69" s="78">
        <f t="shared" si="12"/>
        <v>0</v>
      </c>
      <c r="X69" s="78">
        <f t="shared" si="12"/>
        <v>0</v>
      </c>
      <c r="Y69" s="78">
        <f t="shared" si="12"/>
        <v>0</v>
      </c>
      <c r="Z69" s="78">
        <f t="shared" si="12"/>
        <v>0</v>
      </c>
      <c r="AA69" s="78">
        <f t="shared" si="12"/>
        <v>0</v>
      </c>
      <c r="AB69" s="78">
        <f t="shared" si="12"/>
        <v>0</v>
      </c>
      <c r="AC69" s="78">
        <f t="shared" si="12"/>
        <v>0</v>
      </c>
      <c r="AD69" s="78">
        <f t="shared" si="12"/>
        <v>0</v>
      </c>
      <c r="AE69" s="78">
        <f t="shared" si="12"/>
        <v>0</v>
      </c>
      <c r="AF69" s="78">
        <f t="shared" si="12"/>
        <v>0</v>
      </c>
      <c r="AG69" s="78">
        <f t="shared" si="12"/>
        <v>0</v>
      </c>
    </row>
    <row r="70" spans="2:33" ht="12.75" x14ac:dyDescent="0.2">
      <c r="B70" s="350" t="str">
        <f>'Memoria Aporte FIA al Ejecutor'!C19</f>
        <v>Equipo Técnico 11: indicar nombre aquí</v>
      </c>
      <c r="C70" s="352"/>
      <c r="D70" s="308"/>
      <c r="E70" s="309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79">
        <f t="shared" si="13"/>
        <v>0</v>
      </c>
      <c r="U70" s="77">
        <v>12</v>
      </c>
      <c r="V70" s="78">
        <f t="shared" si="12"/>
        <v>0</v>
      </c>
      <c r="W70" s="78">
        <f t="shared" si="12"/>
        <v>0</v>
      </c>
      <c r="X70" s="78">
        <f t="shared" si="12"/>
        <v>0</v>
      </c>
      <c r="Y70" s="78">
        <f t="shared" si="12"/>
        <v>0</v>
      </c>
      <c r="Z70" s="78">
        <f t="shared" si="12"/>
        <v>0</v>
      </c>
      <c r="AA70" s="78">
        <f t="shared" si="12"/>
        <v>0</v>
      </c>
      <c r="AB70" s="78">
        <f t="shared" si="12"/>
        <v>0</v>
      </c>
      <c r="AC70" s="78">
        <f t="shared" si="12"/>
        <v>0</v>
      </c>
      <c r="AD70" s="78">
        <f t="shared" si="12"/>
        <v>0</v>
      </c>
      <c r="AE70" s="78">
        <f t="shared" si="12"/>
        <v>0</v>
      </c>
      <c r="AF70" s="78">
        <f t="shared" si="12"/>
        <v>0</v>
      </c>
      <c r="AG70" s="78">
        <f t="shared" si="12"/>
        <v>0</v>
      </c>
    </row>
    <row r="71" spans="2:33" ht="12.75" x14ac:dyDescent="0.2">
      <c r="B71" s="350" t="str">
        <f>'Memoria Aporte FIA al Ejecutor'!C20</f>
        <v>Equipo Técnico 12: indicar nombre aquí</v>
      </c>
      <c r="C71" s="352"/>
      <c r="D71" s="308"/>
      <c r="E71" s="309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79">
        <f t="shared" si="13"/>
        <v>0</v>
      </c>
      <c r="U71" s="77">
        <v>11</v>
      </c>
      <c r="V71" s="78">
        <f t="shared" si="12"/>
        <v>0</v>
      </c>
      <c r="W71" s="78">
        <f t="shared" si="12"/>
        <v>0</v>
      </c>
      <c r="X71" s="78">
        <f t="shared" si="12"/>
        <v>0</v>
      </c>
      <c r="Y71" s="78">
        <f t="shared" si="12"/>
        <v>0</v>
      </c>
      <c r="Z71" s="78">
        <f t="shared" si="12"/>
        <v>0</v>
      </c>
      <c r="AA71" s="78">
        <f t="shared" si="12"/>
        <v>0</v>
      </c>
      <c r="AB71" s="78">
        <f t="shared" si="12"/>
        <v>0</v>
      </c>
      <c r="AC71" s="78">
        <f t="shared" si="12"/>
        <v>0</v>
      </c>
      <c r="AD71" s="78">
        <f t="shared" si="12"/>
        <v>0</v>
      </c>
      <c r="AE71" s="78">
        <f t="shared" si="12"/>
        <v>0</v>
      </c>
      <c r="AF71" s="78">
        <f t="shared" si="12"/>
        <v>0</v>
      </c>
      <c r="AG71" s="78">
        <f t="shared" si="12"/>
        <v>0</v>
      </c>
    </row>
    <row r="72" spans="2:33" ht="12.75" x14ac:dyDescent="0.2">
      <c r="B72" s="350" t="str">
        <f>'Memoria Aporte FIA al Ejecutor'!C21</f>
        <v>Equipo Técnico 13: indicar nombre aquí</v>
      </c>
      <c r="C72" s="352"/>
      <c r="D72" s="308"/>
      <c r="E72" s="309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79">
        <f t="shared" si="13"/>
        <v>0</v>
      </c>
      <c r="U72" s="77">
        <v>10</v>
      </c>
      <c r="V72" s="78">
        <f t="shared" si="12"/>
        <v>0</v>
      </c>
      <c r="W72" s="78">
        <f t="shared" si="12"/>
        <v>0</v>
      </c>
      <c r="X72" s="78">
        <f t="shared" si="12"/>
        <v>0</v>
      </c>
      <c r="Y72" s="78">
        <f t="shared" si="12"/>
        <v>0</v>
      </c>
      <c r="Z72" s="78">
        <f t="shared" si="12"/>
        <v>0</v>
      </c>
      <c r="AA72" s="78">
        <f t="shared" si="12"/>
        <v>0</v>
      </c>
      <c r="AB72" s="78">
        <f t="shared" si="12"/>
        <v>0</v>
      </c>
      <c r="AC72" s="78">
        <f t="shared" si="12"/>
        <v>0</v>
      </c>
      <c r="AD72" s="78">
        <f t="shared" si="12"/>
        <v>0</v>
      </c>
      <c r="AE72" s="78">
        <f t="shared" si="12"/>
        <v>0</v>
      </c>
      <c r="AF72" s="78">
        <f t="shared" si="12"/>
        <v>0</v>
      </c>
      <c r="AG72" s="78">
        <f t="shared" si="12"/>
        <v>0</v>
      </c>
    </row>
    <row r="73" spans="2:33" ht="12.75" x14ac:dyDescent="0.2">
      <c r="B73" s="350" t="str">
        <f>'Memoria Aporte FIA al Ejecutor'!C22</f>
        <v>Equipo Técnico 14: indicar nombre aquí</v>
      </c>
      <c r="C73" s="352"/>
      <c r="D73" s="308"/>
      <c r="E73" s="309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79">
        <f t="shared" si="13"/>
        <v>0</v>
      </c>
      <c r="U73" s="77">
        <v>9</v>
      </c>
      <c r="V73" s="78">
        <f t="shared" si="12"/>
        <v>0</v>
      </c>
      <c r="W73" s="78">
        <f t="shared" si="12"/>
        <v>0</v>
      </c>
      <c r="X73" s="78">
        <f t="shared" si="12"/>
        <v>0</v>
      </c>
      <c r="Y73" s="78">
        <f t="shared" si="12"/>
        <v>0</v>
      </c>
      <c r="Z73" s="78">
        <f t="shared" si="12"/>
        <v>0</v>
      </c>
      <c r="AA73" s="78">
        <f t="shared" si="12"/>
        <v>0</v>
      </c>
      <c r="AB73" s="78">
        <f t="shared" si="12"/>
        <v>0</v>
      </c>
      <c r="AC73" s="78">
        <f t="shared" si="12"/>
        <v>0</v>
      </c>
      <c r="AD73" s="78">
        <f t="shared" si="12"/>
        <v>0</v>
      </c>
      <c r="AE73" s="78">
        <f t="shared" si="12"/>
        <v>0</v>
      </c>
      <c r="AF73" s="78">
        <f t="shared" si="12"/>
        <v>0</v>
      </c>
      <c r="AG73" s="78">
        <f t="shared" si="12"/>
        <v>0</v>
      </c>
    </row>
    <row r="74" spans="2:33" ht="12.75" x14ac:dyDescent="0.2">
      <c r="B74" s="350" t="str">
        <f>'Memoria Aporte FIA al Ejecutor'!C23</f>
        <v>Equipo Técnico 15: indicar nombre aquí</v>
      </c>
      <c r="C74" s="352"/>
      <c r="D74" s="308"/>
      <c r="E74" s="309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79">
        <f t="shared" si="13"/>
        <v>0</v>
      </c>
      <c r="U74" s="77">
        <v>8</v>
      </c>
      <c r="V74" s="78">
        <f t="shared" ref="V74:AG79" si="14">IF(ISBLANK(F74)=TRUE,0,1)</f>
        <v>0</v>
      </c>
      <c r="W74" s="78">
        <f t="shared" si="14"/>
        <v>0</v>
      </c>
      <c r="X74" s="78">
        <f t="shared" si="14"/>
        <v>0</v>
      </c>
      <c r="Y74" s="78">
        <f t="shared" si="14"/>
        <v>0</v>
      </c>
      <c r="Z74" s="78">
        <f t="shared" si="14"/>
        <v>0</v>
      </c>
      <c r="AA74" s="78">
        <f t="shared" si="14"/>
        <v>0</v>
      </c>
      <c r="AB74" s="78">
        <f t="shared" si="14"/>
        <v>0</v>
      </c>
      <c r="AC74" s="78">
        <f t="shared" si="14"/>
        <v>0</v>
      </c>
      <c r="AD74" s="78">
        <f t="shared" si="14"/>
        <v>0</v>
      </c>
      <c r="AE74" s="78">
        <f t="shared" si="14"/>
        <v>0</v>
      </c>
      <c r="AF74" s="78">
        <f t="shared" si="14"/>
        <v>0</v>
      </c>
      <c r="AG74" s="78">
        <f t="shared" si="14"/>
        <v>0</v>
      </c>
    </row>
    <row r="75" spans="2:33" ht="12.75" x14ac:dyDescent="0.2">
      <c r="B75" s="350" t="str">
        <f>'Memoria Aporte FIA al Ejecutor'!C24</f>
        <v>Equipo Técnico 16: indicar nombre aquí</v>
      </c>
      <c r="C75" s="352"/>
      <c r="D75" s="308"/>
      <c r="E75" s="309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79">
        <f t="shared" si="13"/>
        <v>0</v>
      </c>
      <c r="U75" s="77">
        <v>7</v>
      </c>
      <c r="V75" s="78">
        <f t="shared" si="14"/>
        <v>0</v>
      </c>
      <c r="W75" s="78">
        <f t="shared" si="14"/>
        <v>0</v>
      </c>
      <c r="X75" s="78">
        <f t="shared" si="14"/>
        <v>0</v>
      </c>
      <c r="Y75" s="78">
        <f t="shared" si="14"/>
        <v>0</v>
      </c>
      <c r="Z75" s="78">
        <f t="shared" si="14"/>
        <v>0</v>
      </c>
      <c r="AA75" s="78">
        <f t="shared" si="14"/>
        <v>0</v>
      </c>
      <c r="AB75" s="78">
        <f t="shared" si="14"/>
        <v>0</v>
      </c>
      <c r="AC75" s="78">
        <f t="shared" si="14"/>
        <v>0</v>
      </c>
      <c r="AD75" s="78">
        <f t="shared" si="14"/>
        <v>0</v>
      </c>
      <c r="AE75" s="78">
        <f t="shared" si="14"/>
        <v>0</v>
      </c>
      <c r="AF75" s="78">
        <f t="shared" si="14"/>
        <v>0</v>
      </c>
      <c r="AG75" s="78">
        <f t="shared" si="14"/>
        <v>0</v>
      </c>
    </row>
    <row r="76" spans="2:33" ht="12.75" x14ac:dyDescent="0.2">
      <c r="B76" s="350" t="str">
        <f>'Memoria Aporte FIA al Ejecutor'!C25</f>
        <v>Equipo Técnico 17: indicar nombre aquí</v>
      </c>
      <c r="C76" s="352"/>
      <c r="D76" s="308"/>
      <c r="E76" s="309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79">
        <f t="shared" si="13"/>
        <v>0</v>
      </c>
      <c r="U76" s="77">
        <v>6</v>
      </c>
      <c r="V76" s="78">
        <f t="shared" si="14"/>
        <v>0</v>
      </c>
      <c r="W76" s="78">
        <f t="shared" si="14"/>
        <v>0</v>
      </c>
      <c r="X76" s="78">
        <f t="shared" si="14"/>
        <v>0</v>
      </c>
      <c r="Y76" s="78">
        <f t="shared" si="14"/>
        <v>0</v>
      </c>
      <c r="Z76" s="78">
        <f t="shared" si="14"/>
        <v>0</v>
      </c>
      <c r="AA76" s="78">
        <f t="shared" si="14"/>
        <v>0</v>
      </c>
      <c r="AB76" s="78">
        <f t="shared" si="14"/>
        <v>0</v>
      </c>
      <c r="AC76" s="78">
        <f t="shared" si="14"/>
        <v>0</v>
      </c>
      <c r="AD76" s="78">
        <f t="shared" si="14"/>
        <v>0</v>
      </c>
      <c r="AE76" s="78">
        <f t="shared" si="14"/>
        <v>0</v>
      </c>
      <c r="AF76" s="78">
        <f t="shared" si="14"/>
        <v>0</v>
      </c>
      <c r="AG76" s="78">
        <f t="shared" si="14"/>
        <v>0</v>
      </c>
    </row>
    <row r="77" spans="2:33" ht="12.75" x14ac:dyDescent="0.2">
      <c r="B77" s="350" t="str">
        <f>'Memoria Aporte FIA al Ejecutor'!C26</f>
        <v>Equipo Técnico 18: indicar nombre aquí</v>
      </c>
      <c r="C77" s="352"/>
      <c r="D77" s="308"/>
      <c r="E77" s="309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79">
        <f t="shared" si="13"/>
        <v>0</v>
      </c>
      <c r="U77" s="77">
        <v>5</v>
      </c>
      <c r="V77" s="78">
        <f t="shared" si="14"/>
        <v>0</v>
      </c>
      <c r="W77" s="78">
        <f t="shared" si="14"/>
        <v>0</v>
      </c>
      <c r="X77" s="78">
        <f t="shared" si="14"/>
        <v>0</v>
      </c>
      <c r="Y77" s="78">
        <f t="shared" si="14"/>
        <v>0</v>
      </c>
      <c r="Z77" s="78">
        <f t="shared" si="14"/>
        <v>0</v>
      </c>
      <c r="AA77" s="78">
        <f t="shared" si="14"/>
        <v>0</v>
      </c>
      <c r="AB77" s="78">
        <f t="shared" si="14"/>
        <v>0</v>
      </c>
      <c r="AC77" s="78">
        <f t="shared" si="14"/>
        <v>0</v>
      </c>
      <c r="AD77" s="78">
        <f t="shared" si="14"/>
        <v>0</v>
      </c>
      <c r="AE77" s="78">
        <f t="shared" si="14"/>
        <v>0</v>
      </c>
      <c r="AF77" s="78">
        <f t="shared" si="14"/>
        <v>0</v>
      </c>
      <c r="AG77" s="78">
        <f t="shared" si="14"/>
        <v>0</v>
      </c>
    </row>
    <row r="78" spans="2:33" ht="12.75" x14ac:dyDescent="0.2">
      <c r="B78" s="350" t="str">
        <f>'Memoria Aporte FIA al Ejecutor'!C27</f>
        <v>Equipo Técnico 19: indicar nombre aquí</v>
      </c>
      <c r="C78" s="352"/>
      <c r="D78" s="308"/>
      <c r="E78" s="309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79">
        <f t="shared" si="13"/>
        <v>0</v>
      </c>
      <c r="U78" s="77">
        <v>4</v>
      </c>
      <c r="V78" s="78">
        <f t="shared" si="14"/>
        <v>0</v>
      </c>
      <c r="W78" s="78">
        <f t="shared" si="14"/>
        <v>0</v>
      </c>
      <c r="X78" s="78">
        <f t="shared" si="14"/>
        <v>0</v>
      </c>
      <c r="Y78" s="78">
        <f t="shared" si="14"/>
        <v>0</v>
      </c>
      <c r="Z78" s="78">
        <f t="shared" si="14"/>
        <v>0</v>
      </c>
      <c r="AA78" s="78">
        <f t="shared" si="14"/>
        <v>0</v>
      </c>
      <c r="AB78" s="78">
        <f t="shared" si="14"/>
        <v>0</v>
      </c>
      <c r="AC78" s="78">
        <f t="shared" si="14"/>
        <v>0</v>
      </c>
      <c r="AD78" s="78">
        <f t="shared" si="14"/>
        <v>0</v>
      </c>
      <c r="AE78" s="78">
        <f t="shared" si="14"/>
        <v>0</v>
      </c>
      <c r="AF78" s="78">
        <f t="shared" si="14"/>
        <v>0</v>
      </c>
      <c r="AG78" s="78">
        <f t="shared" si="14"/>
        <v>0</v>
      </c>
    </row>
    <row r="79" spans="2:33" ht="12.75" x14ac:dyDescent="0.2">
      <c r="B79" s="350" t="str">
        <f>'Memoria Aporte FIA al Ejecutor'!C28</f>
        <v>Equipo Técnico 20: indicar nombre aquí</v>
      </c>
      <c r="C79" s="352"/>
      <c r="D79" s="308"/>
      <c r="E79" s="309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79">
        <f t="shared" si="13"/>
        <v>0</v>
      </c>
      <c r="U79" s="77">
        <v>3</v>
      </c>
      <c r="V79" s="78">
        <f t="shared" si="14"/>
        <v>0</v>
      </c>
      <c r="W79" s="78">
        <f t="shared" si="14"/>
        <v>0</v>
      </c>
      <c r="X79" s="78">
        <f t="shared" si="14"/>
        <v>0</v>
      </c>
      <c r="Y79" s="78">
        <f t="shared" si="14"/>
        <v>0</v>
      </c>
      <c r="Z79" s="78">
        <f t="shared" si="14"/>
        <v>0</v>
      </c>
      <c r="AA79" s="78">
        <f t="shared" si="14"/>
        <v>0</v>
      </c>
      <c r="AB79" s="78">
        <f t="shared" si="14"/>
        <v>0</v>
      </c>
      <c r="AC79" s="78">
        <f t="shared" si="14"/>
        <v>0</v>
      </c>
      <c r="AD79" s="78">
        <f t="shared" si="14"/>
        <v>0</v>
      </c>
      <c r="AE79" s="78">
        <f t="shared" si="14"/>
        <v>0</v>
      </c>
      <c r="AF79" s="78">
        <f t="shared" si="14"/>
        <v>0</v>
      </c>
      <c r="AG79" s="78">
        <f t="shared" si="14"/>
        <v>0</v>
      </c>
    </row>
    <row r="80" spans="2:33" hidden="1" outlineLevel="1" x14ac:dyDescent="0.2">
      <c r="F80" s="81">
        <f>Q54+1</f>
        <v>46023</v>
      </c>
      <c r="G80" s="82">
        <f>F81+1</f>
        <v>46054</v>
      </c>
      <c r="H80" s="82">
        <f t="shared" ref="H80:Q80" si="15">G81+1</f>
        <v>46082</v>
      </c>
      <c r="I80" s="82">
        <f t="shared" si="15"/>
        <v>46113</v>
      </c>
      <c r="J80" s="82">
        <f t="shared" si="15"/>
        <v>46143</v>
      </c>
      <c r="K80" s="82">
        <f t="shared" si="15"/>
        <v>46174</v>
      </c>
      <c r="L80" s="82">
        <f t="shared" si="15"/>
        <v>46204</v>
      </c>
      <c r="M80" s="82">
        <f t="shared" si="15"/>
        <v>46235</v>
      </c>
      <c r="N80" s="82">
        <f t="shared" si="15"/>
        <v>46266</v>
      </c>
      <c r="O80" s="82">
        <f t="shared" si="15"/>
        <v>46296</v>
      </c>
      <c r="P80" s="82">
        <f t="shared" si="15"/>
        <v>46327</v>
      </c>
      <c r="Q80" s="82">
        <f t="shared" si="15"/>
        <v>46357</v>
      </c>
      <c r="U80" s="74">
        <v>2</v>
      </c>
      <c r="V80" s="83">
        <f>F80</f>
        <v>46023</v>
      </c>
      <c r="W80" s="83">
        <f t="shared" ref="W80:AG80" si="16">G80</f>
        <v>46054</v>
      </c>
      <c r="X80" s="83">
        <f t="shared" si="16"/>
        <v>46082</v>
      </c>
      <c r="Y80" s="83">
        <f t="shared" si="16"/>
        <v>46113</v>
      </c>
      <c r="Z80" s="83">
        <f t="shared" si="16"/>
        <v>46143</v>
      </c>
      <c r="AA80" s="83">
        <f t="shared" si="16"/>
        <v>46174</v>
      </c>
      <c r="AB80" s="83">
        <f t="shared" si="16"/>
        <v>46204</v>
      </c>
      <c r="AC80" s="83">
        <f t="shared" si="16"/>
        <v>46235</v>
      </c>
      <c r="AD80" s="83">
        <f t="shared" si="16"/>
        <v>46266</v>
      </c>
      <c r="AE80" s="83">
        <f t="shared" si="16"/>
        <v>46296</v>
      </c>
      <c r="AF80" s="83">
        <f t="shared" si="16"/>
        <v>46327</v>
      </c>
      <c r="AG80" s="83">
        <f t="shared" si="16"/>
        <v>46357</v>
      </c>
    </row>
    <row r="81" spans="2:33" hidden="1" outlineLevel="1" x14ac:dyDescent="0.2">
      <c r="C81" s="71"/>
      <c r="F81" s="81">
        <f>EDATE(F80,1)-1</f>
        <v>46053</v>
      </c>
      <c r="G81" s="81">
        <f>EDATE(G80,1)-1</f>
        <v>46081</v>
      </c>
      <c r="H81" s="81">
        <f t="shared" ref="H81:Q81" si="17">EDATE(H80,1)-1</f>
        <v>46112</v>
      </c>
      <c r="I81" s="81">
        <f t="shared" si="17"/>
        <v>46142</v>
      </c>
      <c r="J81" s="81">
        <f t="shared" si="17"/>
        <v>46173</v>
      </c>
      <c r="K81" s="81">
        <f t="shared" si="17"/>
        <v>46203</v>
      </c>
      <c r="L81" s="81">
        <f t="shared" si="17"/>
        <v>46234</v>
      </c>
      <c r="M81" s="81">
        <f t="shared" si="17"/>
        <v>46265</v>
      </c>
      <c r="N81" s="81">
        <f t="shared" si="17"/>
        <v>46295</v>
      </c>
      <c r="O81" s="81">
        <f t="shared" si="17"/>
        <v>46326</v>
      </c>
      <c r="P81" s="81">
        <f t="shared" si="17"/>
        <v>46356</v>
      </c>
      <c r="Q81" s="81">
        <f t="shared" si="17"/>
        <v>46387</v>
      </c>
    </row>
    <row r="82" spans="2:33" hidden="1" outlineLevel="1" collapsed="1" x14ac:dyDescent="0.2">
      <c r="C82" s="71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2:33" ht="12.75" hidden="1" customHeight="1" outlineLevel="1" x14ac:dyDescent="0.2">
      <c r="B83" s="71"/>
      <c r="C83" s="71"/>
      <c r="F83" s="346" t="s">
        <v>147</v>
      </c>
      <c r="G83" s="347"/>
      <c r="H83" s="347"/>
      <c r="I83" s="347"/>
      <c r="J83" s="347"/>
      <c r="K83" s="347"/>
      <c r="L83" s="347"/>
      <c r="M83" s="347"/>
      <c r="N83" s="347"/>
      <c r="O83" s="347"/>
      <c r="P83" s="347"/>
      <c r="Q83" s="348"/>
      <c r="R83" s="349" t="s">
        <v>81</v>
      </c>
    </row>
    <row r="84" spans="2:33" hidden="1" outlineLevel="1" x14ac:dyDescent="0.2">
      <c r="B84" s="160" t="s">
        <v>67</v>
      </c>
      <c r="C84" s="161">
        <f>C57+1</f>
        <v>2027</v>
      </c>
      <c r="D84" s="157" t="s">
        <v>68</v>
      </c>
      <c r="E84" s="158" t="s">
        <v>145</v>
      </c>
      <c r="F84" s="159" t="s">
        <v>69</v>
      </c>
      <c r="G84" s="159" t="s">
        <v>70</v>
      </c>
      <c r="H84" s="159" t="s">
        <v>71</v>
      </c>
      <c r="I84" s="159" t="s">
        <v>72</v>
      </c>
      <c r="J84" s="159" t="s">
        <v>73</v>
      </c>
      <c r="K84" s="159" t="s">
        <v>74</v>
      </c>
      <c r="L84" s="159" t="s">
        <v>75</v>
      </c>
      <c r="M84" s="159" t="s">
        <v>76</v>
      </c>
      <c r="N84" s="159" t="s">
        <v>77</v>
      </c>
      <c r="O84" s="159" t="s">
        <v>78</v>
      </c>
      <c r="P84" s="159" t="s">
        <v>79</v>
      </c>
      <c r="Q84" s="159" t="s">
        <v>80</v>
      </c>
      <c r="R84" s="349"/>
    </row>
    <row r="85" spans="2:33" ht="12.75" hidden="1" outlineLevel="1" x14ac:dyDescent="0.2">
      <c r="B85" s="350" t="str">
        <f>'Memoria Aporte FIA al Ejecutor'!C7</f>
        <v>Coordinador Principal: indicar nombre aquí</v>
      </c>
      <c r="C85" s="352"/>
      <c r="D85" s="308"/>
      <c r="E85" s="309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  <c r="R85" s="179">
        <f>SUM(F85:Q85)</f>
        <v>0</v>
      </c>
      <c r="U85" s="77">
        <v>24</v>
      </c>
      <c r="V85" s="78">
        <f t="shared" ref="V85:AG100" si="18">IF(ISBLANK(F85)=TRUE,0,1)</f>
        <v>0</v>
      </c>
      <c r="W85" s="78">
        <f t="shared" si="18"/>
        <v>0</v>
      </c>
      <c r="X85" s="78">
        <f t="shared" si="18"/>
        <v>0</v>
      </c>
      <c r="Y85" s="78">
        <f t="shared" si="18"/>
        <v>0</v>
      </c>
      <c r="Z85" s="78">
        <f t="shared" si="18"/>
        <v>0</v>
      </c>
      <c r="AA85" s="78">
        <f t="shared" si="18"/>
        <v>0</v>
      </c>
      <c r="AB85" s="78">
        <f t="shared" si="18"/>
        <v>0</v>
      </c>
      <c r="AC85" s="78">
        <f t="shared" si="18"/>
        <v>0</v>
      </c>
      <c r="AD85" s="78">
        <f t="shared" si="18"/>
        <v>0</v>
      </c>
      <c r="AE85" s="78">
        <f t="shared" si="18"/>
        <v>0</v>
      </c>
      <c r="AF85" s="78">
        <f t="shared" si="18"/>
        <v>0</v>
      </c>
      <c r="AG85" s="78">
        <f t="shared" si="18"/>
        <v>0</v>
      </c>
    </row>
    <row r="86" spans="2:33" ht="12.75" hidden="1" outlineLevel="1" x14ac:dyDescent="0.2">
      <c r="B86" s="350" t="str">
        <f>'Memoria Aporte FIA al Ejecutor'!C8</f>
        <v>Coordinador Alterno: indicar nombre aquí</v>
      </c>
      <c r="C86" s="352"/>
      <c r="D86" s="308"/>
      <c r="E86" s="309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7"/>
      <c r="R86" s="179">
        <f t="shared" ref="R86:R106" si="19">SUM(F86:Q86)</f>
        <v>0</v>
      </c>
      <c r="U86" s="77">
        <v>23</v>
      </c>
      <c r="V86" s="78">
        <f t="shared" si="18"/>
        <v>0</v>
      </c>
      <c r="W86" s="78">
        <f t="shared" si="18"/>
        <v>0</v>
      </c>
      <c r="X86" s="78">
        <f t="shared" si="18"/>
        <v>0</v>
      </c>
      <c r="Y86" s="78">
        <f t="shared" si="18"/>
        <v>0</v>
      </c>
      <c r="Z86" s="78">
        <f t="shared" si="18"/>
        <v>0</v>
      </c>
      <c r="AA86" s="78">
        <f t="shared" si="18"/>
        <v>0</v>
      </c>
      <c r="AB86" s="78">
        <f t="shared" si="18"/>
        <v>0</v>
      </c>
      <c r="AC86" s="78">
        <f t="shared" si="18"/>
        <v>0</v>
      </c>
      <c r="AD86" s="78">
        <f t="shared" si="18"/>
        <v>0</v>
      </c>
      <c r="AE86" s="78">
        <f t="shared" si="18"/>
        <v>0</v>
      </c>
      <c r="AF86" s="78">
        <f t="shared" si="18"/>
        <v>0</v>
      </c>
      <c r="AG86" s="78">
        <f t="shared" si="18"/>
        <v>0</v>
      </c>
    </row>
    <row r="87" spans="2:33" ht="12.75" hidden="1" outlineLevel="1" x14ac:dyDescent="0.2">
      <c r="B87" s="350" t="str">
        <f>'Memoria Aporte FIA al Ejecutor'!C9</f>
        <v>Equipo Técnico 1: indicar nombre aquí</v>
      </c>
      <c r="C87" s="352"/>
      <c r="D87" s="308"/>
      <c r="E87" s="309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179">
        <f t="shared" si="19"/>
        <v>0</v>
      </c>
      <c r="U87" s="77">
        <v>22</v>
      </c>
      <c r="V87" s="78">
        <f t="shared" si="18"/>
        <v>0</v>
      </c>
      <c r="W87" s="78">
        <f t="shared" si="18"/>
        <v>0</v>
      </c>
      <c r="X87" s="78">
        <f t="shared" si="18"/>
        <v>0</v>
      </c>
      <c r="Y87" s="78">
        <f t="shared" si="18"/>
        <v>0</v>
      </c>
      <c r="Z87" s="78">
        <f t="shared" si="18"/>
        <v>0</v>
      </c>
      <c r="AA87" s="78">
        <f t="shared" si="18"/>
        <v>0</v>
      </c>
      <c r="AB87" s="78">
        <f t="shared" si="18"/>
        <v>0</v>
      </c>
      <c r="AC87" s="78">
        <f t="shared" si="18"/>
        <v>0</v>
      </c>
      <c r="AD87" s="78">
        <f t="shared" si="18"/>
        <v>0</v>
      </c>
      <c r="AE87" s="78">
        <f t="shared" si="18"/>
        <v>0</v>
      </c>
      <c r="AF87" s="78">
        <f t="shared" si="18"/>
        <v>0</v>
      </c>
      <c r="AG87" s="78">
        <f t="shared" si="18"/>
        <v>0</v>
      </c>
    </row>
    <row r="88" spans="2:33" ht="12.75" hidden="1" outlineLevel="1" x14ac:dyDescent="0.2">
      <c r="B88" s="350" t="str">
        <f>'Memoria Aporte FIA al Ejecutor'!C10</f>
        <v>Equipo Técnico 2: indicar nombre aquí</v>
      </c>
      <c r="C88" s="352"/>
      <c r="D88" s="308"/>
      <c r="E88" s="309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179">
        <f t="shared" si="19"/>
        <v>0</v>
      </c>
      <c r="U88" s="77">
        <v>21</v>
      </c>
      <c r="V88" s="78">
        <f t="shared" si="18"/>
        <v>0</v>
      </c>
      <c r="W88" s="78">
        <f t="shared" si="18"/>
        <v>0</v>
      </c>
      <c r="X88" s="78">
        <f t="shared" si="18"/>
        <v>0</v>
      </c>
      <c r="Y88" s="78">
        <f t="shared" si="18"/>
        <v>0</v>
      </c>
      <c r="Z88" s="78">
        <f t="shared" si="18"/>
        <v>0</v>
      </c>
      <c r="AA88" s="78">
        <f t="shared" si="18"/>
        <v>0</v>
      </c>
      <c r="AB88" s="78">
        <f t="shared" si="18"/>
        <v>0</v>
      </c>
      <c r="AC88" s="78">
        <f t="shared" si="18"/>
        <v>0</v>
      </c>
      <c r="AD88" s="78">
        <f t="shared" si="18"/>
        <v>0</v>
      </c>
      <c r="AE88" s="78">
        <f t="shared" si="18"/>
        <v>0</v>
      </c>
      <c r="AF88" s="78">
        <f t="shared" si="18"/>
        <v>0</v>
      </c>
      <c r="AG88" s="78">
        <f t="shared" si="18"/>
        <v>0</v>
      </c>
    </row>
    <row r="89" spans="2:33" ht="12.75" hidden="1" outlineLevel="1" x14ac:dyDescent="0.2">
      <c r="B89" s="350" t="str">
        <f>'Memoria Aporte FIA al Ejecutor'!C11</f>
        <v>Equipo Técnico 3: indicar nombre aquí</v>
      </c>
      <c r="C89" s="352"/>
      <c r="D89" s="308"/>
      <c r="E89" s="309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179">
        <f t="shared" si="19"/>
        <v>0</v>
      </c>
      <c r="U89" s="77">
        <v>20</v>
      </c>
      <c r="V89" s="78">
        <f t="shared" si="18"/>
        <v>0</v>
      </c>
      <c r="W89" s="78">
        <f t="shared" si="18"/>
        <v>0</v>
      </c>
      <c r="X89" s="78">
        <f t="shared" si="18"/>
        <v>0</v>
      </c>
      <c r="Y89" s="78">
        <f t="shared" si="18"/>
        <v>0</v>
      </c>
      <c r="Z89" s="78">
        <f t="shared" si="18"/>
        <v>0</v>
      </c>
      <c r="AA89" s="78">
        <f t="shared" si="18"/>
        <v>0</v>
      </c>
      <c r="AB89" s="78">
        <f t="shared" si="18"/>
        <v>0</v>
      </c>
      <c r="AC89" s="78">
        <f t="shared" si="18"/>
        <v>0</v>
      </c>
      <c r="AD89" s="78">
        <f t="shared" si="18"/>
        <v>0</v>
      </c>
      <c r="AE89" s="78">
        <f t="shared" si="18"/>
        <v>0</v>
      </c>
      <c r="AF89" s="78">
        <f t="shared" si="18"/>
        <v>0</v>
      </c>
      <c r="AG89" s="78">
        <f t="shared" si="18"/>
        <v>0</v>
      </c>
    </row>
    <row r="90" spans="2:33" ht="12.75" hidden="1" outlineLevel="1" x14ac:dyDescent="0.2">
      <c r="B90" s="350" t="str">
        <f>'Memoria Aporte FIA al Ejecutor'!C12</f>
        <v>Equipo Técnico 4: indicar nombre aquí</v>
      </c>
      <c r="C90" s="352"/>
      <c r="D90" s="308"/>
      <c r="E90" s="309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179">
        <f t="shared" si="19"/>
        <v>0</v>
      </c>
      <c r="U90" s="77">
        <v>19</v>
      </c>
      <c r="V90" s="78">
        <f t="shared" si="18"/>
        <v>0</v>
      </c>
      <c r="W90" s="78">
        <f t="shared" si="18"/>
        <v>0</v>
      </c>
      <c r="X90" s="78">
        <f t="shared" si="18"/>
        <v>0</v>
      </c>
      <c r="Y90" s="78">
        <f t="shared" si="18"/>
        <v>0</v>
      </c>
      <c r="Z90" s="78">
        <f t="shared" si="18"/>
        <v>0</v>
      </c>
      <c r="AA90" s="78">
        <f t="shared" si="18"/>
        <v>0</v>
      </c>
      <c r="AB90" s="78">
        <f t="shared" si="18"/>
        <v>0</v>
      </c>
      <c r="AC90" s="78">
        <f t="shared" si="18"/>
        <v>0</v>
      </c>
      <c r="AD90" s="78">
        <f t="shared" si="18"/>
        <v>0</v>
      </c>
      <c r="AE90" s="78">
        <f t="shared" si="18"/>
        <v>0</v>
      </c>
      <c r="AF90" s="78">
        <f t="shared" si="18"/>
        <v>0</v>
      </c>
      <c r="AG90" s="78">
        <f t="shared" si="18"/>
        <v>0</v>
      </c>
    </row>
    <row r="91" spans="2:33" ht="12.75" hidden="1" outlineLevel="1" x14ac:dyDescent="0.2">
      <c r="B91" s="350" t="str">
        <f>'Memoria Aporte FIA al Ejecutor'!C13</f>
        <v>Equipo Técnico 5: indicar nombre aquí</v>
      </c>
      <c r="C91" s="352"/>
      <c r="D91" s="308"/>
      <c r="E91" s="309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179">
        <f t="shared" si="19"/>
        <v>0</v>
      </c>
      <c r="U91" s="77">
        <v>18</v>
      </c>
      <c r="V91" s="78">
        <f t="shared" si="18"/>
        <v>0</v>
      </c>
      <c r="W91" s="78">
        <f t="shared" si="18"/>
        <v>0</v>
      </c>
      <c r="X91" s="78">
        <f t="shared" si="18"/>
        <v>0</v>
      </c>
      <c r="Y91" s="78">
        <f t="shared" si="18"/>
        <v>0</v>
      </c>
      <c r="Z91" s="78">
        <f t="shared" si="18"/>
        <v>0</v>
      </c>
      <c r="AA91" s="78">
        <f t="shared" si="18"/>
        <v>0</v>
      </c>
      <c r="AB91" s="78">
        <f t="shared" si="18"/>
        <v>0</v>
      </c>
      <c r="AC91" s="78">
        <f t="shared" si="18"/>
        <v>0</v>
      </c>
      <c r="AD91" s="78">
        <f t="shared" si="18"/>
        <v>0</v>
      </c>
      <c r="AE91" s="78">
        <f t="shared" si="18"/>
        <v>0</v>
      </c>
      <c r="AF91" s="78">
        <f t="shared" si="18"/>
        <v>0</v>
      </c>
      <c r="AG91" s="78">
        <f t="shared" si="18"/>
        <v>0</v>
      </c>
    </row>
    <row r="92" spans="2:33" ht="12.75" hidden="1" outlineLevel="1" x14ac:dyDescent="0.2">
      <c r="B92" s="350" t="str">
        <f>'Memoria Aporte FIA al Ejecutor'!C14</f>
        <v>Equipo Técnico 6: indicar nombre aquí</v>
      </c>
      <c r="C92" s="352"/>
      <c r="D92" s="308"/>
      <c r="E92" s="309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179">
        <f t="shared" si="19"/>
        <v>0</v>
      </c>
      <c r="U92" s="77">
        <v>17</v>
      </c>
      <c r="V92" s="78">
        <f t="shared" si="18"/>
        <v>0</v>
      </c>
      <c r="W92" s="78">
        <f t="shared" si="18"/>
        <v>0</v>
      </c>
      <c r="X92" s="78">
        <f t="shared" si="18"/>
        <v>0</v>
      </c>
      <c r="Y92" s="78">
        <f t="shared" si="18"/>
        <v>0</v>
      </c>
      <c r="Z92" s="78">
        <f t="shared" si="18"/>
        <v>0</v>
      </c>
      <c r="AA92" s="78">
        <f t="shared" si="18"/>
        <v>0</v>
      </c>
      <c r="AB92" s="78">
        <f t="shared" si="18"/>
        <v>0</v>
      </c>
      <c r="AC92" s="78">
        <f t="shared" si="18"/>
        <v>0</v>
      </c>
      <c r="AD92" s="78">
        <f t="shared" si="18"/>
        <v>0</v>
      </c>
      <c r="AE92" s="78">
        <f t="shared" si="18"/>
        <v>0</v>
      </c>
      <c r="AF92" s="78">
        <f t="shared" si="18"/>
        <v>0</v>
      </c>
      <c r="AG92" s="78">
        <f t="shared" si="18"/>
        <v>0</v>
      </c>
    </row>
    <row r="93" spans="2:33" ht="12.75" hidden="1" outlineLevel="1" x14ac:dyDescent="0.2">
      <c r="B93" s="350" t="str">
        <f>'Memoria Aporte FIA al Ejecutor'!C15</f>
        <v>Equipo Técnico 7: indicar nombre aquí</v>
      </c>
      <c r="C93" s="352"/>
      <c r="D93" s="308"/>
      <c r="E93" s="309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179">
        <f t="shared" si="19"/>
        <v>0</v>
      </c>
      <c r="U93" s="77">
        <v>16</v>
      </c>
      <c r="V93" s="78">
        <f t="shared" si="18"/>
        <v>0</v>
      </c>
      <c r="W93" s="78">
        <f t="shared" si="18"/>
        <v>0</v>
      </c>
      <c r="X93" s="78">
        <f t="shared" si="18"/>
        <v>0</v>
      </c>
      <c r="Y93" s="78">
        <f t="shared" si="18"/>
        <v>0</v>
      </c>
      <c r="Z93" s="78">
        <f t="shared" si="18"/>
        <v>0</v>
      </c>
      <c r="AA93" s="78">
        <f t="shared" si="18"/>
        <v>0</v>
      </c>
      <c r="AB93" s="78">
        <f t="shared" si="18"/>
        <v>0</v>
      </c>
      <c r="AC93" s="78">
        <f t="shared" si="18"/>
        <v>0</v>
      </c>
      <c r="AD93" s="78">
        <f t="shared" si="18"/>
        <v>0</v>
      </c>
      <c r="AE93" s="78">
        <f t="shared" si="18"/>
        <v>0</v>
      </c>
      <c r="AF93" s="78">
        <f t="shared" si="18"/>
        <v>0</v>
      </c>
      <c r="AG93" s="78">
        <f t="shared" si="18"/>
        <v>0</v>
      </c>
    </row>
    <row r="94" spans="2:33" ht="12.75" hidden="1" outlineLevel="1" x14ac:dyDescent="0.2">
      <c r="B94" s="350" t="str">
        <f>'Memoria Aporte FIA al Ejecutor'!C16</f>
        <v>Equipo Técnico 8: indicar nombre aquí</v>
      </c>
      <c r="C94" s="352"/>
      <c r="D94" s="308"/>
      <c r="E94" s="309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179">
        <f t="shared" si="19"/>
        <v>0</v>
      </c>
      <c r="U94" s="77">
        <v>15</v>
      </c>
      <c r="V94" s="78">
        <f t="shared" si="18"/>
        <v>0</v>
      </c>
      <c r="W94" s="78">
        <f t="shared" si="18"/>
        <v>0</v>
      </c>
      <c r="X94" s="78">
        <f t="shared" si="18"/>
        <v>0</v>
      </c>
      <c r="Y94" s="78">
        <f t="shared" si="18"/>
        <v>0</v>
      </c>
      <c r="Z94" s="78">
        <f t="shared" si="18"/>
        <v>0</v>
      </c>
      <c r="AA94" s="78">
        <f t="shared" si="18"/>
        <v>0</v>
      </c>
      <c r="AB94" s="78">
        <f t="shared" si="18"/>
        <v>0</v>
      </c>
      <c r="AC94" s="78">
        <f t="shared" si="18"/>
        <v>0</v>
      </c>
      <c r="AD94" s="78">
        <f t="shared" si="18"/>
        <v>0</v>
      </c>
      <c r="AE94" s="78">
        <f t="shared" si="18"/>
        <v>0</v>
      </c>
      <c r="AF94" s="78">
        <f t="shared" si="18"/>
        <v>0</v>
      </c>
      <c r="AG94" s="78">
        <f t="shared" si="18"/>
        <v>0</v>
      </c>
    </row>
    <row r="95" spans="2:33" ht="12.75" hidden="1" outlineLevel="1" x14ac:dyDescent="0.2">
      <c r="B95" s="350" t="str">
        <f>'Memoria Aporte FIA al Ejecutor'!C17</f>
        <v>Equipo Técnico 9: indicar nombre aquí</v>
      </c>
      <c r="C95" s="352"/>
      <c r="D95" s="308"/>
      <c r="E95" s="309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179">
        <f t="shared" si="19"/>
        <v>0</v>
      </c>
      <c r="U95" s="77">
        <v>14</v>
      </c>
      <c r="V95" s="78">
        <f t="shared" si="18"/>
        <v>0</v>
      </c>
      <c r="W95" s="78">
        <f t="shared" si="18"/>
        <v>0</v>
      </c>
      <c r="X95" s="78">
        <f t="shared" si="18"/>
        <v>0</v>
      </c>
      <c r="Y95" s="78">
        <f t="shared" si="18"/>
        <v>0</v>
      </c>
      <c r="Z95" s="78">
        <f t="shared" si="18"/>
        <v>0</v>
      </c>
      <c r="AA95" s="78">
        <f t="shared" si="18"/>
        <v>0</v>
      </c>
      <c r="AB95" s="78">
        <f t="shared" si="18"/>
        <v>0</v>
      </c>
      <c r="AC95" s="78">
        <f t="shared" si="18"/>
        <v>0</v>
      </c>
      <c r="AD95" s="78">
        <f t="shared" si="18"/>
        <v>0</v>
      </c>
      <c r="AE95" s="78">
        <f t="shared" si="18"/>
        <v>0</v>
      </c>
      <c r="AF95" s="78">
        <f t="shared" si="18"/>
        <v>0</v>
      </c>
      <c r="AG95" s="78">
        <f t="shared" si="18"/>
        <v>0</v>
      </c>
    </row>
    <row r="96" spans="2:33" ht="12.75" hidden="1" outlineLevel="1" x14ac:dyDescent="0.2">
      <c r="B96" s="350" t="str">
        <f>'Memoria Aporte FIA al Ejecutor'!C18</f>
        <v>Equipo Técnico 10: indicar nombre aquí</v>
      </c>
      <c r="C96" s="352"/>
      <c r="D96" s="308"/>
      <c r="E96" s="309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179">
        <f t="shared" si="19"/>
        <v>0</v>
      </c>
      <c r="U96" s="77">
        <v>13</v>
      </c>
      <c r="V96" s="78">
        <f t="shared" si="18"/>
        <v>0</v>
      </c>
      <c r="W96" s="78">
        <f t="shared" si="18"/>
        <v>0</v>
      </c>
      <c r="X96" s="78">
        <f t="shared" si="18"/>
        <v>0</v>
      </c>
      <c r="Y96" s="78">
        <f t="shared" si="18"/>
        <v>0</v>
      </c>
      <c r="Z96" s="78">
        <f t="shared" si="18"/>
        <v>0</v>
      </c>
      <c r="AA96" s="78">
        <f t="shared" si="18"/>
        <v>0</v>
      </c>
      <c r="AB96" s="78">
        <f t="shared" si="18"/>
        <v>0</v>
      </c>
      <c r="AC96" s="78">
        <f t="shared" si="18"/>
        <v>0</v>
      </c>
      <c r="AD96" s="78">
        <f t="shared" si="18"/>
        <v>0</v>
      </c>
      <c r="AE96" s="78">
        <f t="shared" si="18"/>
        <v>0</v>
      </c>
      <c r="AF96" s="78">
        <f t="shared" si="18"/>
        <v>0</v>
      </c>
      <c r="AG96" s="78">
        <f t="shared" si="18"/>
        <v>0</v>
      </c>
    </row>
    <row r="97" spans="2:33" ht="12.75" hidden="1" outlineLevel="1" x14ac:dyDescent="0.2">
      <c r="B97" s="350" t="str">
        <f>'Memoria Aporte FIA al Ejecutor'!C19</f>
        <v>Equipo Técnico 11: indicar nombre aquí</v>
      </c>
      <c r="C97" s="352"/>
      <c r="D97" s="308"/>
      <c r="E97" s="309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179">
        <f t="shared" si="19"/>
        <v>0</v>
      </c>
      <c r="U97" s="77">
        <v>12</v>
      </c>
      <c r="V97" s="78">
        <f t="shared" si="18"/>
        <v>0</v>
      </c>
      <c r="W97" s="78">
        <f t="shared" si="18"/>
        <v>0</v>
      </c>
      <c r="X97" s="78">
        <f t="shared" si="18"/>
        <v>0</v>
      </c>
      <c r="Y97" s="78">
        <f t="shared" si="18"/>
        <v>0</v>
      </c>
      <c r="Z97" s="78">
        <f t="shared" si="18"/>
        <v>0</v>
      </c>
      <c r="AA97" s="78">
        <f t="shared" si="18"/>
        <v>0</v>
      </c>
      <c r="AB97" s="78">
        <f t="shared" si="18"/>
        <v>0</v>
      </c>
      <c r="AC97" s="78">
        <f t="shared" si="18"/>
        <v>0</v>
      </c>
      <c r="AD97" s="78">
        <f t="shared" si="18"/>
        <v>0</v>
      </c>
      <c r="AE97" s="78">
        <f t="shared" si="18"/>
        <v>0</v>
      </c>
      <c r="AF97" s="78">
        <f t="shared" si="18"/>
        <v>0</v>
      </c>
      <c r="AG97" s="78">
        <f t="shared" si="18"/>
        <v>0</v>
      </c>
    </row>
    <row r="98" spans="2:33" ht="12.75" hidden="1" outlineLevel="1" x14ac:dyDescent="0.2">
      <c r="B98" s="350" t="str">
        <f>'Memoria Aporte FIA al Ejecutor'!C20</f>
        <v>Equipo Técnico 12: indicar nombre aquí</v>
      </c>
      <c r="C98" s="352"/>
      <c r="D98" s="308"/>
      <c r="E98" s="309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179">
        <f t="shared" si="19"/>
        <v>0</v>
      </c>
      <c r="U98" s="77">
        <v>11</v>
      </c>
      <c r="V98" s="78">
        <f t="shared" si="18"/>
        <v>0</v>
      </c>
      <c r="W98" s="78">
        <f t="shared" si="18"/>
        <v>0</v>
      </c>
      <c r="X98" s="78">
        <f t="shared" si="18"/>
        <v>0</v>
      </c>
      <c r="Y98" s="78">
        <f t="shared" si="18"/>
        <v>0</v>
      </c>
      <c r="Z98" s="78">
        <f t="shared" si="18"/>
        <v>0</v>
      </c>
      <c r="AA98" s="78">
        <f t="shared" si="18"/>
        <v>0</v>
      </c>
      <c r="AB98" s="78">
        <f t="shared" si="18"/>
        <v>0</v>
      </c>
      <c r="AC98" s="78">
        <f t="shared" si="18"/>
        <v>0</v>
      </c>
      <c r="AD98" s="78">
        <f t="shared" si="18"/>
        <v>0</v>
      </c>
      <c r="AE98" s="78">
        <f t="shared" si="18"/>
        <v>0</v>
      </c>
      <c r="AF98" s="78">
        <f t="shared" si="18"/>
        <v>0</v>
      </c>
      <c r="AG98" s="78">
        <f t="shared" si="18"/>
        <v>0</v>
      </c>
    </row>
    <row r="99" spans="2:33" ht="12.75" hidden="1" outlineLevel="1" x14ac:dyDescent="0.2">
      <c r="B99" s="350" t="str">
        <f>'Memoria Aporte FIA al Ejecutor'!C21</f>
        <v>Equipo Técnico 13: indicar nombre aquí</v>
      </c>
      <c r="C99" s="352"/>
      <c r="D99" s="308"/>
      <c r="E99" s="309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179">
        <f t="shared" si="19"/>
        <v>0</v>
      </c>
      <c r="U99" s="77">
        <v>10</v>
      </c>
      <c r="V99" s="78">
        <f t="shared" si="18"/>
        <v>0</v>
      </c>
      <c r="W99" s="78">
        <f t="shared" si="18"/>
        <v>0</v>
      </c>
      <c r="X99" s="78">
        <f t="shared" si="18"/>
        <v>0</v>
      </c>
      <c r="Y99" s="78">
        <f t="shared" si="18"/>
        <v>0</v>
      </c>
      <c r="Z99" s="78">
        <f t="shared" si="18"/>
        <v>0</v>
      </c>
      <c r="AA99" s="78">
        <f t="shared" si="18"/>
        <v>0</v>
      </c>
      <c r="AB99" s="78">
        <f t="shared" si="18"/>
        <v>0</v>
      </c>
      <c r="AC99" s="78">
        <f t="shared" si="18"/>
        <v>0</v>
      </c>
      <c r="AD99" s="78">
        <f t="shared" si="18"/>
        <v>0</v>
      </c>
      <c r="AE99" s="78">
        <f t="shared" si="18"/>
        <v>0</v>
      </c>
      <c r="AF99" s="78">
        <f t="shared" si="18"/>
        <v>0</v>
      </c>
      <c r="AG99" s="78">
        <f t="shared" si="18"/>
        <v>0</v>
      </c>
    </row>
    <row r="100" spans="2:33" ht="12.75" hidden="1" outlineLevel="1" x14ac:dyDescent="0.2">
      <c r="B100" s="350" t="str">
        <f>'Memoria Aporte FIA al Ejecutor'!C22</f>
        <v>Equipo Técnico 14: indicar nombre aquí</v>
      </c>
      <c r="C100" s="352"/>
      <c r="D100" s="308"/>
      <c r="E100" s="309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179">
        <f t="shared" si="19"/>
        <v>0</v>
      </c>
      <c r="U100" s="77">
        <v>9</v>
      </c>
      <c r="V100" s="78">
        <f t="shared" si="18"/>
        <v>0</v>
      </c>
      <c r="W100" s="78">
        <f t="shared" si="18"/>
        <v>0</v>
      </c>
      <c r="X100" s="78">
        <f t="shared" si="18"/>
        <v>0</v>
      </c>
      <c r="Y100" s="78">
        <f t="shared" si="18"/>
        <v>0</v>
      </c>
      <c r="Z100" s="78">
        <f t="shared" si="18"/>
        <v>0</v>
      </c>
      <c r="AA100" s="78">
        <f t="shared" si="18"/>
        <v>0</v>
      </c>
      <c r="AB100" s="78">
        <f t="shared" si="18"/>
        <v>0</v>
      </c>
      <c r="AC100" s="78">
        <f t="shared" si="18"/>
        <v>0</v>
      </c>
      <c r="AD100" s="78">
        <f t="shared" si="18"/>
        <v>0</v>
      </c>
      <c r="AE100" s="78">
        <f t="shared" si="18"/>
        <v>0</v>
      </c>
      <c r="AF100" s="78">
        <f t="shared" si="18"/>
        <v>0</v>
      </c>
      <c r="AG100" s="78">
        <f t="shared" si="18"/>
        <v>0</v>
      </c>
    </row>
    <row r="101" spans="2:33" ht="12.75" hidden="1" outlineLevel="1" x14ac:dyDescent="0.2">
      <c r="B101" s="350" t="str">
        <f>'Memoria Aporte FIA al Ejecutor'!C23</f>
        <v>Equipo Técnico 15: indicar nombre aquí</v>
      </c>
      <c r="C101" s="352"/>
      <c r="D101" s="308"/>
      <c r="E101" s="309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179">
        <f t="shared" si="19"/>
        <v>0</v>
      </c>
      <c r="U101" s="77">
        <v>8</v>
      </c>
      <c r="V101" s="78">
        <f t="shared" ref="V101:AG106" si="20">IF(ISBLANK(F101)=TRUE,0,1)</f>
        <v>0</v>
      </c>
      <c r="W101" s="78">
        <f t="shared" si="20"/>
        <v>0</v>
      </c>
      <c r="X101" s="78">
        <f t="shared" si="20"/>
        <v>0</v>
      </c>
      <c r="Y101" s="78">
        <f t="shared" si="20"/>
        <v>0</v>
      </c>
      <c r="Z101" s="78">
        <f t="shared" si="20"/>
        <v>0</v>
      </c>
      <c r="AA101" s="78">
        <f t="shared" si="20"/>
        <v>0</v>
      </c>
      <c r="AB101" s="78">
        <f t="shared" si="20"/>
        <v>0</v>
      </c>
      <c r="AC101" s="78">
        <f t="shared" si="20"/>
        <v>0</v>
      </c>
      <c r="AD101" s="78">
        <f t="shared" si="20"/>
        <v>0</v>
      </c>
      <c r="AE101" s="78">
        <f t="shared" si="20"/>
        <v>0</v>
      </c>
      <c r="AF101" s="78">
        <f t="shared" si="20"/>
        <v>0</v>
      </c>
      <c r="AG101" s="78">
        <f t="shared" si="20"/>
        <v>0</v>
      </c>
    </row>
    <row r="102" spans="2:33" ht="12.75" hidden="1" outlineLevel="1" x14ac:dyDescent="0.2">
      <c r="B102" s="350" t="str">
        <f>'Memoria Aporte FIA al Ejecutor'!C24</f>
        <v>Equipo Técnico 16: indicar nombre aquí</v>
      </c>
      <c r="C102" s="352"/>
      <c r="D102" s="308"/>
      <c r="E102" s="309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179">
        <f t="shared" si="19"/>
        <v>0</v>
      </c>
      <c r="U102" s="77">
        <v>7</v>
      </c>
      <c r="V102" s="78">
        <f t="shared" si="20"/>
        <v>0</v>
      </c>
      <c r="W102" s="78">
        <f t="shared" si="20"/>
        <v>0</v>
      </c>
      <c r="X102" s="78">
        <f t="shared" si="20"/>
        <v>0</v>
      </c>
      <c r="Y102" s="78">
        <f t="shared" si="20"/>
        <v>0</v>
      </c>
      <c r="Z102" s="78">
        <f t="shared" si="20"/>
        <v>0</v>
      </c>
      <c r="AA102" s="78">
        <f t="shared" si="20"/>
        <v>0</v>
      </c>
      <c r="AB102" s="78">
        <f t="shared" si="20"/>
        <v>0</v>
      </c>
      <c r="AC102" s="78">
        <f t="shared" si="20"/>
        <v>0</v>
      </c>
      <c r="AD102" s="78">
        <f t="shared" si="20"/>
        <v>0</v>
      </c>
      <c r="AE102" s="78">
        <f t="shared" si="20"/>
        <v>0</v>
      </c>
      <c r="AF102" s="78">
        <f t="shared" si="20"/>
        <v>0</v>
      </c>
      <c r="AG102" s="78">
        <f t="shared" si="20"/>
        <v>0</v>
      </c>
    </row>
    <row r="103" spans="2:33" ht="12.75" hidden="1" outlineLevel="1" x14ac:dyDescent="0.2">
      <c r="B103" s="350" t="str">
        <f>'Memoria Aporte FIA al Ejecutor'!C25</f>
        <v>Equipo Técnico 17: indicar nombre aquí</v>
      </c>
      <c r="C103" s="352"/>
      <c r="D103" s="308"/>
      <c r="E103" s="309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179">
        <f t="shared" si="19"/>
        <v>0</v>
      </c>
      <c r="U103" s="77">
        <v>6</v>
      </c>
      <c r="V103" s="78">
        <f t="shared" si="20"/>
        <v>0</v>
      </c>
      <c r="W103" s="78">
        <f t="shared" si="20"/>
        <v>0</v>
      </c>
      <c r="X103" s="78">
        <f t="shared" si="20"/>
        <v>0</v>
      </c>
      <c r="Y103" s="78">
        <f t="shared" si="20"/>
        <v>0</v>
      </c>
      <c r="Z103" s="78">
        <f t="shared" si="20"/>
        <v>0</v>
      </c>
      <c r="AA103" s="78">
        <f t="shared" si="20"/>
        <v>0</v>
      </c>
      <c r="AB103" s="78">
        <f t="shared" si="20"/>
        <v>0</v>
      </c>
      <c r="AC103" s="78">
        <f t="shared" si="20"/>
        <v>0</v>
      </c>
      <c r="AD103" s="78">
        <f t="shared" si="20"/>
        <v>0</v>
      </c>
      <c r="AE103" s="78">
        <f t="shared" si="20"/>
        <v>0</v>
      </c>
      <c r="AF103" s="78">
        <f t="shared" si="20"/>
        <v>0</v>
      </c>
      <c r="AG103" s="78">
        <f t="shared" si="20"/>
        <v>0</v>
      </c>
    </row>
    <row r="104" spans="2:33" ht="12.75" hidden="1" outlineLevel="1" x14ac:dyDescent="0.2">
      <c r="B104" s="350" t="str">
        <f>'Memoria Aporte FIA al Ejecutor'!C26</f>
        <v>Equipo Técnico 18: indicar nombre aquí</v>
      </c>
      <c r="C104" s="352"/>
      <c r="D104" s="308"/>
      <c r="E104" s="309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179">
        <f t="shared" si="19"/>
        <v>0</v>
      </c>
      <c r="U104" s="77">
        <v>5</v>
      </c>
      <c r="V104" s="78">
        <f t="shared" si="20"/>
        <v>0</v>
      </c>
      <c r="W104" s="78">
        <f t="shared" si="20"/>
        <v>0</v>
      </c>
      <c r="X104" s="78">
        <f t="shared" si="20"/>
        <v>0</v>
      </c>
      <c r="Y104" s="78">
        <f t="shared" si="20"/>
        <v>0</v>
      </c>
      <c r="Z104" s="78">
        <f t="shared" si="20"/>
        <v>0</v>
      </c>
      <c r="AA104" s="78">
        <f t="shared" si="20"/>
        <v>0</v>
      </c>
      <c r="AB104" s="78">
        <f t="shared" si="20"/>
        <v>0</v>
      </c>
      <c r="AC104" s="78">
        <f t="shared" si="20"/>
        <v>0</v>
      </c>
      <c r="AD104" s="78">
        <f t="shared" si="20"/>
        <v>0</v>
      </c>
      <c r="AE104" s="78">
        <f t="shared" si="20"/>
        <v>0</v>
      </c>
      <c r="AF104" s="78">
        <f t="shared" si="20"/>
        <v>0</v>
      </c>
      <c r="AG104" s="78">
        <f t="shared" si="20"/>
        <v>0</v>
      </c>
    </row>
    <row r="105" spans="2:33" ht="12.75" hidden="1" outlineLevel="1" x14ac:dyDescent="0.2">
      <c r="B105" s="350" t="str">
        <f>'Memoria Aporte FIA al Ejecutor'!C27</f>
        <v>Equipo Técnico 19: indicar nombre aquí</v>
      </c>
      <c r="C105" s="352"/>
      <c r="D105" s="308"/>
      <c r="E105" s="309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179">
        <f t="shared" si="19"/>
        <v>0</v>
      </c>
      <c r="U105" s="77">
        <v>4</v>
      </c>
      <c r="V105" s="78">
        <f t="shared" si="20"/>
        <v>0</v>
      </c>
      <c r="W105" s="78">
        <f t="shared" si="20"/>
        <v>0</v>
      </c>
      <c r="X105" s="78">
        <f t="shared" si="20"/>
        <v>0</v>
      </c>
      <c r="Y105" s="78">
        <f t="shared" si="20"/>
        <v>0</v>
      </c>
      <c r="Z105" s="78">
        <f t="shared" si="20"/>
        <v>0</v>
      </c>
      <c r="AA105" s="78">
        <f t="shared" si="20"/>
        <v>0</v>
      </c>
      <c r="AB105" s="78">
        <f t="shared" si="20"/>
        <v>0</v>
      </c>
      <c r="AC105" s="78">
        <f t="shared" si="20"/>
        <v>0</v>
      </c>
      <c r="AD105" s="78">
        <f t="shared" si="20"/>
        <v>0</v>
      </c>
      <c r="AE105" s="78">
        <f t="shared" si="20"/>
        <v>0</v>
      </c>
      <c r="AF105" s="78">
        <f t="shared" si="20"/>
        <v>0</v>
      </c>
      <c r="AG105" s="78">
        <f t="shared" si="20"/>
        <v>0</v>
      </c>
    </row>
    <row r="106" spans="2:33" ht="12.75" hidden="1" outlineLevel="1" x14ac:dyDescent="0.2">
      <c r="B106" s="350" t="str">
        <f>'Memoria Aporte FIA al Ejecutor'!C28</f>
        <v>Equipo Técnico 20: indicar nombre aquí</v>
      </c>
      <c r="C106" s="352"/>
      <c r="D106" s="308"/>
      <c r="E106" s="309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179">
        <f t="shared" si="19"/>
        <v>0</v>
      </c>
      <c r="U106" s="77">
        <v>3</v>
      </c>
      <c r="V106" s="78">
        <f t="shared" si="20"/>
        <v>0</v>
      </c>
      <c r="W106" s="78">
        <f t="shared" si="20"/>
        <v>0</v>
      </c>
      <c r="X106" s="78">
        <f t="shared" si="20"/>
        <v>0</v>
      </c>
      <c r="Y106" s="78">
        <f t="shared" si="20"/>
        <v>0</v>
      </c>
      <c r="Z106" s="78">
        <f t="shared" si="20"/>
        <v>0</v>
      </c>
      <c r="AA106" s="78">
        <f t="shared" si="20"/>
        <v>0</v>
      </c>
      <c r="AB106" s="78">
        <f t="shared" si="20"/>
        <v>0</v>
      </c>
      <c r="AC106" s="78">
        <f t="shared" si="20"/>
        <v>0</v>
      </c>
      <c r="AD106" s="78">
        <f t="shared" si="20"/>
        <v>0</v>
      </c>
      <c r="AE106" s="78">
        <f t="shared" si="20"/>
        <v>0</v>
      </c>
      <c r="AF106" s="78">
        <f t="shared" si="20"/>
        <v>0</v>
      </c>
      <c r="AG106" s="78">
        <f t="shared" si="20"/>
        <v>0</v>
      </c>
    </row>
    <row r="107" spans="2:33" hidden="1" outlineLevel="2" x14ac:dyDescent="0.2">
      <c r="F107" s="81">
        <f>Q81+1</f>
        <v>46388</v>
      </c>
      <c r="G107" s="82">
        <f>F108+1</f>
        <v>46419</v>
      </c>
      <c r="H107" s="82">
        <f t="shared" ref="H107:Q107" si="21">G108+1</f>
        <v>46447</v>
      </c>
      <c r="I107" s="82">
        <f t="shared" si="21"/>
        <v>46478</v>
      </c>
      <c r="J107" s="82">
        <f t="shared" si="21"/>
        <v>46508</v>
      </c>
      <c r="K107" s="82">
        <f t="shared" si="21"/>
        <v>46539</v>
      </c>
      <c r="L107" s="82">
        <f t="shared" si="21"/>
        <v>46569</v>
      </c>
      <c r="M107" s="82">
        <f t="shared" si="21"/>
        <v>46600</v>
      </c>
      <c r="N107" s="82">
        <f t="shared" si="21"/>
        <v>46631</v>
      </c>
      <c r="O107" s="82">
        <f t="shared" si="21"/>
        <v>46661</v>
      </c>
      <c r="P107" s="82">
        <f t="shared" si="21"/>
        <v>46692</v>
      </c>
      <c r="Q107" s="82">
        <f t="shared" si="21"/>
        <v>46722</v>
      </c>
      <c r="U107" s="74">
        <v>2</v>
      </c>
      <c r="V107" s="83">
        <f>F107</f>
        <v>46388</v>
      </c>
      <c r="W107" s="83">
        <f t="shared" ref="W107:AG107" si="22">G107</f>
        <v>46419</v>
      </c>
      <c r="X107" s="83">
        <f t="shared" si="22"/>
        <v>46447</v>
      </c>
      <c r="Y107" s="83">
        <f t="shared" si="22"/>
        <v>46478</v>
      </c>
      <c r="Z107" s="83">
        <f t="shared" si="22"/>
        <v>46508</v>
      </c>
      <c r="AA107" s="83">
        <f t="shared" si="22"/>
        <v>46539</v>
      </c>
      <c r="AB107" s="83">
        <f t="shared" si="22"/>
        <v>46569</v>
      </c>
      <c r="AC107" s="83">
        <f t="shared" si="22"/>
        <v>46600</v>
      </c>
      <c r="AD107" s="83">
        <f t="shared" si="22"/>
        <v>46631</v>
      </c>
      <c r="AE107" s="83">
        <f t="shared" si="22"/>
        <v>46661</v>
      </c>
      <c r="AF107" s="83">
        <f t="shared" si="22"/>
        <v>46692</v>
      </c>
      <c r="AG107" s="83">
        <f t="shared" si="22"/>
        <v>46722</v>
      </c>
    </row>
    <row r="108" spans="2:33" hidden="1" outlineLevel="2" x14ac:dyDescent="0.2">
      <c r="C108" s="86"/>
      <c r="F108" s="81">
        <f>EDATE(F107,1)-1</f>
        <v>46418</v>
      </c>
      <c r="G108" s="81">
        <f>EDATE(G107,1)-1</f>
        <v>46446</v>
      </c>
      <c r="H108" s="81">
        <f t="shared" ref="H108:Q108" si="23">EDATE(H107,1)-1</f>
        <v>46477</v>
      </c>
      <c r="I108" s="81">
        <f t="shared" si="23"/>
        <v>46507</v>
      </c>
      <c r="J108" s="81">
        <f t="shared" si="23"/>
        <v>46538</v>
      </c>
      <c r="K108" s="81">
        <f t="shared" si="23"/>
        <v>46568</v>
      </c>
      <c r="L108" s="81">
        <f t="shared" si="23"/>
        <v>46599</v>
      </c>
      <c r="M108" s="81">
        <f t="shared" si="23"/>
        <v>46630</v>
      </c>
      <c r="N108" s="81">
        <f t="shared" si="23"/>
        <v>46660</v>
      </c>
      <c r="O108" s="81">
        <f t="shared" si="23"/>
        <v>46691</v>
      </c>
      <c r="P108" s="81">
        <f t="shared" si="23"/>
        <v>46721</v>
      </c>
      <c r="Q108" s="81">
        <f t="shared" si="23"/>
        <v>46752</v>
      </c>
    </row>
    <row r="109" spans="2:33" hidden="1" outlineLevel="1" collapsed="1" x14ac:dyDescent="0.2">
      <c r="C109" s="86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2:33" ht="12.75" hidden="1" customHeight="1" outlineLevel="1" x14ac:dyDescent="0.2">
      <c r="B110" s="71"/>
      <c r="C110" s="71"/>
      <c r="F110" s="346" t="s">
        <v>147</v>
      </c>
      <c r="G110" s="347"/>
      <c r="H110" s="347"/>
      <c r="I110" s="347"/>
      <c r="J110" s="347"/>
      <c r="K110" s="347"/>
      <c r="L110" s="347"/>
      <c r="M110" s="347"/>
      <c r="N110" s="347"/>
      <c r="O110" s="347"/>
      <c r="P110" s="347"/>
      <c r="Q110" s="348"/>
      <c r="R110" s="349" t="s">
        <v>81</v>
      </c>
    </row>
    <row r="111" spans="2:33" hidden="1" outlineLevel="1" x14ac:dyDescent="0.2">
      <c r="B111" s="160" t="s">
        <v>67</v>
      </c>
      <c r="C111" s="161">
        <f>C84+1</f>
        <v>2028</v>
      </c>
      <c r="D111" s="157" t="s">
        <v>68</v>
      </c>
      <c r="E111" s="158" t="s">
        <v>145</v>
      </c>
      <c r="F111" s="159" t="s">
        <v>69</v>
      </c>
      <c r="G111" s="159" t="s">
        <v>70</v>
      </c>
      <c r="H111" s="159" t="s">
        <v>71</v>
      </c>
      <c r="I111" s="159" t="s">
        <v>72</v>
      </c>
      <c r="J111" s="159" t="s">
        <v>73</v>
      </c>
      <c r="K111" s="159" t="s">
        <v>74</v>
      </c>
      <c r="L111" s="159" t="s">
        <v>75</v>
      </c>
      <c r="M111" s="159" t="s">
        <v>76</v>
      </c>
      <c r="N111" s="159" t="s">
        <v>77</v>
      </c>
      <c r="O111" s="159" t="s">
        <v>78</v>
      </c>
      <c r="P111" s="159" t="s">
        <v>79</v>
      </c>
      <c r="Q111" s="159" t="s">
        <v>80</v>
      </c>
      <c r="R111" s="349"/>
    </row>
    <row r="112" spans="2:33" ht="12.75" hidden="1" outlineLevel="1" x14ac:dyDescent="0.2">
      <c r="B112" s="350" t="str">
        <f>B85</f>
        <v>Coordinador Principal: indicar nombre aquí</v>
      </c>
      <c r="C112" s="352"/>
      <c r="D112" s="308"/>
      <c r="E112" s="309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  <c r="R112" s="179">
        <f>SUM(F112:Q112)</f>
        <v>0</v>
      </c>
      <c r="U112" s="77">
        <v>24</v>
      </c>
      <c r="V112" s="78">
        <f t="shared" ref="V112:V133" si="24">IF(ISBLANK(F112)=TRUE,0,1)</f>
        <v>0</v>
      </c>
      <c r="W112" s="78">
        <f t="shared" ref="W112:W133" si="25">IF(ISBLANK(G112)=TRUE,0,1)</f>
        <v>0</v>
      </c>
      <c r="X112" s="78">
        <f t="shared" ref="X112:X133" si="26">IF(ISBLANK(H112)=TRUE,0,1)</f>
        <v>0</v>
      </c>
      <c r="Y112" s="78">
        <f t="shared" ref="Y112:Y133" si="27">IF(ISBLANK(I112)=TRUE,0,1)</f>
        <v>0</v>
      </c>
      <c r="Z112" s="78">
        <f t="shared" ref="Z112:Z133" si="28">IF(ISBLANK(J112)=TRUE,0,1)</f>
        <v>0</v>
      </c>
      <c r="AA112" s="78">
        <f t="shared" ref="AA112:AA133" si="29">IF(ISBLANK(K112)=TRUE,0,1)</f>
        <v>0</v>
      </c>
      <c r="AB112" s="78">
        <f t="shared" ref="AB112:AB133" si="30">IF(ISBLANK(L112)=TRUE,0,1)</f>
        <v>0</v>
      </c>
      <c r="AC112" s="78">
        <f t="shared" ref="AC112:AC133" si="31">IF(ISBLANK(M112)=TRUE,0,1)</f>
        <v>0</v>
      </c>
      <c r="AD112" s="78">
        <f t="shared" ref="AD112:AD133" si="32">IF(ISBLANK(N112)=TRUE,0,1)</f>
        <v>0</v>
      </c>
      <c r="AE112" s="78">
        <f t="shared" ref="AE112:AE133" si="33">IF(ISBLANK(O112)=TRUE,0,1)</f>
        <v>0</v>
      </c>
      <c r="AF112" s="78">
        <f t="shared" ref="AF112:AF133" si="34">IF(ISBLANK(P112)=TRUE,0,1)</f>
        <v>0</v>
      </c>
      <c r="AG112" s="78">
        <f t="shared" ref="AG112:AG133" si="35">IF(ISBLANK(Q112)=TRUE,0,1)</f>
        <v>0</v>
      </c>
    </row>
    <row r="113" spans="2:33" ht="12.75" hidden="1" outlineLevel="1" x14ac:dyDescent="0.2">
      <c r="B113" s="350" t="str">
        <f t="shared" ref="B113:B133" si="36">B86</f>
        <v>Coordinador Alterno: indicar nombre aquí</v>
      </c>
      <c r="C113" s="352"/>
      <c r="D113" s="308"/>
      <c r="E113" s="309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179">
        <f t="shared" ref="R113:R133" si="37">SUM(F113:Q113)</f>
        <v>0</v>
      </c>
      <c r="U113" s="77">
        <v>23</v>
      </c>
      <c r="V113" s="78">
        <f t="shared" si="24"/>
        <v>0</v>
      </c>
      <c r="W113" s="78">
        <f t="shared" si="25"/>
        <v>0</v>
      </c>
      <c r="X113" s="78">
        <f t="shared" si="26"/>
        <v>0</v>
      </c>
      <c r="Y113" s="78">
        <f t="shared" si="27"/>
        <v>0</v>
      </c>
      <c r="Z113" s="78">
        <f t="shared" si="28"/>
        <v>0</v>
      </c>
      <c r="AA113" s="78">
        <f t="shared" si="29"/>
        <v>0</v>
      </c>
      <c r="AB113" s="78">
        <f t="shared" si="30"/>
        <v>0</v>
      </c>
      <c r="AC113" s="78">
        <f t="shared" si="31"/>
        <v>0</v>
      </c>
      <c r="AD113" s="78">
        <f t="shared" si="32"/>
        <v>0</v>
      </c>
      <c r="AE113" s="78">
        <f t="shared" si="33"/>
        <v>0</v>
      </c>
      <c r="AF113" s="78">
        <f t="shared" si="34"/>
        <v>0</v>
      </c>
      <c r="AG113" s="78">
        <f t="shared" si="35"/>
        <v>0</v>
      </c>
    </row>
    <row r="114" spans="2:33" ht="12.75" hidden="1" outlineLevel="1" x14ac:dyDescent="0.2">
      <c r="B114" s="350" t="str">
        <f t="shared" si="36"/>
        <v>Equipo Técnico 1: indicar nombre aquí</v>
      </c>
      <c r="C114" s="352"/>
      <c r="D114" s="308"/>
      <c r="E114" s="309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179">
        <f t="shared" si="37"/>
        <v>0</v>
      </c>
      <c r="U114" s="77">
        <v>22</v>
      </c>
      <c r="V114" s="78">
        <f t="shared" si="24"/>
        <v>0</v>
      </c>
      <c r="W114" s="78">
        <f t="shared" si="25"/>
        <v>0</v>
      </c>
      <c r="X114" s="78">
        <f t="shared" si="26"/>
        <v>0</v>
      </c>
      <c r="Y114" s="78">
        <f t="shared" si="27"/>
        <v>0</v>
      </c>
      <c r="Z114" s="78">
        <f t="shared" si="28"/>
        <v>0</v>
      </c>
      <c r="AA114" s="78">
        <f t="shared" si="29"/>
        <v>0</v>
      </c>
      <c r="AB114" s="78">
        <f t="shared" si="30"/>
        <v>0</v>
      </c>
      <c r="AC114" s="78">
        <f t="shared" si="31"/>
        <v>0</v>
      </c>
      <c r="AD114" s="78">
        <f t="shared" si="32"/>
        <v>0</v>
      </c>
      <c r="AE114" s="78">
        <f t="shared" si="33"/>
        <v>0</v>
      </c>
      <c r="AF114" s="78">
        <f t="shared" si="34"/>
        <v>0</v>
      </c>
      <c r="AG114" s="78">
        <f t="shared" si="35"/>
        <v>0</v>
      </c>
    </row>
    <row r="115" spans="2:33" ht="12.75" hidden="1" outlineLevel="1" x14ac:dyDescent="0.2">
      <c r="B115" s="350" t="str">
        <f t="shared" si="36"/>
        <v>Equipo Técnico 2: indicar nombre aquí</v>
      </c>
      <c r="C115" s="352"/>
      <c r="D115" s="308"/>
      <c r="E115" s="309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179">
        <f t="shared" si="37"/>
        <v>0</v>
      </c>
      <c r="U115" s="77">
        <v>21</v>
      </c>
      <c r="V115" s="78">
        <f t="shared" si="24"/>
        <v>0</v>
      </c>
      <c r="W115" s="78">
        <f t="shared" si="25"/>
        <v>0</v>
      </c>
      <c r="X115" s="78">
        <f t="shared" si="26"/>
        <v>0</v>
      </c>
      <c r="Y115" s="78">
        <f t="shared" si="27"/>
        <v>0</v>
      </c>
      <c r="Z115" s="78">
        <f t="shared" si="28"/>
        <v>0</v>
      </c>
      <c r="AA115" s="78">
        <f t="shared" si="29"/>
        <v>0</v>
      </c>
      <c r="AB115" s="78">
        <f t="shared" si="30"/>
        <v>0</v>
      </c>
      <c r="AC115" s="78">
        <f t="shared" si="31"/>
        <v>0</v>
      </c>
      <c r="AD115" s="78">
        <f t="shared" si="32"/>
        <v>0</v>
      </c>
      <c r="AE115" s="78">
        <f t="shared" si="33"/>
        <v>0</v>
      </c>
      <c r="AF115" s="78">
        <f t="shared" si="34"/>
        <v>0</v>
      </c>
      <c r="AG115" s="78">
        <f t="shared" si="35"/>
        <v>0</v>
      </c>
    </row>
    <row r="116" spans="2:33" ht="12.75" hidden="1" outlineLevel="1" x14ac:dyDescent="0.2">
      <c r="B116" s="350" t="str">
        <f t="shared" si="36"/>
        <v>Equipo Técnico 3: indicar nombre aquí</v>
      </c>
      <c r="C116" s="352"/>
      <c r="D116" s="308"/>
      <c r="E116" s="309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179">
        <f t="shared" si="37"/>
        <v>0</v>
      </c>
      <c r="U116" s="77">
        <v>20</v>
      </c>
      <c r="V116" s="78">
        <f t="shared" si="24"/>
        <v>0</v>
      </c>
      <c r="W116" s="78">
        <f t="shared" si="25"/>
        <v>0</v>
      </c>
      <c r="X116" s="78">
        <f t="shared" si="26"/>
        <v>0</v>
      </c>
      <c r="Y116" s="78">
        <f t="shared" si="27"/>
        <v>0</v>
      </c>
      <c r="Z116" s="78">
        <f t="shared" si="28"/>
        <v>0</v>
      </c>
      <c r="AA116" s="78">
        <f t="shared" si="29"/>
        <v>0</v>
      </c>
      <c r="AB116" s="78">
        <f t="shared" si="30"/>
        <v>0</v>
      </c>
      <c r="AC116" s="78">
        <f t="shared" si="31"/>
        <v>0</v>
      </c>
      <c r="AD116" s="78">
        <f t="shared" si="32"/>
        <v>0</v>
      </c>
      <c r="AE116" s="78">
        <f t="shared" si="33"/>
        <v>0</v>
      </c>
      <c r="AF116" s="78">
        <f t="shared" si="34"/>
        <v>0</v>
      </c>
      <c r="AG116" s="78">
        <f t="shared" si="35"/>
        <v>0</v>
      </c>
    </row>
    <row r="117" spans="2:33" ht="12.75" hidden="1" outlineLevel="1" x14ac:dyDescent="0.2">
      <c r="B117" s="350" t="str">
        <f t="shared" si="36"/>
        <v>Equipo Técnico 4: indicar nombre aquí</v>
      </c>
      <c r="C117" s="352"/>
      <c r="D117" s="308"/>
      <c r="E117" s="309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179">
        <f t="shared" si="37"/>
        <v>0</v>
      </c>
      <c r="U117" s="77">
        <v>19</v>
      </c>
      <c r="V117" s="78">
        <f t="shared" si="24"/>
        <v>0</v>
      </c>
      <c r="W117" s="78">
        <f t="shared" si="25"/>
        <v>0</v>
      </c>
      <c r="X117" s="78">
        <f t="shared" si="26"/>
        <v>0</v>
      </c>
      <c r="Y117" s="78">
        <f t="shared" si="27"/>
        <v>0</v>
      </c>
      <c r="Z117" s="78">
        <f t="shared" si="28"/>
        <v>0</v>
      </c>
      <c r="AA117" s="78">
        <f t="shared" si="29"/>
        <v>0</v>
      </c>
      <c r="AB117" s="78">
        <f t="shared" si="30"/>
        <v>0</v>
      </c>
      <c r="AC117" s="78">
        <f t="shared" si="31"/>
        <v>0</v>
      </c>
      <c r="AD117" s="78">
        <f t="shared" si="32"/>
        <v>0</v>
      </c>
      <c r="AE117" s="78">
        <f t="shared" si="33"/>
        <v>0</v>
      </c>
      <c r="AF117" s="78">
        <f t="shared" si="34"/>
        <v>0</v>
      </c>
      <c r="AG117" s="78">
        <f t="shared" si="35"/>
        <v>0</v>
      </c>
    </row>
    <row r="118" spans="2:33" ht="12.75" hidden="1" outlineLevel="1" x14ac:dyDescent="0.2">
      <c r="B118" s="350" t="str">
        <f t="shared" si="36"/>
        <v>Equipo Técnico 5: indicar nombre aquí</v>
      </c>
      <c r="C118" s="352"/>
      <c r="D118" s="308"/>
      <c r="E118" s="309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179">
        <f t="shared" si="37"/>
        <v>0</v>
      </c>
      <c r="U118" s="77">
        <v>18</v>
      </c>
      <c r="V118" s="78">
        <f t="shared" si="24"/>
        <v>0</v>
      </c>
      <c r="W118" s="78">
        <f t="shared" si="25"/>
        <v>0</v>
      </c>
      <c r="X118" s="78">
        <f t="shared" si="26"/>
        <v>0</v>
      </c>
      <c r="Y118" s="78">
        <f t="shared" si="27"/>
        <v>0</v>
      </c>
      <c r="Z118" s="78">
        <f t="shared" si="28"/>
        <v>0</v>
      </c>
      <c r="AA118" s="78">
        <f t="shared" si="29"/>
        <v>0</v>
      </c>
      <c r="AB118" s="78">
        <f t="shared" si="30"/>
        <v>0</v>
      </c>
      <c r="AC118" s="78">
        <f t="shared" si="31"/>
        <v>0</v>
      </c>
      <c r="AD118" s="78">
        <f t="shared" si="32"/>
        <v>0</v>
      </c>
      <c r="AE118" s="78">
        <f t="shared" si="33"/>
        <v>0</v>
      </c>
      <c r="AF118" s="78">
        <f t="shared" si="34"/>
        <v>0</v>
      </c>
      <c r="AG118" s="78">
        <f t="shared" si="35"/>
        <v>0</v>
      </c>
    </row>
    <row r="119" spans="2:33" ht="12.75" hidden="1" outlineLevel="1" x14ac:dyDescent="0.2">
      <c r="B119" s="350" t="str">
        <f t="shared" si="36"/>
        <v>Equipo Técnico 6: indicar nombre aquí</v>
      </c>
      <c r="C119" s="352"/>
      <c r="D119" s="308"/>
      <c r="E119" s="309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  <c r="R119" s="179">
        <f t="shared" si="37"/>
        <v>0</v>
      </c>
      <c r="U119" s="77">
        <v>17</v>
      </c>
      <c r="V119" s="78">
        <f t="shared" si="24"/>
        <v>0</v>
      </c>
      <c r="W119" s="78">
        <f t="shared" si="25"/>
        <v>0</v>
      </c>
      <c r="X119" s="78">
        <f t="shared" si="26"/>
        <v>0</v>
      </c>
      <c r="Y119" s="78">
        <f t="shared" si="27"/>
        <v>0</v>
      </c>
      <c r="Z119" s="78">
        <f t="shared" si="28"/>
        <v>0</v>
      </c>
      <c r="AA119" s="78">
        <f t="shared" si="29"/>
        <v>0</v>
      </c>
      <c r="AB119" s="78">
        <f t="shared" si="30"/>
        <v>0</v>
      </c>
      <c r="AC119" s="78">
        <f t="shared" si="31"/>
        <v>0</v>
      </c>
      <c r="AD119" s="78">
        <f t="shared" si="32"/>
        <v>0</v>
      </c>
      <c r="AE119" s="78">
        <f t="shared" si="33"/>
        <v>0</v>
      </c>
      <c r="AF119" s="78">
        <f t="shared" si="34"/>
        <v>0</v>
      </c>
      <c r="AG119" s="78">
        <f t="shared" si="35"/>
        <v>0</v>
      </c>
    </row>
    <row r="120" spans="2:33" ht="12.75" hidden="1" outlineLevel="1" x14ac:dyDescent="0.2">
      <c r="B120" s="350" t="str">
        <f t="shared" si="36"/>
        <v>Equipo Técnico 7: indicar nombre aquí</v>
      </c>
      <c r="C120" s="352"/>
      <c r="D120" s="308"/>
      <c r="E120" s="309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7"/>
      <c r="R120" s="179">
        <f t="shared" si="37"/>
        <v>0</v>
      </c>
      <c r="U120" s="77">
        <v>16</v>
      </c>
      <c r="V120" s="78">
        <f t="shared" si="24"/>
        <v>0</v>
      </c>
      <c r="W120" s="78">
        <f t="shared" si="25"/>
        <v>0</v>
      </c>
      <c r="X120" s="78">
        <f t="shared" si="26"/>
        <v>0</v>
      </c>
      <c r="Y120" s="78">
        <f t="shared" si="27"/>
        <v>0</v>
      </c>
      <c r="Z120" s="78">
        <f t="shared" si="28"/>
        <v>0</v>
      </c>
      <c r="AA120" s="78">
        <f t="shared" si="29"/>
        <v>0</v>
      </c>
      <c r="AB120" s="78">
        <f t="shared" si="30"/>
        <v>0</v>
      </c>
      <c r="AC120" s="78">
        <f t="shared" si="31"/>
        <v>0</v>
      </c>
      <c r="AD120" s="78">
        <f t="shared" si="32"/>
        <v>0</v>
      </c>
      <c r="AE120" s="78">
        <f t="shared" si="33"/>
        <v>0</v>
      </c>
      <c r="AF120" s="78">
        <f t="shared" si="34"/>
        <v>0</v>
      </c>
      <c r="AG120" s="78">
        <f t="shared" si="35"/>
        <v>0</v>
      </c>
    </row>
    <row r="121" spans="2:33" ht="12.75" hidden="1" outlineLevel="1" x14ac:dyDescent="0.2">
      <c r="B121" s="350" t="str">
        <f t="shared" si="36"/>
        <v>Equipo Técnico 8: indicar nombre aquí</v>
      </c>
      <c r="C121" s="352"/>
      <c r="D121" s="308"/>
      <c r="E121" s="309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7"/>
      <c r="R121" s="179">
        <f t="shared" si="37"/>
        <v>0</v>
      </c>
      <c r="U121" s="77">
        <v>15</v>
      </c>
      <c r="V121" s="78">
        <f t="shared" si="24"/>
        <v>0</v>
      </c>
      <c r="W121" s="78">
        <f t="shared" si="25"/>
        <v>0</v>
      </c>
      <c r="X121" s="78">
        <f t="shared" si="26"/>
        <v>0</v>
      </c>
      <c r="Y121" s="78">
        <f t="shared" si="27"/>
        <v>0</v>
      </c>
      <c r="Z121" s="78">
        <f t="shared" si="28"/>
        <v>0</v>
      </c>
      <c r="AA121" s="78">
        <f t="shared" si="29"/>
        <v>0</v>
      </c>
      <c r="AB121" s="78">
        <f t="shared" si="30"/>
        <v>0</v>
      </c>
      <c r="AC121" s="78">
        <f t="shared" si="31"/>
        <v>0</v>
      </c>
      <c r="AD121" s="78">
        <f t="shared" si="32"/>
        <v>0</v>
      </c>
      <c r="AE121" s="78">
        <f t="shared" si="33"/>
        <v>0</v>
      </c>
      <c r="AF121" s="78">
        <f t="shared" si="34"/>
        <v>0</v>
      </c>
      <c r="AG121" s="78">
        <f t="shared" si="35"/>
        <v>0</v>
      </c>
    </row>
    <row r="122" spans="2:33" ht="12.75" hidden="1" outlineLevel="1" x14ac:dyDescent="0.2">
      <c r="B122" s="350" t="str">
        <f t="shared" si="36"/>
        <v>Equipo Técnico 9: indicar nombre aquí</v>
      </c>
      <c r="C122" s="352"/>
      <c r="D122" s="308"/>
      <c r="E122" s="309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  <c r="R122" s="179">
        <f t="shared" si="37"/>
        <v>0</v>
      </c>
      <c r="U122" s="77">
        <v>14</v>
      </c>
      <c r="V122" s="78">
        <f t="shared" si="24"/>
        <v>0</v>
      </c>
      <c r="W122" s="78">
        <f t="shared" si="25"/>
        <v>0</v>
      </c>
      <c r="X122" s="78">
        <f t="shared" si="26"/>
        <v>0</v>
      </c>
      <c r="Y122" s="78">
        <f t="shared" si="27"/>
        <v>0</v>
      </c>
      <c r="Z122" s="78">
        <f t="shared" si="28"/>
        <v>0</v>
      </c>
      <c r="AA122" s="78">
        <f t="shared" si="29"/>
        <v>0</v>
      </c>
      <c r="AB122" s="78">
        <f t="shared" si="30"/>
        <v>0</v>
      </c>
      <c r="AC122" s="78">
        <f t="shared" si="31"/>
        <v>0</v>
      </c>
      <c r="AD122" s="78">
        <f t="shared" si="32"/>
        <v>0</v>
      </c>
      <c r="AE122" s="78">
        <f t="shared" si="33"/>
        <v>0</v>
      </c>
      <c r="AF122" s="78">
        <f t="shared" si="34"/>
        <v>0</v>
      </c>
      <c r="AG122" s="78">
        <f t="shared" si="35"/>
        <v>0</v>
      </c>
    </row>
    <row r="123" spans="2:33" ht="12.75" hidden="1" outlineLevel="1" x14ac:dyDescent="0.2">
      <c r="B123" s="350" t="str">
        <f t="shared" si="36"/>
        <v>Equipo Técnico 10: indicar nombre aquí</v>
      </c>
      <c r="C123" s="352"/>
      <c r="D123" s="308"/>
      <c r="E123" s="309"/>
      <c r="F123" s="307"/>
      <c r="G123" s="307"/>
      <c r="H123" s="307"/>
      <c r="I123" s="307"/>
      <c r="J123" s="307"/>
      <c r="K123" s="307"/>
      <c r="L123" s="307"/>
      <c r="M123" s="307"/>
      <c r="N123" s="307"/>
      <c r="O123" s="307"/>
      <c r="P123" s="307"/>
      <c r="Q123" s="307"/>
      <c r="R123" s="179">
        <f t="shared" si="37"/>
        <v>0</v>
      </c>
      <c r="U123" s="77">
        <v>13</v>
      </c>
      <c r="V123" s="78">
        <f t="shared" si="24"/>
        <v>0</v>
      </c>
      <c r="W123" s="78">
        <f t="shared" si="25"/>
        <v>0</v>
      </c>
      <c r="X123" s="78">
        <f t="shared" si="26"/>
        <v>0</v>
      </c>
      <c r="Y123" s="78">
        <f t="shared" si="27"/>
        <v>0</v>
      </c>
      <c r="Z123" s="78">
        <f t="shared" si="28"/>
        <v>0</v>
      </c>
      <c r="AA123" s="78">
        <f t="shared" si="29"/>
        <v>0</v>
      </c>
      <c r="AB123" s="78">
        <f t="shared" si="30"/>
        <v>0</v>
      </c>
      <c r="AC123" s="78">
        <f t="shared" si="31"/>
        <v>0</v>
      </c>
      <c r="AD123" s="78">
        <f t="shared" si="32"/>
        <v>0</v>
      </c>
      <c r="AE123" s="78">
        <f t="shared" si="33"/>
        <v>0</v>
      </c>
      <c r="AF123" s="78">
        <f t="shared" si="34"/>
        <v>0</v>
      </c>
      <c r="AG123" s="78">
        <f t="shared" si="35"/>
        <v>0</v>
      </c>
    </row>
    <row r="124" spans="2:33" ht="12.75" hidden="1" outlineLevel="1" x14ac:dyDescent="0.2">
      <c r="B124" s="350" t="str">
        <f t="shared" si="36"/>
        <v>Equipo Técnico 11: indicar nombre aquí</v>
      </c>
      <c r="C124" s="352"/>
      <c r="D124" s="308"/>
      <c r="E124" s="309"/>
      <c r="F124" s="307"/>
      <c r="G124" s="307"/>
      <c r="H124" s="307"/>
      <c r="I124" s="307"/>
      <c r="J124" s="307"/>
      <c r="K124" s="307"/>
      <c r="L124" s="307"/>
      <c r="M124" s="307"/>
      <c r="N124" s="307"/>
      <c r="O124" s="307"/>
      <c r="P124" s="307"/>
      <c r="Q124" s="307"/>
      <c r="R124" s="179">
        <f t="shared" si="37"/>
        <v>0</v>
      </c>
      <c r="U124" s="77">
        <v>12</v>
      </c>
      <c r="V124" s="78">
        <f t="shared" si="24"/>
        <v>0</v>
      </c>
      <c r="W124" s="78">
        <f t="shared" si="25"/>
        <v>0</v>
      </c>
      <c r="X124" s="78">
        <f t="shared" si="26"/>
        <v>0</v>
      </c>
      <c r="Y124" s="78">
        <f t="shared" si="27"/>
        <v>0</v>
      </c>
      <c r="Z124" s="78">
        <f t="shared" si="28"/>
        <v>0</v>
      </c>
      <c r="AA124" s="78">
        <f t="shared" si="29"/>
        <v>0</v>
      </c>
      <c r="AB124" s="78">
        <f t="shared" si="30"/>
        <v>0</v>
      </c>
      <c r="AC124" s="78">
        <f t="shared" si="31"/>
        <v>0</v>
      </c>
      <c r="AD124" s="78">
        <f t="shared" si="32"/>
        <v>0</v>
      </c>
      <c r="AE124" s="78">
        <f t="shared" si="33"/>
        <v>0</v>
      </c>
      <c r="AF124" s="78">
        <f t="shared" si="34"/>
        <v>0</v>
      </c>
      <c r="AG124" s="78">
        <f t="shared" si="35"/>
        <v>0</v>
      </c>
    </row>
    <row r="125" spans="2:33" ht="12.75" hidden="1" outlineLevel="1" x14ac:dyDescent="0.2">
      <c r="B125" s="350" t="str">
        <f t="shared" si="36"/>
        <v>Equipo Técnico 12: indicar nombre aquí</v>
      </c>
      <c r="C125" s="352"/>
      <c r="D125" s="308"/>
      <c r="E125" s="309"/>
      <c r="F125" s="307"/>
      <c r="G125" s="307"/>
      <c r="H125" s="307"/>
      <c r="I125" s="307"/>
      <c r="J125" s="307"/>
      <c r="K125" s="307"/>
      <c r="L125" s="307"/>
      <c r="M125" s="307"/>
      <c r="N125" s="307"/>
      <c r="O125" s="307"/>
      <c r="P125" s="307"/>
      <c r="Q125" s="307"/>
      <c r="R125" s="179">
        <f t="shared" si="37"/>
        <v>0</v>
      </c>
      <c r="U125" s="77">
        <v>11</v>
      </c>
      <c r="V125" s="78">
        <f t="shared" si="24"/>
        <v>0</v>
      </c>
      <c r="W125" s="78">
        <f t="shared" si="25"/>
        <v>0</v>
      </c>
      <c r="X125" s="78">
        <f t="shared" si="26"/>
        <v>0</v>
      </c>
      <c r="Y125" s="78">
        <f t="shared" si="27"/>
        <v>0</v>
      </c>
      <c r="Z125" s="78">
        <f t="shared" si="28"/>
        <v>0</v>
      </c>
      <c r="AA125" s="78">
        <f t="shared" si="29"/>
        <v>0</v>
      </c>
      <c r="AB125" s="78">
        <f t="shared" si="30"/>
        <v>0</v>
      </c>
      <c r="AC125" s="78">
        <f t="shared" si="31"/>
        <v>0</v>
      </c>
      <c r="AD125" s="78">
        <f t="shared" si="32"/>
        <v>0</v>
      </c>
      <c r="AE125" s="78">
        <f t="shared" si="33"/>
        <v>0</v>
      </c>
      <c r="AF125" s="78">
        <f t="shared" si="34"/>
        <v>0</v>
      </c>
      <c r="AG125" s="78">
        <f t="shared" si="35"/>
        <v>0</v>
      </c>
    </row>
    <row r="126" spans="2:33" ht="12.75" hidden="1" outlineLevel="1" x14ac:dyDescent="0.2">
      <c r="B126" s="350" t="str">
        <f t="shared" si="36"/>
        <v>Equipo Técnico 13: indicar nombre aquí</v>
      </c>
      <c r="C126" s="352"/>
      <c r="D126" s="308"/>
      <c r="E126" s="309"/>
      <c r="F126" s="307"/>
      <c r="G126" s="307"/>
      <c r="H126" s="307"/>
      <c r="I126" s="307"/>
      <c r="J126" s="307"/>
      <c r="K126" s="307"/>
      <c r="L126" s="307"/>
      <c r="M126" s="307"/>
      <c r="N126" s="307"/>
      <c r="O126" s="307"/>
      <c r="P126" s="307"/>
      <c r="Q126" s="307"/>
      <c r="R126" s="179">
        <f t="shared" si="37"/>
        <v>0</v>
      </c>
      <c r="U126" s="77">
        <v>10</v>
      </c>
      <c r="V126" s="78">
        <f t="shared" si="24"/>
        <v>0</v>
      </c>
      <c r="W126" s="78">
        <f t="shared" si="25"/>
        <v>0</v>
      </c>
      <c r="X126" s="78">
        <f t="shared" si="26"/>
        <v>0</v>
      </c>
      <c r="Y126" s="78">
        <f t="shared" si="27"/>
        <v>0</v>
      </c>
      <c r="Z126" s="78">
        <f t="shared" si="28"/>
        <v>0</v>
      </c>
      <c r="AA126" s="78">
        <f t="shared" si="29"/>
        <v>0</v>
      </c>
      <c r="AB126" s="78">
        <f t="shared" si="30"/>
        <v>0</v>
      </c>
      <c r="AC126" s="78">
        <f t="shared" si="31"/>
        <v>0</v>
      </c>
      <c r="AD126" s="78">
        <f t="shared" si="32"/>
        <v>0</v>
      </c>
      <c r="AE126" s="78">
        <f t="shared" si="33"/>
        <v>0</v>
      </c>
      <c r="AF126" s="78">
        <f t="shared" si="34"/>
        <v>0</v>
      </c>
      <c r="AG126" s="78">
        <f t="shared" si="35"/>
        <v>0</v>
      </c>
    </row>
    <row r="127" spans="2:33" ht="12.75" hidden="1" outlineLevel="1" x14ac:dyDescent="0.2">
      <c r="B127" s="350" t="str">
        <f t="shared" si="36"/>
        <v>Equipo Técnico 14: indicar nombre aquí</v>
      </c>
      <c r="C127" s="352"/>
      <c r="D127" s="308"/>
      <c r="E127" s="309"/>
      <c r="F127" s="307"/>
      <c r="G127" s="307"/>
      <c r="H127" s="307"/>
      <c r="I127" s="307"/>
      <c r="J127" s="307"/>
      <c r="K127" s="307"/>
      <c r="L127" s="307"/>
      <c r="M127" s="307"/>
      <c r="N127" s="307"/>
      <c r="O127" s="307"/>
      <c r="P127" s="307"/>
      <c r="Q127" s="307"/>
      <c r="R127" s="179">
        <f t="shared" si="37"/>
        <v>0</v>
      </c>
      <c r="U127" s="77">
        <v>9</v>
      </c>
      <c r="V127" s="78">
        <f t="shared" si="24"/>
        <v>0</v>
      </c>
      <c r="W127" s="78">
        <f t="shared" si="25"/>
        <v>0</v>
      </c>
      <c r="X127" s="78">
        <f t="shared" si="26"/>
        <v>0</v>
      </c>
      <c r="Y127" s="78">
        <f t="shared" si="27"/>
        <v>0</v>
      </c>
      <c r="Z127" s="78">
        <f t="shared" si="28"/>
        <v>0</v>
      </c>
      <c r="AA127" s="78">
        <f t="shared" si="29"/>
        <v>0</v>
      </c>
      <c r="AB127" s="78">
        <f t="shared" si="30"/>
        <v>0</v>
      </c>
      <c r="AC127" s="78">
        <f t="shared" si="31"/>
        <v>0</v>
      </c>
      <c r="AD127" s="78">
        <f t="shared" si="32"/>
        <v>0</v>
      </c>
      <c r="AE127" s="78">
        <f t="shared" si="33"/>
        <v>0</v>
      </c>
      <c r="AF127" s="78">
        <f t="shared" si="34"/>
        <v>0</v>
      </c>
      <c r="AG127" s="78">
        <f t="shared" si="35"/>
        <v>0</v>
      </c>
    </row>
    <row r="128" spans="2:33" ht="12.75" hidden="1" outlineLevel="1" x14ac:dyDescent="0.2">
      <c r="B128" s="350" t="str">
        <f t="shared" si="36"/>
        <v>Equipo Técnico 15: indicar nombre aquí</v>
      </c>
      <c r="C128" s="352"/>
      <c r="D128" s="308"/>
      <c r="E128" s="309"/>
      <c r="F128" s="307"/>
      <c r="G128" s="307"/>
      <c r="H128" s="307"/>
      <c r="I128" s="307"/>
      <c r="J128" s="307"/>
      <c r="K128" s="307"/>
      <c r="L128" s="307"/>
      <c r="M128" s="307"/>
      <c r="N128" s="307"/>
      <c r="O128" s="307"/>
      <c r="P128" s="307"/>
      <c r="Q128" s="307"/>
      <c r="R128" s="179">
        <f t="shared" si="37"/>
        <v>0</v>
      </c>
      <c r="U128" s="77">
        <v>8</v>
      </c>
      <c r="V128" s="78">
        <f t="shared" si="24"/>
        <v>0</v>
      </c>
      <c r="W128" s="78">
        <f t="shared" si="25"/>
        <v>0</v>
      </c>
      <c r="X128" s="78">
        <f t="shared" si="26"/>
        <v>0</v>
      </c>
      <c r="Y128" s="78">
        <f t="shared" si="27"/>
        <v>0</v>
      </c>
      <c r="Z128" s="78">
        <f t="shared" si="28"/>
        <v>0</v>
      </c>
      <c r="AA128" s="78">
        <f t="shared" si="29"/>
        <v>0</v>
      </c>
      <c r="AB128" s="78">
        <f t="shared" si="30"/>
        <v>0</v>
      </c>
      <c r="AC128" s="78">
        <f t="shared" si="31"/>
        <v>0</v>
      </c>
      <c r="AD128" s="78">
        <f t="shared" si="32"/>
        <v>0</v>
      </c>
      <c r="AE128" s="78">
        <f t="shared" si="33"/>
        <v>0</v>
      </c>
      <c r="AF128" s="78">
        <f t="shared" si="34"/>
        <v>0</v>
      </c>
      <c r="AG128" s="78">
        <f t="shared" si="35"/>
        <v>0</v>
      </c>
    </row>
    <row r="129" spans="2:33" ht="12.75" hidden="1" outlineLevel="1" x14ac:dyDescent="0.2">
      <c r="B129" s="350" t="str">
        <f t="shared" si="36"/>
        <v>Equipo Técnico 16: indicar nombre aquí</v>
      </c>
      <c r="C129" s="352"/>
      <c r="D129" s="308"/>
      <c r="E129" s="309"/>
      <c r="F129" s="307"/>
      <c r="G129" s="307"/>
      <c r="H129" s="307"/>
      <c r="I129" s="307"/>
      <c r="J129" s="307"/>
      <c r="K129" s="307"/>
      <c r="L129" s="307"/>
      <c r="M129" s="307"/>
      <c r="N129" s="307"/>
      <c r="O129" s="307"/>
      <c r="P129" s="307"/>
      <c r="Q129" s="307"/>
      <c r="R129" s="179">
        <f t="shared" si="37"/>
        <v>0</v>
      </c>
      <c r="U129" s="77">
        <v>7</v>
      </c>
      <c r="V129" s="78">
        <f t="shared" si="24"/>
        <v>0</v>
      </c>
      <c r="W129" s="78">
        <f t="shared" si="25"/>
        <v>0</v>
      </c>
      <c r="X129" s="78">
        <f t="shared" si="26"/>
        <v>0</v>
      </c>
      <c r="Y129" s="78">
        <f t="shared" si="27"/>
        <v>0</v>
      </c>
      <c r="Z129" s="78">
        <f t="shared" si="28"/>
        <v>0</v>
      </c>
      <c r="AA129" s="78">
        <f t="shared" si="29"/>
        <v>0</v>
      </c>
      <c r="AB129" s="78">
        <f t="shared" si="30"/>
        <v>0</v>
      </c>
      <c r="AC129" s="78">
        <f t="shared" si="31"/>
        <v>0</v>
      </c>
      <c r="AD129" s="78">
        <f t="shared" si="32"/>
        <v>0</v>
      </c>
      <c r="AE129" s="78">
        <f t="shared" si="33"/>
        <v>0</v>
      </c>
      <c r="AF129" s="78">
        <f t="shared" si="34"/>
        <v>0</v>
      </c>
      <c r="AG129" s="78">
        <f t="shared" si="35"/>
        <v>0</v>
      </c>
    </row>
    <row r="130" spans="2:33" ht="12.75" hidden="1" outlineLevel="1" x14ac:dyDescent="0.2">
      <c r="B130" s="350" t="str">
        <f t="shared" si="36"/>
        <v>Equipo Técnico 17: indicar nombre aquí</v>
      </c>
      <c r="C130" s="352"/>
      <c r="D130" s="308"/>
      <c r="E130" s="309"/>
      <c r="F130" s="307"/>
      <c r="G130" s="307"/>
      <c r="H130" s="307"/>
      <c r="I130" s="307"/>
      <c r="J130" s="307"/>
      <c r="K130" s="307"/>
      <c r="L130" s="307"/>
      <c r="M130" s="307"/>
      <c r="N130" s="307"/>
      <c r="O130" s="307"/>
      <c r="P130" s="307"/>
      <c r="Q130" s="307"/>
      <c r="R130" s="179">
        <f t="shared" si="37"/>
        <v>0</v>
      </c>
      <c r="U130" s="77">
        <v>6</v>
      </c>
      <c r="V130" s="78">
        <f t="shared" si="24"/>
        <v>0</v>
      </c>
      <c r="W130" s="78">
        <f t="shared" si="25"/>
        <v>0</v>
      </c>
      <c r="X130" s="78">
        <f t="shared" si="26"/>
        <v>0</v>
      </c>
      <c r="Y130" s="78">
        <f t="shared" si="27"/>
        <v>0</v>
      </c>
      <c r="Z130" s="78">
        <f t="shared" si="28"/>
        <v>0</v>
      </c>
      <c r="AA130" s="78">
        <f t="shared" si="29"/>
        <v>0</v>
      </c>
      <c r="AB130" s="78">
        <f t="shared" si="30"/>
        <v>0</v>
      </c>
      <c r="AC130" s="78">
        <f t="shared" si="31"/>
        <v>0</v>
      </c>
      <c r="AD130" s="78">
        <f t="shared" si="32"/>
        <v>0</v>
      </c>
      <c r="AE130" s="78">
        <f t="shared" si="33"/>
        <v>0</v>
      </c>
      <c r="AF130" s="78">
        <f t="shared" si="34"/>
        <v>0</v>
      </c>
      <c r="AG130" s="78">
        <f t="shared" si="35"/>
        <v>0</v>
      </c>
    </row>
    <row r="131" spans="2:33" ht="12.75" hidden="1" outlineLevel="1" x14ac:dyDescent="0.2">
      <c r="B131" s="350" t="str">
        <f t="shared" si="36"/>
        <v>Equipo Técnico 18: indicar nombre aquí</v>
      </c>
      <c r="C131" s="352"/>
      <c r="D131" s="308"/>
      <c r="E131" s="309"/>
      <c r="F131" s="307"/>
      <c r="G131" s="307"/>
      <c r="H131" s="307"/>
      <c r="I131" s="307"/>
      <c r="J131" s="307"/>
      <c r="K131" s="307"/>
      <c r="L131" s="307"/>
      <c r="M131" s="307"/>
      <c r="N131" s="307"/>
      <c r="O131" s="307"/>
      <c r="P131" s="307"/>
      <c r="Q131" s="307"/>
      <c r="R131" s="179">
        <f t="shared" si="37"/>
        <v>0</v>
      </c>
      <c r="U131" s="77">
        <v>5</v>
      </c>
      <c r="V131" s="78">
        <f t="shared" si="24"/>
        <v>0</v>
      </c>
      <c r="W131" s="78">
        <f t="shared" si="25"/>
        <v>0</v>
      </c>
      <c r="X131" s="78">
        <f t="shared" si="26"/>
        <v>0</v>
      </c>
      <c r="Y131" s="78">
        <f t="shared" si="27"/>
        <v>0</v>
      </c>
      <c r="Z131" s="78">
        <f t="shared" si="28"/>
        <v>0</v>
      </c>
      <c r="AA131" s="78">
        <f t="shared" si="29"/>
        <v>0</v>
      </c>
      <c r="AB131" s="78">
        <f t="shared" si="30"/>
        <v>0</v>
      </c>
      <c r="AC131" s="78">
        <f t="shared" si="31"/>
        <v>0</v>
      </c>
      <c r="AD131" s="78">
        <f t="shared" si="32"/>
        <v>0</v>
      </c>
      <c r="AE131" s="78">
        <f t="shared" si="33"/>
        <v>0</v>
      </c>
      <c r="AF131" s="78">
        <f t="shared" si="34"/>
        <v>0</v>
      </c>
      <c r="AG131" s="78">
        <f t="shared" si="35"/>
        <v>0</v>
      </c>
    </row>
    <row r="132" spans="2:33" ht="12.75" hidden="1" outlineLevel="1" x14ac:dyDescent="0.2">
      <c r="B132" s="350" t="str">
        <f t="shared" si="36"/>
        <v>Equipo Técnico 19: indicar nombre aquí</v>
      </c>
      <c r="C132" s="352"/>
      <c r="D132" s="308"/>
      <c r="E132" s="309"/>
      <c r="F132" s="307"/>
      <c r="G132" s="307"/>
      <c r="H132" s="307"/>
      <c r="I132" s="307"/>
      <c r="J132" s="307"/>
      <c r="K132" s="307"/>
      <c r="L132" s="307"/>
      <c r="M132" s="307"/>
      <c r="N132" s="307"/>
      <c r="O132" s="307"/>
      <c r="P132" s="307"/>
      <c r="Q132" s="307"/>
      <c r="R132" s="179">
        <f t="shared" si="37"/>
        <v>0</v>
      </c>
      <c r="U132" s="77">
        <v>4</v>
      </c>
      <c r="V132" s="78">
        <f t="shared" si="24"/>
        <v>0</v>
      </c>
      <c r="W132" s="78">
        <f t="shared" si="25"/>
        <v>0</v>
      </c>
      <c r="X132" s="78">
        <f t="shared" si="26"/>
        <v>0</v>
      </c>
      <c r="Y132" s="78">
        <f t="shared" si="27"/>
        <v>0</v>
      </c>
      <c r="Z132" s="78">
        <f t="shared" si="28"/>
        <v>0</v>
      </c>
      <c r="AA132" s="78">
        <f t="shared" si="29"/>
        <v>0</v>
      </c>
      <c r="AB132" s="78">
        <f t="shared" si="30"/>
        <v>0</v>
      </c>
      <c r="AC132" s="78">
        <f t="shared" si="31"/>
        <v>0</v>
      </c>
      <c r="AD132" s="78">
        <f t="shared" si="32"/>
        <v>0</v>
      </c>
      <c r="AE132" s="78">
        <f t="shared" si="33"/>
        <v>0</v>
      </c>
      <c r="AF132" s="78">
        <f t="shared" si="34"/>
        <v>0</v>
      </c>
      <c r="AG132" s="78">
        <f t="shared" si="35"/>
        <v>0</v>
      </c>
    </row>
    <row r="133" spans="2:33" ht="12.75" hidden="1" outlineLevel="1" x14ac:dyDescent="0.2">
      <c r="B133" s="350" t="str">
        <f t="shared" si="36"/>
        <v>Equipo Técnico 20: indicar nombre aquí</v>
      </c>
      <c r="C133" s="352"/>
      <c r="D133" s="308"/>
      <c r="E133" s="309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  <c r="R133" s="179">
        <f t="shared" si="37"/>
        <v>0</v>
      </c>
      <c r="U133" s="77">
        <v>3</v>
      </c>
      <c r="V133" s="78">
        <f t="shared" si="24"/>
        <v>0</v>
      </c>
      <c r="W133" s="78">
        <f t="shared" si="25"/>
        <v>0</v>
      </c>
      <c r="X133" s="78">
        <f t="shared" si="26"/>
        <v>0</v>
      </c>
      <c r="Y133" s="78">
        <f t="shared" si="27"/>
        <v>0</v>
      </c>
      <c r="Z133" s="78">
        <f t="shared" si="28"/>
        <v>0</v>
      </c>
      <c r="AA133" s="78">
        <f t="shared" si="29"/>
        <v>0</v>
      </c>
      <c r="AB133" s="78">
        <f t="shared" si="30"/>
        <v>0</v>
      </c>
      <c r="AC133" s="78">
        <f t="shared" si="31"/>
        <v>0</v>
      </c>
      <c r="AD133" s="78">
        <f t="shared" si="32"/>
        <v>0</v>
      </c>
      <c r="AE133" s="78">
        <f t="shared" si="33"/>
        <v>0</v>
      </c>
      <c r="AF133" s="78">
        <f t="shared" si="34"/>
        <v>0</v>
      </c>
      <c r="AG133" s="78">
        <f t="shared" si="35"/>
        <v>0</v>
      </c>
    </row>
    <row r="134" spans="2:33" ht="12.75" hidden="1" outlineLevel="1" x14ac:dyDescent="0.2">
      <c r="B134" s="139"/>
      <c r="C134" s="1"/>
      <c r="D134" s="140"/>
      <c r="E134" s="141"/>
      <c r="F134" s="81">
        <f>Q108+1</f>
        <v>46753</v>
      </c>
      <c r="G134" s="82">
        <f t="shared" ref="G134:Q134" si="38">F135+1</f>
        <v>46784</v>
      </c>
      <c r="H134" s="82">
        <f t="shared" si="38"/>
        <v>46813</v>
      </c>
      <c r="I134" s="82">
        <f t="shared" si="38"/>
        <v>46844</v>
      </c>
      <c r="J134" s="82">
        <f t="shared" si="38"/>
        <v>46874</v>
      </c>
      <c r="K134" s="82">
        <f t="shared" si="38"/>
        <v>46905</v>
      </c>
      <c r="L134" s="82">
        <f t="shared" si="38"/>
        <v>46935</v>
      </c>
      <c r="M134" s="82">
        <f t="shared" si="38"/>
        <v>46966</v>
      </c>
      <c r="N134" s="82">
        <f t="shared" si="38"/>
        <v>46997</v>
      </c>
      <c r="O134" s="82">
        <f t="shared" si="38"/>
        <v>47027</v>
      </c>
      <c r="P134" s="82">
        <f t="shared" si="38"/>
        <v>47058</v>
      </c>
      <c r="Q134" s="82">
        <f t="shared" si="38"/>
        <v>47088</v>
      </c>
      <c r="R134" s="142"/>
      <c r="U134" s="74">
        <v>2</v>
      </c>
      <c r="V134" s="83">
        <f t="shared" ref="V134:AG134" si="39">F134</f>
        <v>46753</v>
      </c>
      <c r="W134" s="83">
        <f t="shared" si="39"/>
        <v>46784</v>
      </c>
      <c r="X134" s="83">
        <f t="shared" si="39"/>
        <v>46813</v>
      </c>
      <c r="Y134" s="83">
        <f t="shared" si="39"/>
        <v>46844</v>
      </c>
      <c r="Z134" s="83">
        <f t="shared" si="39"/>
        <v>46874</v>
      </c>
      <c r="AA134" s="83">
        <f t="shared" si="39"/>
        <v>46905</v>
      </c>
      <c r="AB134" s="83">
        <f t="shared" si="39"/>
        <v>46935</v>
      </c>
      <c r="AC134" s="83">
        <f t="shared" si="39"/>
        <v>46966</v>
      </c>
      <c r="AD134" s="83">
        <f t="shared" si="39"/>
        <v>46997</v>
      </c>
      <c r="AE134" s="83">
        <f t="shared" si="39"/>
        <v>47027</v>
      </c>
      <c r="AF134" s="83">
        <f t="shared" si="39"/>
        <v>47058</v>
      </c>
      <c r="AG134" s="83">
        <f t="shared" si="39"/>
        <v>47088</v>
      </c>
    </row>
    <row r="135" spans="2:33" ht="12.75" hidden="1" outlineLevel="1" x14ac:dyDescent="0.2">
      <c r="B135" s="139"/>
      <c r="C135" s="1"/>
      <c r="D135" s="140"/>
      <c r="E135" s="141"/>
      <c r="F135" s="81">
        <f>EDATE(F134,1)-1</f>
        <v>46783</v>
      </c>
      <c r="G135" s="81">
        <f>EDATE(G134,1)-1</f>
        <v>46812</v>
      </c>
      <c r="H135" s="81">
        <f t="shared" ref="H135:Q135" si="40">EDATE(H134,1)-1</f>
        <v>46843</v>
      </c>
      <c r="I135" s="81">
        <f t="shared" si="40"/>
        <v>46873</v>
      </c>
      <c r="J135" s="81">
        <f t="shared" si="40"/>
        <v>46904</v>
      </c>
      <c r="K135" s="81">
        <f t="shared" si="40"/>
        <v>46934</v>
      </c>
      <c r="L135" s="81">
        <f t="shared" si="40"/>
        <v>46965</v>
      </c>
      <c r="M135" s="81">
        <f t="shared" si="40"/>
        <v>46996</v>
      </c>
      <c r="N135" s="81">
        <f t="shared" si="40"/>
        <v>47026</v>
      </c>
      <c r="O135" s="81">
        <f t="shared" si="40"/>
        <v>47057</v>
      </c>
      <c r="P135" s="81">
        <f t="shared" si="40"/>
        <v>47087</v>
      </c>
      <c r="Q135" s="81">
        <f t="shared" si="40"/>
        <v>47118</v>
      </c>
      <c r="R135" s="142"/>
    </row>
    <row r="136" spans="2:33" ht="12.75" collapsed="1" x14ac:dyDescent="0.2">
      <c r="B136" s="139"/>
      <c r="C136" s="1"/>
      <c r="D136" s="175"/>
      <c r="E136" s="176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42"/>
    </row>
    <row r="137" spans="2:33" x14ac:dyDescent="0.2">
      <c r="B137" s="71" t="s">
        <v>84</v>
      </c>
    </row>
    <row r="138" spans="2:33" s="88" customFormat="1" ht="35.25" customHeight="1" x14ac:dyDescent="0.2">
      <c r="B138" s="357" t="s">
        <v>85</v>
      </c>
      <c r="C138" s="358"/>
      <c r="D138" s="162" t="s">
        <v>146</v>
      </c>
      <c r="E138" s="162" t="s">
        <v>86</v>
      </c>
      <c r="F138" s="359" t="s">
        <v>87</v>
      </c>
      <c r="G138" s="360"/>
      <c r="H138" s="361" t="s">
        <v>88</v>
      </c>
      <c r="I138" s="362"/>
      <c r="J138" s="87"/>
      <c r="K138" s="87"/>
      <c r="L138" s="87"/>
      <c r="M138" s="87"/>
      <c r="N138" s="87"/>
      <c r="O138" s="87"/>
      <c r="P138" s="87"/>
      <c r="Q138" s="87"/>
      <c r="U138" s="87"/>
      <c r="V138" s="87"/>
      <c r="W138" s="87"/>
      <c r="X138" s="87"/>
      <c r="Y138" s="87"/>
      <c r="Z138" s="87"/>
      <c r="AA138" s="87"/>
      <c r="AB138" s="87"/>
      <c r="AC138" s="87"/>
      <c r="AD138" s="87"/>
      <c r="AE138" s="87"/>
      <c r="AF138" s="87"/>
      <c r="AG138" s="87"/>
    </row>
    <row r="139" spans="2:33" ht="12.75" x14ac:dyDescent="0.2">
      <c r="B139" s="350" t="str">
        <f>'Memoria Aporte FIA al Ejecutor'!C7</f>
        <v>Coordinador Principal: indicar nombre aquí</v>
      </c>
      <c r="C139" s="352"/>
      <c r="D139" s="180" t="str">
        <f>IF(COUNT(F4:Q4)+COUNT(F31:Q31)+COUNT(F58:Q58)+COUNT(F85:Q85)+COUNT(F112:Q112)=0,"",COUNT(F4:Q4)+COUNT(F31:Q31)+COUNT(F58:Q58)+COUNT(F85:Q85)+COUNT(F112:Q112))</f>
        <v/>
      </c>
      <c r="E139" s="181" t="str">
        <f>IF(COUNT(F4:Q4)&gt;0,HLOOKUP(1,V4:AG$26,U5,FALSE),IF(COUNT(F31:Q31)&gt;0,HLOOKUP(1,V31:AG$53,U32,FALSE),IF(COUNT(F58:Q58)&gt;0,HLOOKUP(1,V58:AG$80,U59,FALSE),IF(COUNT(F85:Q85)&gt;0,HLOOKUP(1,V85:AG$107,U86,FALSE),IF(COUNT(F112:Q112)&gt;0,HLOOKUP(1,V112:AG$134,U113,FALSE),"")))))</f>
        <v/>
      </c>
      <c r="F139" s="353" t="str">
        <f>IF(COUNT(F112:Q112)&gt;0,HLOOKUP(300,F112:Q$135,U112,TRUE),IF(COUNT(F85:Q85)&gt;0,HLOOKUP(300,F85:Q$108,U85,TRUE),IF(COUNT(F58:Q58)&gt;0,HLOOKUP(300,F58:Q$81,U58,TRUE),IF(COUNT(F31:Q31)&gt;0,HLOOKUP(300,F31:Q$54,U31,TRUE),IF(COUNT(F4:Q4)&gt;0,HLOOKUP(300,F4:Q$27,U4,TRUE),"")))))</f>
        <v/>
      </c>
      <c r="G139" s="354"/>
      <c r="H139" s="355" t="str">
        <f t="shared" ref="H139:H149" si="41">IF(OR(D139&lt;=0,D139=""),"",(SUM(F4:Q4)+SUM(F31:Q31)+SUM(F58:Q58)+SUM(F85:Q85)+SUM(F112:Q112))/D139)</f>
        <v/>
      </c>
      <c r="I139" s="356"/>
      <c r="J139" s="72"/>
      <c r="K139" s="72"/>
      <c r="L139" s="72"/>
      <c r="M139" s="72"/>
      <c r="N139" s="72"/>
      <c r="O139" s="72"/>
      <c r="P139" s="72"/>
      <c r="Q139" s="72"/>
      <c r="U139" s="72"/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</row>
    <row r="140" spans="2:33" ht="12.75" x14ac:dyDescent="0.2">
      <c r="B140" s="350" t="str">
        <f>'Memoria Aporte FIA al Ejecutor'!C8</f>
        <v>Coordinador Alterno: indicar nombre aquí</v>
      </c>
      <c r="C140" s="352"/>
      <c r="D140" s="180" t="str">
        <f t="shared" ref="D140:D160" si="42">IF(COUNT(F5:Q5)+COUNT(F32:Q32)+COUNT(F59:Q59)+COUNT(F86:Q86)+COUNT(F113:Q113)=0,"",COUNT(F5:Q5)+COUNT(F32:Q32)+COUNT(F59:Q59)+COUNT(F86:Q86)+COUNT(F113:Q113))</f>
        <v/>
      </c>
      <c r="E140" s="181" t="str">
        <f>IF(COUNT(F5:Q5)&gt;0,HLOOKUP(1,V5:AG$26,U6,FALSE),IF(COUNT(F32:Q32)&gt;0,HLOOKUP(1,V32:AG$53,U33,FALSE),IF(COUNT(F59:Q59)&gt;0,HLOOKUP(1,V59:AG$80,U60,FALSE),IF(COUNT(F86:Q86)&gt;0,HLOOKUP(1,V86:AG$107,U87,FALSE),IF(COUNT(F113:Q113)&gt;0,HLOOKUP(1,V113:AG$134,U114,FALSE),"")))))</f>
        <v/>
      </c>
      <c r="F140" s="353" t="str">
        <f>IF(COUNT(F113:Q113)&gt;0,HLOOKUP(300,F113:Q$135,U113,TRUE),IF(COUNT(F86:Q86)&gt;0,HLOOKUP(300,F86:Q$108,U86,TRUE),IF(COUNT(F59:Q59)&gt;0,HLOOKUP(300,F59:Q$81,U59,TRUE),IF(COUNT(F32:Q32)&gt;0,HLOOKUP(300,F32:Q$54,U32,TRUE),IF(COUNT(F5:Q5)&gt;0,HLOOKUP(300,F5:Q$27,U5,TRUE),"")))))</f>
        <v/>
      </c>
      <c r="G140" s="354"/>
      <c r="H140" s="355" t="str">
        <f t="shared" si="41"/>
        <v/>
      </c>
      <c r="I140" s="356"/>
      <c r="J140" s="72"/>
      <c r="K140" s="72"/>
      <c r="L140" s="72"/>
      <c r="M140" s="72"/>
      <c r="N140" s="72"/>
      <c r="O140" s="72"/>
      <c r="P140" s="72"/>
      <c r="Q140" s="72"/>
      <c r="U140" s="72"/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</row>
    <row r="141" spans="2:33" ht="12.75" x14ac:dyDescent="0.2">
      <c r="B141" s="350" t="str">
        <f>'Memoria Aporte FIA al Ejecutor'!C9</f>
        <v>Equipo Técnico 1: indicar nombre aquí</v>
      </c>
      <c r="C141" s="352"/>
      <c r="D141" s="180" t="str">
        <f t="shared" si="42"/>
        <v/>
      </c>
      <c r="E141" s="181" t="str">
        <f>IF(COUNT(F6:Q6)&gt;0,HLOOKUP(1,V6:AG$26,U7,FALSE),IF(COUNT(F33:Q33)&gt;0,HLOOKUP(1,V33:AG$53,U34,FALSE),IF(COUNT(F60:Q60)&gt;0,HLOOKUP(1,V60:AG$80,U61,FALSE),IF(COUNT(F87:Q87)&gt;0,HLOOKUP(1,V87:AG$107,U88,FALSE),IF(COUNT(F114:Q114)&gt;0,HLOOKUP(1,V114:AG$134,U115,FALSE),"")))))</f>
        <v/>
      </c>
      <c r="F141" s="353" t="str">
        <f>IF(COUNT(F114:Q114)&gt;0,HLOOKUP(300,F114:Q$135,U114,TRUE),IF(COUNT(F87:Q87)&gt;0,HLOOKUP(300,F87:Q$108,U87,TRUE),IF(COUNT(F60:Q60)&gt;0,HLOOKUP(300,F60:Q$81,U60,TRUE),IF(COUNT(F33:Q33)&gt;0,HLOOKUP(300,F33:Q$54,U33,TRUE),IF(COUNT(F6:Q6)&gt;0,HLOOKUP(300,F6:Q$27,U6,TRUE),"")))))</f>
        <v/>
      </c>
      <c r="G141" s="354"/>
      <c r="H141" s="355" t="str">
        <f t="shared" si="41"/>
        <v/>
      </c>
      <c r="I141" s="356"/>
      <c r="J141" s="72"/>
      <c r="K141" s="72"/>
      <c r="L141" s="72"/>
      <c r="M141" s="72"/>
      <c r="N141" s="72"/>
      <c r="O141" s="72"/>
      <c r="P141" s="72"/>
      <c r="Q141" s="72"/>
      <c r="U141" s="72"/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</row>
    <row r="142" spans="2:33" ht="12.75" x14ac:dyDescent="0.2">
      <c r="B142" s="350" t="str">
        <f>'Memoria Aporte FIA al Ejecutor'!C10</f>
        <v>Equipo Técnico 2: indicar nombre aquí</v>
      </c>
      <c r="C142" s="352"/>
      <c r="D142" s="180" t="str">
        <f t="shared" si="42"/>
        <v/>
      </c>
      <c r="E142" s="181" t="str">
        <f>IF(COUNT(F7:Q7)&gt;0,HLOOKUP(1,V7:AG$26,U8,FALSE),IF(COUNT(F34:Q34)&gt;0,HLOOKUP(1,V34:AG$53,U35,FALSE),IF(COUNT(F61:Q61)&gt;0,HLOOKUP(1,V61:AG$80,U62,FALSE),IF(COUNT(F88:Q88)&gt;0,HLOOKUP(1,V88:AG$107,U89,FALSE),IF(COUNT(F115:Q115)&gt;0,HLOOKUP(1,V115:AG$134,U116,FALSE),"")))))</f>
        <v/>
      </c>
      <c r="F142" s="353" t="str">
        <f>IF(COUNT(F115:Q115)&gt;0,HLOOKUP(300,F115:Q$135,U115,TRUE),IF(COUNT(F88:Q88)&gt;0,HLOOKUP(300,F88:Q$108,U88,TRUE),IF(COUNT(F61:Q61)&gt;0,HLOOKUP(300,F61:Q$81,U61,TRUE),IF(COUNT(F34:Q34)&gt;0,HLOOKUP(300,F34:Q$54,U34,TRUE),IF(COUNT(F7:Q7)&gt;0,HLOOKUP(300,F7:Q$27,U7,TRUE),"")))))</f>
        <v/>
      </c>
      <c r="G142" s="354"/>
      <c r="H142" s="355" t="str">
        <f t="shared" si="41"/>
        <v/>
      </c>
      <c r="I142" s="356"/>
      <c r="J142" s="72"/>
      <c r="K142" s="72"/>
      <c r="L142" s="72"/>
      <c r="M142" s="72"/>
      <c r="N142" s="72"/>
      <c r="O142" s="72"/>
      <c r="P142" s="72"/>
      <c r="Q142" s="72"/>
      <c r="U142" s="72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</row>
    <row r="143" spans="2:33" ht="12.75" x14ac:dyDescent="0.2">
      <c r="B143" s="350" t="str">
        <f>'Memoria Aporte FIA al Ejecutor'!C11</f>
        <v>Equipo Técnico 3: indicar nombre aquí</v>
      </c>
      <c r="C143" s="352"/>
      <c r="D143" s="180" t="str">
        <f t="shared" si="42"/>
        <v/>
      </c>
      <c r="E143" s="181" t="str">
        <f>IF(COUNT(F8:Q8)&gt;0,HLOOKUP(1,V8:AG$26,U9,FALSE),IF(COUNT(F35:Q35)&gt;0,HLOOKUP(1,V35:AG$53,U36,FALSE),IF(COUNT(F62:Q62)&gt;0,HLOOKUP(1,V62:AG$80,U63,FALSE),IF(COUNT(F89:Q89)&gt;0,HLOOKUP(1,V89:AG$107,U90,FALSE),IF(COUNT(F116:Q116)&gt;0,HLOOKUP(1,V116:AG$134,U117,FALSE),"")))))</f>
        <v/>
      </c>
      <c r="F143" s="353" t="str">
        <f>IF(COUNT(F116:Q116)&gt;0,HLOOKUP(300,F116:Q$135,U116,TRUE),IF(COUNT(F89:Q89)&gt;0,HLOOKUP(300,F89:Q$108,U89,TRUE),IF(COUNT(F62:Q62)&gt;0,HLOOKUP(300,F62:Q$81,U62,TRUE),IF(COUNT(F35:Q35)&gt;0,HLOOKUP(300,F35:Q$54,U35,TRUE),IF(COUNT(F8:Q8)&gt;0,HLOOKUP(300,F8:Q$27,U8,TRUE),"")))))</f>
        <v/>
      </c>
      <c r="G143" s="354"/>
      <c r="H143" s="355" t="str">
        <f t="shared" si="41"/>
        <v/>
      </c>
      <c r="I143" s="356"/>
      <c r="J143" s="72"/>
      <c r="K143" s="72"/>
      <c r="L143" s="72"/>
      <c r="M143" s="72"/>
      <c r="N143" s="72"/>
      <c r="O143" s="72"/>
      <c r="P143" s="72"/>
      <c r="Q143" s="72"/>
      <c r="U143" s="72"/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</row>
    <row r="144" spans="2:33" ht="12.75" x14ac:dyDescent="0.2">
      <c r="B144" s="350" t="str">
        <f>'Memoria Aporte FIA al Ejecutor'!C12</f>
        <v>Equipo Técnico 4: indicar nombre aquí</v>
      </c>
      <c r="C144" s="352"/>
      <c r="D144" s="180" t="str">
        <f t="shared" si="42"/>
        <v/>
      </c>
      <c r="E144" s="181" t="str">
        <f>IF(COUNT(F9:Q9)&gt;0,HLOOKUP(1,V9:AG$26,U10,FALSE),IF(COUNT(F36:Q36)&gt;0,HLOOKUP(1,V36:AG$53,U37,FALSE),IF(COUNT(F63:Q63)&gt;0,HLOOKUP(1,V63:AG$80,U64,FALSE),IF(COUNT(F90:Q90)&gt;0,HLOOKUP(1,V90:AG$107,U91,FALSE),IF(COUNT(F117:Q117)&gt;0,HLOOKUP(1,V117:AG$134,U118,FALSE),"")))))</f>
        <v/>
      </c>
      <c r="F144" s="353" t="str">
        <f>IF(COUNT(F117:Q117)&gt;0,HLOOKUP(300,F117:Q$135,U117,TRUE),IF(COUNT(F90:Q90)&gt;0,HLOOKUP(300,F90:Q$108,U90,TRUE),IF(COUNT(F63:Q63)&gt;0,HLOOKUP(300,F63:Q$81,U63,TRUE),IF(COUNT(F36:Q36)&gt;0,HLOOKUP(300,F36:Q$54,U36,TRUE),IF(COUNT(F9:Q9)&gt;0,HLOOKUP(300,F9:Q$27,U9,TRUE),"")))))</f>
        <v/>
      </c>
      <c r="G144" s="354"/>
      <c r="H144" s="355" t="str">
        <f t="shared" si="41"/>
        <v/>
      </c>
      <c r="I144" s="356"/>
      <c r="J144" s="72"/>
      <c r="K144" s="72"/>
      <c r="L144" s="72"/>
      <c r="M144" s="72"/>
      <c r="N144" s="72"/>
      <c r="O144" s="72"/>
      <c r="P144" s="72"/>
      <c r="Q144" s="72"/>
      <c r="U144" s="72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</row>
    <row r="145" spans="2:33" ht="12.75" x14ac:dyDescent="0.2">
      <c r="B145" s="350" t="str">
        <f>'Memoria Aporte FIA al Ejecutor'!C13</f>
        <v>Equipo Técnico 5: indicar nombre aquí</v>
      </c>
      <c r="C145" s="352"/>
      <c r="D145" s="180" t="str">
        <f t="shared" si="42"/>
        <v/>
      </c>
      <c r="E145" s="181" t="str">
        <f>IF(COUNT(F10:Q10)&gt;0,HLOOKUP(1,V10:AG$26,U11,FALSE),IF(COUNT(F37:Q37)&gt;0,HLOOKUP(1,V37:AG$53,U38,FALSE),IF(COUNT(F64:Q64)&gt;0,HLOOKUP(1,V64:AG$80,U65,FALSE),IF(COUNT(F91:Q91)&gt;0,HLOOKUP(1,V91:AG$107,U92,FALSE),IF(COUNT(F118:Q118)&gt;0,HLOOKUP(1,V118:AG$134,U119,FALSE),"")))))</f>
        <v/>
      </c>
      <c r="F145" s="353" t="str">
        <f>IF(COUNT(F118:Q118)&gt;0,HLOOKUP(300,F118:Q$135,U118,TRUE),IF(COUNT(F91:Q91)&gt;0,HLOOKUP(300,F91:Q$108,U91,TRUE),IF(COUNT(F64:Q64)&gt;0,HLOOKUP(300,F64:Q$81,U64,TRUE),IF(COUNT(F37:Q37)&gt;0,HLOOKUP(300,F37:Q$54,U37,TRUE),IF(COUNT(F10:Q10)&gt;0,HLOOKUP(300,F10:Q$27,U10,TRUE),"")))))</f>
        <v/>
      </c>
      <c r="G145" s="354"/>
      <c r="H145" s="355" t="str">
        <f t="shared" si="41"/>
        <v/>
      </c>
      <c r="I145" s="356"/>
      <c r="J145" s="72"/>
      <c r="K145" s="72"/>
      <c r="L145" s="72"/>
      <c r="M145" s="72"/>
      <c r="N145" s="72"/>
      <c r="O145" s="72"/>
      <c r="P145" s="72"/>
      <c r="Q145" s="72"/>
      <c r="U145" s="72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</row>
    <row r="146" spans="2:33" ht="12.75" x14ac:dyDescent="0.2">
      <c r="B146" s="350" t="str">
        <f>'Memoria Aporte FIA al Ejecutor'!C14</f>
        <v>Equipo Técnico 6: indicar nombre aquí</v>
      </c>
      <c r="C146" s="352"/>
      <c r="D146" s="180" t="str">
        <f t="shared" si="42"/>
        <v/>
      </c>
      <c r="E146" s="181" t="str">
        <f>IF(COUNT(F11:Q11)&gt;0,HLOOKUP(1,V11:AG$26,U12,FALSE),IF(COUNT(F38:Q38)&gt;0,HLOOKUP(1,V38:AG$53,U39,FALSE),IF(COUNT(F65:Q65)&gt;0,HLOOKUP(1,V65:AG$80,U66,FALSE),IF(COUNT(F92:Q92)&gt;0,HLOOKUP(1,V92:AG$107,U93,FALSE),IF(COUNT(F119:Q119)&gt;0,HLOOKUP(1,V119:AG$134,U120,FALSE),"")))))</f>
        <v/>
      </c>
      <c r="F146" s="353" t="str">
        <f>IF(COUNT(F119:Q119)&gt;0,HLOOKUP(300,F119:Q$135,U119,TRUE),IF(COUNT(F92:Q92)&gt;0,HLOOKUP(300,F92:Q$108,U92,TRUE),IF(COUNT(F65:Q65)&gt;0,HLOOKUP(300,F65:Q$81,U65,TRUE),IF(COUNT(F38:Q38)&gt;0,HLOOKUP(300,F38:Q$54,U38,TRUE),IF(COUNT(F11:Q11)&gt;0,HLOOKUP(300,F11:Q$27,U11,TRUE),"")))))</f>
        <v/>
      </c>
      <c r="G146" s="354"/>
      <c r="H146" s="355" t="str">
        <f t="shared" si="41"/>
        <v/>
      </c>
      <c r="I146" s="356"/>
      <c r="J146" s="72"/>
      <c r="K146" s="72"/>
      <c r="L146" s="72"/>
      <c r="M146" s="72"/>
      <c r="N146" s="72"/>
      <c r="O146" s="72"/>
      <c r="P146" s="72"/>
      <c r="Q146" s="72"/>
      <c r="U146" s="72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</row>
    <row r="147" spans="2:33" ht="12.75" x14ac:dyDescent="0.2">
      <c r="B147" s="350" t="str">
        <f>'Memoria Aporte FIA al Ejecutor'!C15</f>
        <v>Equipo Técnico 7: indicar nombre aquí</v>
      </c>
      <c r="C147" s="352"/>
      <c r="D147" s="180" t="str">
        <f t="shared" si="42"/>
        <v/>
      </c>
      <c r="E147" s="181" t="str">
        <f>IF(COUNT(F12:Q12)&gt;0,HLOOKUP(1,V12:AG$26,U13,FALSE),IF(COUNT(F39:Q39)&gt;0,HLOOKUP(1,V39:AG$53,U40,FALSE),IF(COUNT(F66:Q66)&gt;0,HLOOKUP(1,V66:AG$80,U67,FALSE),IF(COUNT(F93:Q93)&gt;0,HLOOKUP(1,V93:AG$107,U94,FALSE),IF(COUNT(F120:Q120)&gt;0,HLOOKUP(1,V120:AG$134,U121,FALSE),"")))))</f>
        <v/>
      </c>
      <c r="F147" s="353" t="str">
        <f>IF(COUNT(F120:Q120)&gt;0,HLOOKUP(300,F120:Q$135,U120,TRUE),IF(COUNT(F93:Q93)&gt;0,HLOOKUP(300,F93:Q$108,U93,TRUE),IF(COUNT(F66:Q66)&gt;0,HLOOKUP(300,F66:Q$81,U66,TRUE),IF(COUNT(F39:Q39)&gt;0,HLOOKUP(300,F39:Q$54,U39,TRUE),IF(COUNT(F12:Q12)&gt;0,HLOOKUP(300,F12:Q$27,U12,TRUE),"")))))</f>
        <v/>
      </c>
      <c r="G147" s="354"/>
      <c r="H147" s="355" t="str">
        <f t="shared" si="41"/>
        <v/>
      </c>
      <c r="I147" s="356"/>
      <c r="J147" s="72"/>
      <c r="K147" s="72"/>
      <c r="L147" s="72"/>
      <c r="M147" s="72"/>
      <c r="N147" s="72"/>
      <c r="O147" s="72"/>
      <c r="P147" s="72"/>
      <c r="Q147" s="72"/>
      <c r="U147" s="72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</row>
    <row r="148" spans="2:33" ht="12.75" x14ac:dyDescent="0.2">
      <c r="B148" s="350" t="str">
        <f>'Memoria Aporte FIA al Ejecutor'!C16</f>
        <v>Equipo Técnico 8: indicar nombre aquí</v>
      </c>
      <c r="C148" s="352"/>
      <c r="D148" s="180" t="str">
        <f t="shared" si="42"/>
        <v/>
      </c>
      <c r="E148" s="181" t="str">
        <f>IF(COUNT(F13:Q13)&gt;0,HLOOKUP(1,V13:AG$26,U14,FALSE),IF(COUNT(F40:Q40)&gt;0,HLOOKUP(1,V40:AG$53,U41,FALSE),IF(COUNT(F67:Q67)&gt;0,HLOOKUP(1,V67:AG$80,U68,FALSE),IF(COUNT(F94:Q94)&gt;0,HLOOKUP(1,V94:AG$107,U95,FALSE),IF(COUNT(F121:Q121)&gt;0,HLOOKUP(1,V121:AG$134,U122,FALSE),"")))))</f>
        <v/>
      </c>
      <c r="F148" s="353" t="str">
        <f>IF(COUNT(F121:Q121)&gt;0,HLOOKUP(300,F121:Q$135,U121,TRUE),IF(COUNT(F94:Q94)&gt;0,HLOOKUP(300,F94:Q$108,U94,TRUE),IF(COUNT(F67:Q67)&gt;0,HLOOKUP(300,F67:Q$81,U67,TRUE),IF(COUNT(F40:Q40)&gt;0,HLOOKUP(300,F40:Q$54,U40,TRUE),IF(COUNT(F13:Q13)&gt;0,HLOOKUP(300,F13:Q$27,U13,TRUE),"")))))</f>
        <v/>
      </c>
      <c r="G148" s="354"/>
      <c r="H148" s="355" t="str">
        <f t="shared" si="41"/>
        <v/>
      </c>
      <c r="I148" s="356"/>
      <c r="J148" s="72"/>
      <c r="K148" s="72"/>
      <c r="L148" s="72"/>
      <c r="M148" s="72"/>
      <c r="N148" s="72"/>
      <c r="O148" s="72"/>
      <c r="P148" s="72"/>
      <c r="Q148" s="72"/>
      <c r="U148" s="72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</row>
    <row r="149" spans="2:33" ht="12.75" x14ac:dyDescent="0.2">
      <c r="B149" s="350" t="str">
        <f>'Memoria Aporte FIA al Ejecutor'!C17</f>
        <v>Equipo Técnico 9: indicar nombre aquí</v>
      </c>
      <c r="C149" s="352"/>
      <c r="D149" s="180" t="str">
        <f t="shared" si="42"/>
        <v/>
      </c>
      <c r="E149" s="181" t="str">
        <f>IF(COUNT(F14:Q14)&gt;0,HLOOKUP(1,V14:AG$26,U15,FALSE),IF(COUNT(F41:Q41)&gt;0,HLOOKUP(1,V41:AG$53,U42,FALSE),IF(COUNT(F68:Q68)&gt;0,HLOOKUP(1,V68:AG$80,U69,FALSE),IF(COUNT(F95:Q95)&gt;0,HLOOKUP(1,V95:AG$107,U96,FALSE),IF(COUNT(F122:Q122)&gt;0,HLOOKUP(1,V122:AG$134,U123,FALSE),"")))))</f>
        <v/>
      </c>
      <c r="F149" s="353" t="str">
        <f>IF(COUNT(F122:Q122)&gt;0,HLOOKUP(300,F122:Q$135,U122,TRUE),IF(COUNT(F95:Q95)&gt;0,HLOOKUP(300,F95:Q$108,U95,TRUE),IF(COUNT(F68:Q68)&gt;0,HLOOKUP(300,F68:Q$81,U68,TRUE),IF(COUNT(F41:Q41)&gt;0,HLOOKUP(300,F41:Q$54,U41,TRUE),IF(COUNT(F14:Q14)&gt;0,HLOOKUP(300,F14:Q$27,U14,TRUE),"")))))</f>
        <v/>
      </c>
      <c r="G149" s="354"/>
      <c r="H149" s="355" t="str">
        <f t="shared" si="41"/>
        <v/>
      </c>
      <c r="I149" s="356"/>
      <c r="J149" s="72"/>
      <c r="K149" s="72"/>
      <c r="L149" s="72"/>
      <c r="M149" s="72"/>
      <c r="N149" s="72"/>
      <c r="O149" s="72"/>
      <c r="P149" s="72"/>
      <c r="Q149" s="72"/>
      <c r="U149" s="72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</row>
    <row r="150" spans="2:33" ht="12.75" x14ac:dyDescent="0.2">
      <c r="B150" s="350" t="str">
        <f>'Memoria Aporte FIA al Ejecutor'!C18</f>
        <v>Equipo Técnico 10: indicar nombre aquí</v>
      </c>
      <c r="C150" s="352"/>
      <c r="D150" s="180" t="str">
        <f t="shared" si="42"/>
        <v/>
      </c>
      <c r="E150" s="181" t="str">
        <f>IF(COUNT(F15:Q15)&gt;0,HLOOKUP(1,V15:AG$26,U16,FALSE),IF(COUNT(F42:Q42)&gt;0,HLOOKUP(1,V42:AG$53,U43,FALSE),IF(COUNT(F69:Q69)&gt;0,HLOOKUP(1,V69:AG$80,U70,FALSE),IF(COUNT(F96:Q96)&gt;0,HLOOKUP(1,V96:AG$107,U97,FALSE),IF(COUNT(F123:Q123)&gt;0,HLOOKUP(1,V123:AG$134,U124,FALSE),"")))))</f>
        <v/>
      </c>
      <c r="F150" s="353" t="str">
        <f>IF(COUNT(F123:Q123)&gt;0,HLOOKUP(300,F123:Q$135,U123,TRUE),IF(COUNT(F96:Q96)&gt;0,HLOOKUP(300,F96:Q$108,U96,TRUE),IF(COUNT(F69:Q69)&gt;0,HLOOKUP(300,F69:Q$81,U69,TRUE),IF(COUNT(F42:Q42)&gt;0,HLOOKUP(300,F42:Q$54,U42,TRUE),IF(COUNT(F15:Q15)&gt;0,HLOOKUP(300,F15:Q$27,U15,TRUE),"")))))</f>
        <v/>
      </c>
      <c r="G150" s="354"/>
      <c r="H150" s="355" t="str">
        <f>IF(OR(D150&lt;=0,D150=""),"",(SUM(F15:Q15)+SUM(F42:Q42)+SUM(F69:Q69)+SUM(F96:Q96)+SUM(F123:Q123))/D150)</f>
        <v/>
      </c>
      <c r="I150" s="356"/>
      <c r="J150" s="72"/>
      <c r="K150" s="72"/>
      <c r="L150" s="72"/>
      <c r="M150" s="72"/>
      <c r="N150" s="72"/>
      <c r="O150" s="72"/>
      <c r="P150" s="72"/>
      <c r="Q150" s="72"/>
      <c r="U150" s="72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</row>
    <row r="151" spans="2:33" ht="12.75" x14ac:dyDescent="0.2">
      <c r="B151" s="350" t="str">
        <f>'Memoria Aporte FIA al Ejecutor'!C19</f>
        <v>Equipo Técnico 11: indicar nombre aquí</v>
      </c>
      <c r="C151" s="352"/>
      <c r="D151" s="180" t="str">
        <f t="shared" si="42"/>
        <v/>
      </c>
      <c r="E151" s="181" t="str">
        <f>IF(COUNT(F16:Q16)&gt;0,HLOOKUP(1,V16:AG$26,U17,FALSE),IF(COUNT(F43:Q43)&gt;0,HLOOKUP(1,V43:AG$53,U44,FALSE),IF(COUNT(F70:Q70)&gt;0,HLOOKUP(1,V70:AG$80,U71,FALSE),IF(COUNT(F97:Q97)&gt;0,HLOOKUP(1,V97:AG$107,U98,FALSE),IF(COUNT(F124:Q124)&gt;0,HLOOKUP(1,V124:AG$134,U125,FALSE),"")))))</f>
        <v/>
      </c>
      <c r="F151" s="353" t="str">
        <f>IF(COUNT(F124:Q124)&gt;0,HLOOKUP(300,F124:Q$135,U124,TRUE),IF(COUNT(F97:Q97)&gt;0,HLOOKUP(300,F97:Q$108,U97,TRUE),IF(COUNT(F70:Q70)&gt;0,HLOOKUP(300,F70:Q$81,U70,TRUE),IF(COUNT(F43:Q43)&gt;0,HLOOKUP(300,F43:Q$54,U43,TRUE),IF(COUNT(F16:Q16)&gt;0,HLOOKUP(300,F16:Q$27,U16,TRUE),"")))))</f>
        <v/>
      </c>
      <c r="G151" s="354"/>
      <c r="H151" s="355" t="str">
        <f>IF(OR(D151&lt;=0,D151=""),"",(SUM(F16:Q16)+SUM(F43:Q43)+SUM(F70:Q70)+SUM(F97:Q97)+SUM(F124:Q124))/D151)</f>
        <v/>
      </c>
      <c r="I151" s="356"/>
      <c r="J151" s="72"/>
      <c r="K151" s="72"/>
      <c r="L151" s="72"/>
      <c r="M151" s="72"/>
      <c r="N151" s="72"/>
      <c r="O151" s="72"/>
      <c r="P151" s="72"/>
      <c r="Q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</row>
    <row r="152" spans="2:33" ht="12.75" x14ac:dyDescent="0.2">
      <c r="B152" s="350" t="str">
        <f>'Memoria Aporte FIA al Ejecutor'!C20</f>
        <v>Equipo Técnico 12: indicar nombre aquí</v>
      </c>
      <c r="C152" s="352"/>
      <c r="D152" s="180" t="str">
        <f t="shared" si="42"/>
        <v/>
      </c>
      <c r="E152" s="181" t="str">
        <f>IF(COUNT(F17:Q17)&gt;0,HLOOKUP(1,V17:AG$26,U18,FALSE),IF(COUNT(F44:Q44)&gt;0,HLOOKUP(1,V44:AG$53,U45,FALSE),IF(COUNT(F71:Q71)&gt;0,HLOOKUP(1,V71:AG$80,U72,FALSE),IF(COUNT(F98:Q98)&gt;0,HLOOKUP(1,V98:AG$107,U99,FALSE),IF(COUNT(F125:Q125)&gt;0,HLOOKUP(1,V125:AG$134,U126,FALSE),"")))))</f>
        <v/>
      </c>
      <c r="F152" s="353" t="str">
        <f>IF(COUNT(F125:Q125)&gt;0,HLOOKUP(300,F125:Q$135,U125,TRUE),IF(COUNT(F98:Q98)&gt;0,HLOOKUP(300,F98:Q$108,U98,TRUE),IF(COUNT(F71:Q71)&gt;0,HLOOKUP(300,F71:Q$81,U71,TRUE),IF(COUNT(F44:Q44)&gt;0,HLOOKUP(300,F44:Q$54,U44,TRUE),IF(COUNT(F17:Q17)&gt;0,HLOOKUP(300,F17:Q$27,U17,TRUE),"")))))</f>
        <v/>
      </c>
      <c r="G152" s="354"/>
      <c r="H152" s="355" t="str">
        <f>IF(OR(D152&lt;=0,D152=""),"",(SUM(F17:Q17)+SUM(F44:Q44)+SUM(F71:Q71)+SUM(F98:Q98)+SUM(F125:Q125))/D152)</f>
        <v/>
      </c>
      <c r="I152" s="356"/>
      <c r="J152" s="72"/>
      <c r="K152" s="72"/>
      <c r="L152" s="72"/>
      <c r="M152" s="72"/>
      <c r="N152" s="72"/>
      <c r="O152" s="72"/>
      <c r="P152" s="72"/>
      <c r="Q152" s="72"/>
      <c r="U152" s="72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</row>
    <row r="153" spans="2:33" ht="12.75" x14ac:dyDescent="0.2">
      <c r="B153" s="350" t="str">
        <f>'Memoria Aporte FIA al Ejecutor'!C21</f>
        <v>Equipo Técnico 13: indicar nombre aquí</v>
      </c>
      <c r="C153" s="352"/>
      <c r="D153" s="180" t="str">
        <f t="shared" si="42"/>
        <v/>
      </c>
      <c r="E153" s="181" t="str">
        <f>IF(COUNT(F18:Q18)&gt;0,HLOOKUP(1,V18:AG$26,U19,FALSE),IF(COUNT(F45:Q45)&gt;0,HLOOKUP(1,V45:AG$53,U46,FALSE),IF(COUNT(F72:Q72)&gt;0,HLOOKUP(1,V72:AG$80,U73,FALSE),IF(COUNT(F99:Q99)&gt;0,HLOOKUP(1,V99:AG$107,U100,FALSE),IF(COUNT(F126:Q126)&gt;0,HLOOKUP(1,V126:AG$134,U127,FALSE),"")))))</f>
        <v/>
      </c>
      <c r="F153" s="353" t="str">
        <f>IF(COUNT(F126:Q126)&gt;0,HLOOKUP(300,F126:Q$135,U126,TRUE),IF(COUNT(F99:Q99)&gt;0,HLOOKUP(300,F99:Q$108,U99,TRUE),IF(COUNT(F72:Q72)&gt;0,HLOOKUP(300,F72:Q$81,U72,TRUE),IF(COUNT(F45:Q45)&gt;0,HLOOKUP(300,F45:Q$54,U45,TRUE),IF(COUNT(F18:Q18)&gt;0,HLOOKUP(300,F18:Q$27,U18,TRUE),"")))))</f>
        <v/>
      </c>
      <c r="G153" s="354"/>
      <c r="H153" s="355" t="str">
        <f>IF(OR(D153&lt;=0,D153=""),"",(SUM(F18:Q18)+SUM(F45:Q45)+SUM(F72:Q72)+SUM(F99:Q99)+SUM(F126:Q126))/D153)</f>
        <v/>
      </c>
      <c r="I153" s="356"/>
      <c r="J153" s="72"/>
      <c r="K153" s="72"/>
      <c r="L153" s="72"/>
      <c r="M153" s="72"/>
      <c r="N153" s="72"/>
      <c r="O153" s="72"/>
      <c r="P153" s="72"/>
      <c r="Q153" s="72"/>
      <c r="U153" s="72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</row>
    <row r="154" spans="2:33" ht="12.75" x14ac:dyDescent="0.2">
      <c r="B154" s="350" t="str">
        <f>'Memoria Aporte FIA al Ejecutor'!C22</f>
        <v>Equipo Técnico 14: indicar nombre aquí</v>
      </c>
      <c r="C154" s="352"/>
      <c r="D154" s="180" t="str">
        <f t="shared" si="42"/>
        <v/>
      </c>
      <c r="E154" s="181" t="str">
        <f>IF(COUNT(F19:Q19)&gt;0,HLOOKUP(1,V19:AG$26,U20,FALSE),IF(COUNT(F46:Q46)&gt;0,HLOOKUP(1,V46:AG$53,U47,FALSE),IF(COUNT(F73:Q73)&gt;0,HLOOKUP(1,V73:AG$80,U74,FALSE),IF(COUNT(F100:Q100)&gt;0,HLOOKUP(1,V100:AG$107,U101,FALSE),IF(COUNT(F127:Q127)&gt;0,HLOOKUP(1,V127:AG$134,U128,FALSE),"")))))</f>
        <v/>
      </c>
      <c r="F154" s="353" t="str">
        <f>IF(COUNT(F127:Q127)&gt;0,HLOOKUP(300,F127:Q$135,U127,TRUE),IF(COUNT(F100:Q100)&gt;0,HLOOKUP(300,F100:Q$108,U100,TRUE),IF(COUNT(F73:Q73)&gt;0,HLOOKUP(300,F73:Q$81,U73,TRUE),IF(COUNT(F46:Q46)&gt;0,HLOOKUP(300,F46:Q$54,U46,TRUE),IF(COUNT(F19:Q19)&gt;0,HLOOKUP(300,F19:Q$27,U19,TRUE),"")))))</f>
        <v/>
      </c>
      <c r="G154" s="354"/>
      <c r="H154" s="355" t="str">
        <f>IF(OR(D154&lt;=0,D154=""),"",(SUM(F19:Q19)+SUM(F46:Q46)+SUM(F73:Q73)+SUM(F100:Q100)+SUM(F127:Q127))/D154)</f>
        <v/>
      </c>
      <c r="I154" s="356"/>
      <c r="J154" s="72"/>
      <c r="K154" s="72"/>
      <c r="L154" s="72"/>
      <c r="M154" s="72"/>
      <c r="N154" s="72"/>
      <c r="O154" s="72"/>
      <c r="P154" s="72"/>
      <c r="Q154" s="72"/>
      <c r="U154" s="72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</row>
    <row r="155" spans="2:33" ht="12.75" x14ac:dyDescent="0.2">
      <c r="B155" s="350" t="str">
        <f>'Memoria Aporte FIA al Ejecutor'!C23</f>
        <v>Equipo Técnico 15: indicar nombre aquí</v>
      </c>
      <c r="C155" s="352"/>
      <c r="D155" s="180" t="str">
        <f t="shared" si="42"/>
        <v/>
      </c>
      <c r="E155" s="181" t="str">
        <f>IF(COUNT(F20:Q20)&gt;0,HLOOKUP(1,V20:AG$26,U21,FALSE),IF(COUNT(F47:Q47)&gt;0,HLOOKUP(1,V47:AG$53,U48,FALSE),IF(COUNT(F74:Q74)&gt;0,HLOOKUP(1,V74:AG$80,U75,FALSE),IF(COUNT(F101:Q101)&gt;0,HLOOKUP(1,V101:AG$107,U102,FALSE),IF(COUNT(F128:Q128)&gt;0,HLOOKUP(1,V128:AG$134,U129,FALSE),"")))))</f>
        <v/>
      </c>
      <c r="F155" s="353" t="str">
        <f>IF(COUNT(F128:Q128)&gt;0,HLOOKUP(300,F128:Q$135,U128,TRUE),IF(COUNT(F101:Q101)&gt;0,HLOOKUP(300,F101:Q$108,U101,TRUE),IF(COUNT(F74:Q74)&gt;0,HLOOKUP(300,F74:Q$81,U74,TRUE),IF(COUNT(F47:Q47)&gt;0,HLOOKUP(300,F47:Q$54,U47,TRUE),IF(COUNT(F20:Q20)&gt;0,HLOOKUP(300,F20:Q$27,U20,TRUE),"")))))</f>
        <v/>
      </c>
      <c r="G155" s="354"/>
      <c r="H155" s="355" t="str">
        <f t="shared" ref="H155:H160" si="43">IF(OR(D155&lt;=0,D155=""),"",(SUM(F20:Q20)+SUM(F47:Q47)+SUM(F74:Q74)+SUM(F101:Q101)+SUM(F128:Q128))/D155)</f>
        <v/>
      </c>
      <c r="I155" s="356"/>
      <c r="J155" s="72"/>
      <c r="K155" s="72"/>
      <c r="L155" s="72"/>
      <c r="M155" s="72"/>
      <c r="N155" s="72"/>
      <c r="O155" s="72"/>
      <c r="P155" s="72"/>
      <c r="Q155" s="72"/>
      <c r="U155" s="72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</row>
    <row r="156" spans="2:33" ht="12.75" x14ac:dyDescent="0.2">
      <c r="B156" s="350" t="str">
        <f>'Memoria Aporte FIA al Ejecutor'!C24</f>
        <v>Equipo Técnico 16: indicar nombre aquí</v>
      </c>
      <c r="C156" s="352"/>
      <c r="D156" s="180" t="str">
        <f t="shared" si="42"/>
        <v/>
      </c>
      <c r="E156" s="181" t="str">
        <f>IF(COUNT(F21:Q21)&gt;0,HLOOKUP(1,V21:AG$26,U22,FALSE),IF(COUNT(F48:Q48)&gt;0,HLOOKUP(1,V48:AG$53,U49,FALSE),IF(COUNT(F75:Q75)&gt;0,HLOOKUP(1,V75:AG$80,U76,FALSE),IF(COUNT(F102:Q102)&gt;0,HLOOKUP(1,V102:AG$107,U103,FALSE),IF(COUNT(F129:Q129)&gt;0,HLOOKUP(1,V129:AG$134,U130,FALSE),"")))))</f>
        <v/>
      </c>
      <c r="F156" s="353" t="str">
        <f>IF(COUNT(F129:Q129)&gt;0,HLOOKUP(300,F129:Q$135,U129,TRUE),IF(COUNT(F102:Q102)&gt;0,HLOOKUP(300,F102:Q$108,U102,TRUE),IF(COUNT(F75:Q75)&gt;0,HLOOKUP(300,F75:Q$81,U75,TRUE),IF(COUNT(F48:Q48)&gt;0,HLOOKUP(300,F48:Q$54,U48,TRUE),IF(COUNT(F21:Q21)&gt;0,HLOOKUP(300,F21:Q$27,U21,TRUE),"")))))</f>
        <v/>
      </c>
      <c r="G156" s="354"/>
      <c r="H156" s="355" t="str">
        <f t="shared" si="43"/>
        <v/>
      </c>
      <c r="I156" s="356"/>
      <c r="J156" s="72"/>
      <c r="K156" s="72"/>
      <c r="L156" s="72"/>
      <c r="M156" s="72"/>
      <c r="N156" s="72"/>
      <c r="O156" s="72"/>
      <c r="P156" s="72"/>
      <c r="Q156" s="72"/>
      <c r="U156" s="72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</row>
    <row r="157" spans="2:33" ht="12.75" x14ac:dyDescent="0.2">
      <c r="B157" s="350" t="str">
        <f>'Memoria Aporte FIA al Ejecutor'!C25</f>
        <v>Equipo Técnico 17: indicar nombre aquí</v>
      </c>
      <c r="C157" s="352"/>
      <c r="D157" s="180" t="str">
        <f t="shared" si="42"/>
        <v/>
      </c>
      <c r="E157" s="181" t="str">
        <f>IF(COUNT(F22:Q22)&gt;0,HLOOKUP(1,V22:AG$26,U23,FALSE),IF(COUNT(F49:Q49)&gt;0,HLOOKUP(1,V49:AG$53,U50,FALSE),IF(COUNT(F76:Q76)&gt;0,HLOOKUP(1,V76:AG$80,U77,FALSE),IF(COUNT(F103:Q103)&gt;0,HLOOKUP(1,V103:AG$107,U104,FALSE),IF(COUNT(F130:Q130)&gt;0,HLOOKUP(1,V130:AG$134,U131,FALSE),"")))))</f>
        <v/>
      </c>
      <c r="F157" s="353" t="str">
        <f>IF(COUNT(F130:Q130)&gt;0,HLOOKUP(300,F130:Q$135,U130,TRUE),IF(COUNT(F103:Q103)&gt;0,HLOOKUP(300,F103:Q$108,U103,TRUE),IF(COUNT(F76:Q76)&gt;0,HLOOKUP(300,F76:Q$81,U76,TRUE),IF(COUNT(F49:Q49)&gt;0,HLOOKUP(300,F49:Q$54,U49,TRUE),IF(COUNT(F22:Q22)&gt;0,HLOOKUP(300,F22:Q$27,U22,TRUE),"")))))</f>
        <v/>
      </c>
      <c r="G157" s="354"/>
      <c r="H157" s="355" t="str">
        <f t="shared" si="43"/>
        <v/>
      </c>
      <c r="I157" s="356"/>
      <c r="J157" s="72"/>
      <c r="K157" s="72"/>
      <c r="L157" s="72"/>
      <c r="M157" s="72"/>
      <c r="N157" s="72"/>
      <c r="O157" s="72"/>
      <c r="P157" s="72"/>
      <c r="Q157" s="72"/>
      <c r="U157" s="72"/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</row>
    <row r="158" spans="2:33" ht="12.75" x14ac:dyDescent="0.2">
      <c r="B158" s="350" t="str">
        <f>'Memoria Aporte FIA al Ejecutor'!C26</f>
        <v>Equipo Técnico 18: indicar nombre aquí</v>
      </c>
      <c r="C158" s="352"/>
      <c r="D158" s="180" t="str">
        <f t="shared" si="42"/>
        <v/>
      </c>
      <c r="E158" s="181" t="str">
        <f>IF(COUNT(F23:Q23)&gt;0,HLOOKUP(1,V23:AG$26,U24,FALSE),IF(COUNT(F50:Q50)&gt;0,HLOOKUP(1,V50:AG$53,U51,FALSE),IF(COUNT(F77:Q77)&gt;0,HLOOKUP(1,V77:AG$80,U78,FALSE),IF(COUNT(F104:Q104)&gt;0,HLOOKUP(1,V104:AG$107,U105,FALSE),IF(COUNT(F131:Q131)&gt;0,HLOOKUP(1,V131:AG$134,U132,FALSE),"")))))</f>
        <v/>
      </c>
      <c r="F158" s="353" t="str">
        <f>IF(COUNT(F131:Q131)&gt;0,HLOOKUP(300,F131:Q$135,U131,TRUE),IF(COUNT(F104:Q104)&gt;0,HLOOKUP(300,F104:Q$108,U104,TRUE),IF(COUNT(F77:Q77)&gt;0,HLOOKUP(300,F77:Q$81,U77,TRUE),IF(COUNT(F50:Q50)&gt;0,HLOOKUP(300,F50:Q$54,U50,TRUE),IF(COUNT(F23:Q23)&gt;0,HLOOKUP(300,F23:Q$27,U23,TRUE),"")))))</f>
        <v/>
      </c>
      <c r="G158" s="354"/>
      <c r="H158" s="355" t="str">
        <f t="shared" si="43"/>
        <v/>
      </c>
      <c r="I158" s="356"/>
      <c r="J158" s="72"/>
      <c r="K158" s="72"/>
      <c r="L158" s="72"/>
      <c r="M158" s="72"/>
      <c r="N158" s="72"/>
      <c r="O158" s="72"/>
      <c r="P158" s="72"/>
      <c r="Q158" s="72"/>
      <c r="U158" s="72"/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</row>
    <row r="159" spans="2:33" ht="12.75" x14ac:dyDescent="0.2">
      <c r="B159" s="350" t="str">
        <f>'Memoria Aporte FIA al Ejecutor'!C27</f>
        <v>Equipo Técnico 19: indicar nombre aquí</v>
      </c>
      <c r="C159" s="352"/>
      <c r="D159" s="180" t="str">
        <f t="shared" si="42"/>
        <v/>
      </c>
      <c r="E159" s="181" t="str">
        <f>IF(COUNT(F24:Q24)&gt;0,HLOOKUP(1,V24:AG$26,U25,FALSE),IF(COUNT(F51:Q51)&gt;0,HLOOKUP(1,V51:AG$53,U52,FALSE),IF(COUNT(F78:Q78)&gt;0,HLOOKUP(1,V78:AG$80,U79,FALSE),IF(COUNT(F105:Q105)&gt;0,HLOOKUP(1,V105:AG$107,U106,FALSE),IF(COUNT(F132:Q132)&gt;0,HLOOKUP(1,V132:AG$134,U133,FALSE),"")))))</f>
        <v/>
      </c>
      <c r="F159" s="353" t="str">
        <f>IF(COUNT(F132:Q132)&gt;0,HLOOKUP(300,F132:Q$135,U132,TRUE),IF(COUNT(F105:Q105)&gt;0,HLOOKUP(300,F105:Q$108,U105,TRUE),IF(COUNT(F78:Q78)&gt;0,HLOOKUP(300,F78:Q$81,U78,TRUE),IF(COUNT(F51:Q51)&gt;0,HLOOKUP(300,F51:Q$54,U51,TRUE),IF(COUNT(F24:Q24)&gt;0,HLOOKUP(300,F24:Q$27,U24,TRUE),"")))))</f>
        <v/>
      </c>
      <c r="G159" s="354"/>
      <c r="H159" s="355" t="str">
        <f t="shared" si="43"/>
        <v/>
      </c>
      <c r="I159" s="356"/>
      <c r="J159" s="72"/>
      <c r="K159" s="72"/>
      <c r="L159" s="72"/>
      <c r="M159" s="72"/>
      <c r="N159" s="72"/>
      <c r="O159" s="72"/>
      <c r="P159" s="72"/>
      <c r="Q159" s="72"/>
      <c r="U159" s="72"/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</row>
    <row r="160" spans="2:33" ht="12.75" x14ac:dyDescent="0.2">
      <c r="B160" s="350" t="str">
        <f>'Memoria Aporte FIA al Ejecutor'!C28</f>
        <v>Equipo Técnico 20: indicar nombre aquí</v>
      </c>
      <c r="C160" s="352"/>
      <c r="D160" s="180" t="str">
        <f t="shared" si="42"/>
        <v/>
      </c>
      <c r="E160" s="181" t="str">
        <f>IF(COUNT(F25:Q25)&gt;0,HLOOKUP(1,V25:AG$26,U26,FALSE),IF(COUNT(F52:Q52)&gt;0,HLOOKUP(1,V52:AG$53,U53,FALSE),IF(COUNT(F79:Q79)&gt;0,HLOOKUP(1,V79:AG$80,U80,FALSE),IF(COUNT(F106:Q106)&gt;0,HLOOKUP(1,V106:AG$107,U107,FALSE),IF(COUNT(F133:Q133)&gt;0,HLOOKUP(1,V133:AG$134,U134,FALSE),"")))))</f>
        <v/>
      </c>
      <c r="F160" s="353" t="str">
        <f>IF(COUNT(F133:Q133)&gt;0,HLOOKUP(300,F133:Q$135,U133,TRUE),IF(COUNT(F106:Q106)&gt;0,HLOOKUP(300,F106:Q$108,U106,TRUE),IF(COUNT(F79:Q79)&gt;0,HLOOKUP(300,F79:Q$81,U79,TRUE),IF(COUNT(F52:Q52)&gt;0,HLOOKUP(300,F52:Q$54,U52,TRUE),IF(COUNT(F25:Q25)&gt;0,HLOOKUP(300,F25:Q$27,U25,TRUE),"")))))</f>
        <v/>
      </c>
      <c r="G160" s="354"/>
      <c r="H160" s="355" t="str">
        <f t="shared" si="43"/>
        <v/>
      </c>
      <c r="I160" s="356"/>
      <c r="J160" s="72"/>
      <c r="K160" s="72"/>
      <c r="L160" s="72"/>
      <c r="M160" s="72"/>
      <c r="N160" s="72"/>
      <c r="O160" s="72"/>
      <c r="P160" s="72"/>
      <c r="Q160" s="72"/>
      <c r="U160" s="72"/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</row>
  </sheetData>
  <sheetProtection algorithmName="SHA-512" hashValue="ghLK+aNQqy4ODb1ZQ5iEejMtQGUZ5GrSywCDJxbKJyJyfWKQFmRoziiCpJyEECyxQaDTToEGz79pmiM372ZCPw==" saltValue="9s2L/rfpSw0Xc/a1ZF9Xzw==" spinCount="100000" sheet="1" formatColumns="0" formatRows="0"/>
  <mergeCells count="189">
    <mergeCell ref="B160:C160"/>
    <mergeCell ref="B151:C151"/>
    <mergeCell ref="B152:C152"/>
    <mergeCell ref="B153:C153"/>
    <mergeCell ref="B154:C154"/>
    <mergeCell ref="B155:C155"/>
    <mergeCell ref="B156:C156"/>
    <mergeCell ref="B115:C115"/>
    <mergeCell ref="B116:C116"/>
    <mergeCell ref="B117:C117"/>
    <mergeCell ref="B118:C118"/>
    <mergeCell ref="B119:C119"/>
    <mergeCell ref="B120:C120"/>
    <mergeCell ref="B149:C149"/>
    <mergeCell ref="B150:C150"/>
    <mergeCell ref="B121:C121"/>
    <mergeCell ref="B122:C122"/>
    <mergeCell ref="B157:C157"/>
    <mergeCell ref="B158:C158"/>
    <mergeCell ref="B145:C145"/>
    <mergeCell ref="B146:C146"/>
    <mergeCell ref="B147:C147"/>
    <mergeCell ref="B148:C148"/>
    <mergeCell ref="B159:C159"/>
    <mergeCell ref="B106:C106"/>
    <mergeCell ref="B141:C141"/>
    <mergeCell ref="B142:C142"/>
    <mergeCell ref="B143:C143"/>
    <mergeCell ref="B144:C144"/>
    <mergeCell ref="B140:C140"/>
    <mergeCell ref="B112:C112"/>
    <mergeCell ref="B113:C113"/>
    <mergeCell ref="B114:C11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5:C105"/>
    <mergeCell ref="F148:G148"/>
    <mergeCell ref="H148:I148"/>
    <mergeCell ref="F141:G141"/>
    <mergeCell ref="H141:I141"/>
    <mergeCell ref="B92:C92"/>
    <mergeCell ref="B88:C88"/>
    <mergeCell ref="B89:C89"/>
    <mergeCell ref="B90:C90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62:C62"/>
    <mergeCell ref="B63:C63"/>
    <mergeCell ref="B64:C64"/>
    <mergeCell ref="B65:C65"/>
    <mergeCell ref="B66:C66"/>
    <mergeCell ref="B67:C67"/>
    <mergeCell ref="B87:C87"/>
    <mergeCell ref="F143:G143"/>
    <mergeCell ref="H143:I143"/>
    <mergeCell ref="F144:G144"/>
    <mergeCell ref="H144:I144"/>
    <mergeCell ref="F145:G145"/>
    <mergeCell ref="H145:I145"/>
    <mergeCell ref="F146:G146"/>
    <mergeCell ref="H146:I146"/>
    <mergeCell ref="F147:G147"/>
    <mergeCell ref="H147:I147"/>
    <mergeCell ref="F158:G158"/>
    <mergeCell ref="H158:I158"/>
    <mergeCell ref="F159:G159"/>
    <mergeCell ref="H159:I159"/>
    <mergeCell ref="F160:G160"/>
    <mergeCell ref="H160:I160"/>
    <mergeCell ref="F149:G149"/>
    <mergeCell ref="H149:I149"/>
    <mergeCell ref="F150:G150"/>
    <mergeCell ref="H150:I150"/>
    <mergeCell ref="F151:G151"/>
    <mergeCell ref="H151:I151"/>
    <mergeCell ref="F152:G152"/>
    <mergeCell ref="H152:I152"/>
    <mergeCell ref="F153:G153"/>
    <mergeCell ref="H153:I153"/>
    <mergeCell ref="F154:G154"/>
    <mergeCell ref="H154:I154"/>
    <mergeCell ref="F155:G155"/>
    <mergeCell ref="H155:I155"/>
    <mergeCell ref="F156:G156"/>
    <mergeCell ref="H156:I156"/>
    <mergeCell ref="F157:G157"/>
    <mergeCell ref="H157:I157"/>
    <mergeCell ref="F142:G142"/>
    <mergeCell ref="H142:I142"/>
    <mergeCell ref="B138:C138"/>
    <mergeCell ref="F138:G138"/>
    <mergeCell ref="H138:I138"/>
    <mergeCell ref="B139:C139"/>
    <mergeCell ref="F139:G139"/>
    <mergeCell ref="H139:I139"/>
    <mergeCell ref="B47:C47"/>
    <mergeCell ref="B48:C48"/>
    <mergeCell ref="B133:C133"/>
    <mergeCell ref="B123:C123"/>
    <mergeCell ref="B124:C124"/>
    <mergeCell ref="B125:C125"/>
    <mergeCell ref="B126:C126"/>
    <mergeCell ref="B71:C71"/>
    <mergeCell ref="B72:C72"/>
    <mergeCell ref="B78:C78"/>
    <mergeCell ref="B79:C79"/>
    <mergeCell ref="B73:C73"/>
    <mergeCell ref="B74:C74"/>
    <mergeCell ref="B91:C91"/>
    <mergeCell ref="B70:C70"/>
    <mergeCell ref="B103:C103"/>
    <mergeCell ref="B60:C60"/>
    <mergeCell ref="B61:C61"/>
    <mergeCell ref="B37:C37"/>
    <mergeCell ref="B38:C38"/>
    <mergeCell ref="F140:G140"/>
    <mergeCell ref="H140:I140"/>
    <mergeCell ref="B39:C39"/>
    <mergeCell ref="B40:C40"/>
    <mergeCell ref="B41:C41"/>
    <mergeCell ref="B42:C42"/>
    <mergeCell ref="B68:C68"/>
    <mergeCell ref="B43:C43"/>
    <mergeCell ref="B44:C44"/>
    <mergeCell ref="B45:C45"/>
    <mergeCell ref="B46:C46"/>
    <mergeCell ref="B127:C127"/>
    <mergeCell ref="B128:C128"/>
    <mergeCell ref="B129:C129"/>
    <mergeCell ref="B130:C130"/>
    <mergeCell ref="B131:C131"/>
    <mergeCell ref="B132:C132"/>
    <mergeCell ref="B104:C104"/>
    <mergeCell ref="B93:C93"/>
    <mergeCell ref="B94:C94"/>
    <mergeCell ref="F83:Q83"/>
    <mergeCell ref="R83:R84"/>
    <mergeCell ref="F110:Q110"/>
    <mergeCell ref="R110:R111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4:C24"/>
    <mergeCell ref="B25:C25"/>
    <mergeCell ref="B58:C58"/>
    <mergeCell ref="B69:C69"/>
    <mergeCell ref="B31:C31"/>
    <mergeCell ref="B59:C59"/>
    <mergeCell ref="F2:Q2"/>
    <mergeCell ref="F29:Q29"/>
    <mergeCell ref="R29:R30"/>
    <mergeCell ref="R2:R3"/>
    <mergeCell ref="F56:Q56"/>
    <mergeCell ref="R56:R57"/>
    <mergeCell ref="B4:C4"/>
    <mergeCell ref="B5:C5"/>
    <mergeCell ref="B6:C6"/>
    <mergeCell ref="B7:C7"/>
    <mergeCell ref="B8:C8"/>
    <mergeCell ref="B9:C9"/>
    <mergeCell ref="B32:C32"/>
    <mergeCell ref="B33:C33"/>
    <mergeCell ref="B34:C34"/>
    <mergeCell ref="B35:C35"/>
    <mergeCell ref="B36:C3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123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178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179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180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14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x14ac:dyDescent="0.2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178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179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180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x14ac:dyDescent="0.2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qRHynQ5QE97F1nsM72yNS73WxVPPAZPbahXqsgmiK8dJolsYWp3/3z8W19w6Ov/OT3R85JYN1umZAbWQWeyXtw==" saltValue="HzBIpeWUDXoFSCSLzgGCwA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124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178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179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180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15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178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179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180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OuOgZOPfIbz4Bym4Rcdtl7LpxYBfpe3vPPEGMFGzrsxpZwEti5nS4oQWudrk3yEuVyTMYQ/SHnR3eNezbFcsNg==" saltValue="AK4LX4/bm7KVOBYiXxyzqw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7" t="s">
        <v>63</v>
      </c>
      <c r="C2" s="447"/>
      <c r="D2" s="447"/>
      <c r="E2" s="447"/>
      <c r="F2" s="447"/>
      <c r="G2" s="447"/>
      <c r="H2" s="447"/>
      <c r="I2" s="447"/>
      <c r="J2" s="447"/>
    </row>
    <row r="3" spans="2:13" ht="15" x14ac:dyDescent="0.2">
      <c r="B3" s="411" t="s">
        <v>125</v>
      </c>
      <c r="C3" s="412"/>
      <c r="D3" s="448" t="s">
        <v>53</v>
      </c>
      <c r="E3" s="449"/>
      <c r="F3" s="449"/>
      <c r="G3" s="449"/>
      <c r="H3" s="449"/>
      <c r="I3" s="449"/>
      <c r="J3" s="449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50" t="s">
        <v>90</v>
      </c>
      <c r="C7" s="444"/>
      <c r="D7" s="444"/>
      <c r="E7" s="444"/>
      <c r="F7" s="444"/>
      <c r="G7" s="444"/>
      <c r="H7" s="444"/>
      <c r="I7" s="444"/>
      <c r="J7" s="445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26" t="s">
        <v>9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26" t="s">
        <v>0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46" t="s">
        <v>4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7" t="s">
        <v>55</v>
      </c>
      <c r="C116" s="449"/>
      <c r="D116" s="449"/>
      <c r="E116" s="449"/>
      <c r="F116" s="449"/>
      <c r="G116" s="449"/>
      <c r="H116" s="449"/>
      <c r="I116" s="449"/>
      <c r="J116" s="449"/>
    </row>
    <row r="117" spans="2:13" ht="15" x14ac:dyDescent="0.2">
      <c r="B117" s="2" t="str">
        <f>B3</f>
        <v>INDICAR AQUÍ NOMBRE ASOCIADO 16</v>
      </c>
      <c r="D117" s="448" t="s">
        <v>53</v>
      </c>
      <c r="E117" s="449"/>
      <c r="F117" s="449"/>
      <c r="G117" s="449"/>
      <c r="H117" s="449"/>
      <c r="I117" s="449"/>
      <c r="J117" s="449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443" t="s">
        <v>91</v>
      </c>
      <c r="C119" s="444"/>
      <c r="D119" s="444"/>
      <c r="E119" s="444"/>
      <c r="F119" s="444"/>
      <c r="G119" s="444"/>
      <c r="H119" s="444"/>
      <c r="I119" s="444"/>
      <c r="J119" s="445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178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179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180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ty42PNBiC9MSGgQWFo7YgSnsjNEF7Ps5FmMlYhELGngu+RvipGFoif1rABvXO1q5wGlLH80waC07BfPJCvpIpA==" saltValue="1nio07bvv/9Q1Lv1Sc9CWw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126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143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178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179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180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17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ht="13.5" thickBot="1" x14ac:dyDescent="0.25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x14ac:dyDescent="0.2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x14ac:dyDescent="0.2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x14ac:dyDescent="0.2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x14ac:dyDescent="0.2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x14ac:dyDescent="0.2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x14ac:dyDescent="0.2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x14ac:dyDescent="0.2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x14ac:dyDescent="0.2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x14ac:dyDescent="0.2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x14ac:dyDescent="0.2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x14ac:dyDescent="0.2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x14ac:dyDescent="0.2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x14ac:dyDescent="0.2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x14ac:dyDescent="0.2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x14ac:dyDescent="0.2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x14ac:dyDescent="0.2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x14ac:dyDescent="0.2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x14ac:dyDescent="0.2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x14ac:dyDescent="0.2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x14ac:dyDescent="0.2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x14ac:dyDescent="0.2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x14ac:dyDescent="0.2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x14ac:dyDescent="0.2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x14ac:dyDescent="0.2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x14ac:dyDescent="0.2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x14ac:dyDescent="0.2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x14ac:dyDescent="0.2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x14ac:dyDescent="0.2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x14ac:dyDescent="0.2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x14ac:dyDescent="0.2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x14ac:dyDescent="0.2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x14ac:dyDescent="0.2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x14ac:dyDescent="0.2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x14ac:dyDescent="0.2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x14ac:dyDescent="0.2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x14ac:dyDescent="0.2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x14ac:dyDescent="0.2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x14ac:dyDescent="0.2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x14ac:dyDescent="0.2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x14ac:dyDescent="0.2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x14ac:dyDescent="0.2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178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x14ac:dyDescent="0.2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x14ac:dyDescent="0.2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x14ac:dyDescent="0.2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x14ac:dyDescent="0.2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x14ac:dyDescent="0.2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179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180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x14ac:dyDescent="0.2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teHzqt2Ctv2QNltlBvbs41Y+8hejsrDVDksKkae1ttbFYyvDBy7ylmZRGnUVY13oZCliUmmZ5DVwLMSzE1nAaA==" saltValue="KRAfLOKH5AGIF0rgN+oTEw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tabColor theme="9"/>
  </sheetPr>
  <dimension ref="B2:N225"/>
  <sheetViews>
    <sheetView zoomScale="80" zoomScaleNormal="80" workbookViewId="0"/>
  </sheetViews>
  <sheetFormatPr baseColWidth="10" defaultColWidth="9.42578125" defaultRowHeight="12.75" outlineLevelCol="1" x14ac:dyDescent="0.2"/>
  <cols>
    <col min="1" max="1" width="3" style="7" customWidth="1"/>
    <col min="2" max="2" width="16.5703125" style="7" customWidth="1"/>
    <col min="3" max="3" width="22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440" t="s">
        <v>63</v>
      </c>
      <c r="C2" s="395"/>
      <c r="D2" s="395"/>
      <c r="E2" s="395"/>
      <c r="F2" s="395"/>
      <c r="G2" s="395"/>
      <c r="H2" s="395"/>
      <c r="I2" s="395"/>
      <c r="J2" s="395"/>
    </row>
    <row r="3" spans="2:13" ht="15" x14ac:dyDescent="0.2">
      <c r="B3" s="411" t="s">
        <v>127</v>
      </c>
      <c r="C3" s="412"/>
      <c r="D3" s="394" t="s">
        <v>53</v>
      </c>
      <c r="E3" s="395"/>
      <c r="F3" s="395"/>
      <c r="G3" s="395"/>
      <c r="H3" s="395"/>
      <c r="I3" s="395"/>
      <c r="J3" s="395"/>
    </row>
    <row r="4" spans="2:13" x14ac:dyDescent="0.2">
      <c r="B4" s="2"/>
    </row>
    <row r="5" spans="2:13" ht="25.5" x14ac:dyDescent="0.2">
      <c r="B5" s="14" t="s">
        <v>11</v>
      </c>
      <c r="C5" s="14" t="s">
        <v>12</v>
      </c>
      <c r="D5" s="15" t="s">
        <v>13</v>
      </c>
      <c r="E5" s="15" t="s">
        <v>15</v>
      </c>
      <c r="F5" s="15" t="s">
        <v>10</v>
      </c>
      <c r="G5" s="118" t="s">
        <v>14</v>
      </c>
      <c r="H5" s="15" t="s">
        <v>16</v>
      </c>
      <c r="I5" s="15" t="s">
        <v>17</v>
      </c>
      <c r="J5" s="15" t="s">
        <v>19</v>
      </c>
      <c r="L5" s="91" t="s">
        <v>48</v>
      </c>
      <c r="M5" s="90" t="s">
        <v>89</v>
      </c>
    </row>
    <row r="6" spans="2:13" ht="13.5" thickBot="1" x14ac:dyDescent="0.25">
      <c r="B6" s="2"/>
    </row>
    <row r="7" spans="2:13" ht="13.5" thickBot="1" x14ac:dyDescent="0.25">
      <c r="B7" s="441" t="s">
        <v>90</v>
      </c>
      <c r="C7" s="401"/>
      <c r="D7" s="401"/>
      <c r="E7" s="401"/>
      <c r="F7" s="401"/>
      <c r="G7" s="401"/>
      <c r="H7" s="401"/>
      <c r="I7" s="401"/>
      <c r="J7" s="402"/>
    </row>
    <row r="8" spans="2:13" ht="30" customHeight="1" x14ac:dyDescent="0.2">
      <c r="B8" s="2"/>
    </row>
    <row r="9" spans="2:13" ht="30" customHeight="1" x14ac:dyDescent="0.2">
      <c r="B9" s="14" t="s">
        <v>11</v>
      </c>
      <c r="C9" s="14" t="s">
        <v>12</v>
      </c>
      <c r="D9" s="15" t="s">
        <v>13</v>
      </c>
      <c r="E9" s="15" t="s">
        <v>15</v>
      </c>
      <c r="F9" s="119" t="s">
        <v>10</v>
      </c>
      <c r="G9" s="118" t="s">
        <v>14</v>
      </c>
      <c r="H9" s="119" t="s">
        <v>16</v>
      </c>
      <c r="I9" s="119" t="s">
        <v>17</v>
      </c>
      <c r="J9" s="119" t="s">
        <v>19</v>
      </c>
      <c r="L9" s="91" t="s">
        <v>48</v>
      </c>
      <c r="M9" s="90" t="s">
        <v>89</v>
      </c>
    </row>
    <row r="10" spans="2:13" ht="44.45" customHeight="1" x14ac:dyDescent="0.2">
      <c r="B10" s="413" t="s">
        <v>1</v>
      </c>
      <c r="C10" s="70" t="str">
        <f>'Memoria Aporte FIA al Ejecutor'!C7</f>
        <v>Coordinador Principal: indicar nombre aquí</v>
      </c>
      <c r="D10" s="60"/>
      <c r="E10" s="13"/>
      <c r="F10" s="44"/>
      <c r="G10" s="44"/>
      <c r="H10" s="10">
        <f t="shared" ref="H10:H109" si="0">F10*G10</f>
        <v>0</v>
      </c>
      <c r="I10" s="10">
        <f>H10</f>
        <v>0</v>
      </c>
      <c r="J10" s="26"/>
      <c r="K10" s="28"/>
      <c r="L10" s="92"/>
      <c r="M10" s="135"/>
    </row>
    <row r="11" spans="2:13" ht="30" customHeight="1" x14ac:dyDescent="0.2">
      <c r="B11" s="414"/>
      <c r="C11" s="70" t="str">
        <f>'Memoria Aporte FIA al Ejecutor'!C8</f>
        <v>Coordinador Alterno: indicar nombre aquí</v>
      </c>
      <c r="D11" s="60"/>
      <c r="E11" s="13"/>
      <c r="F11" s="44"/>
      <c r="G11" s="44"/>
      <c r="H11" s="10">
        <f t="shared" si="0"/>
        <v>0</v>
      </c>
      <c r="I11" s="10">
        <f t="shared" ref="I11:I32" si="1">H11</f>
        <v>0</v>
      </c>
      <c r="J11" s="26"/>
      <c r="K11" s="28"/>
      <c r="L11" s="92"/>
      <c r="M11" s="135"/>
    </row>
    <row r="12" spans="2:13" ht="30" customHeight="1" x14ac:dyDescent="0.2">
      <c r="B12" s="414"/>
      <c r="C12" s="70" t="str">
        <f>'Memoria Aporte FIA al Ejecutor'!C9</f>
        <v>Equipo Técnico 1: indicar nombre aquí</v>
      </c>
      <c r="D12" s="60"/>
      <c r="E12" s="13"/>
      <c r="F12" s="44"/>
      <c r="G12" s="44"/>
      <c r="H12" s="10">
        <f t="shared" si="0"/>
        <v>0</v>
      </c>
      <c r="I12" s="10">
        <f t="shared" si="1"/>
        <v>0</v>
      </c>
      <c r="J12" s="26"/>
      <c r="K12" s="28"/>
      <c r="L12" s="92"/>
      <c r="M12" s="135"/>
    </row>
    <row r="13" spans="2:13" ht="39.6" customHeight="1" x14ac:dyDescent="0.2">
      <c r="B13" s="414"/>
      <c r="C13" s="70" t="str">
        <f>'Memoria Aporte FIA al Ejecutor'!C10</f>
        <v>Equipo Técnico 2: indicar nombre aquí</v>
      </c>
      <c r="D13" s="60"/>
      <c r="E13" s="13"/>
      <c r="F13" s="44"/>
      <c r="G13" s="44"/>
      <c r="H13" s="10">
        <f t="shared" si="0"/>
        <v>0</v>
      </c>
      <c r="I13" s="10">
        <f t="shared" si="1"/>
        <v>0</v>
      </c>
      <c r="J13" s="26"/>
      <c r="K13" s="28"/>
      <c r="L13" s="92"/>
      <c r="M13" s="135"/>
    </row>
    <row r="14" spans="2:13" ht="30" customHeight="1" x14ac:dyDescent="0.2">
      <c r="B14" s="414"/>
      <c r="C14" s="70" t="str">
        <f>'Memoria Aporte FIA al Ejecutor'!C11</f>
        <v>Equipo Técnico 3: indicar nombre aquí</v>
      </c>
      <c r="D14" s="60"/>
      <c r="E14" s="13"/>
      <c r="F14" s="44"/>
      <c r="G14" s="44"/>
      <c r="H14" s="10">
        <f t="shared" si="0"/>
        <v>0</v>
      </c>
      <c r="I14" s="10">
        <f t="shared" si="1"/>
        <v>0</v>
      </c>
      <c r="J14" s="26"/>
      <c r="K14" s="28"/>
      <c r="L14" s="92"/>
      <c r="M14" s="135"/>
    </row>
    <row r="15" spans="2:13" ht="30" customHeight="1" x14ac:dyDescent="0.2">
      <c r="B15" s="414"/>
      <c r="C15" s="70" t="str">
        <f>'Memoria Aporte FIA al Ejecutor'!C12</f>
        <v>Equipo Técnico 4: indicar nombre aquí</v>
      </c>
      <c r="D15" s="60"/>
      <c r="E15" s="13"/>
      <c r="F15" s="44"/>
      <c r="G15" s="44"/>
      <c r="H15" s="10">
        <f t="shared" si="0"/>
        <v>0</v>
      </c>
      <c r="I15" s="10">
        <f>H15</f>
        <v>0</v>
      </c>
      <c r="J15" s="26"/>
      <c r="K15" s="28"/>
      <c r="L15" s="92"/>
      <c r="M15" s="135"/>
    </row>
    <row r="16" spans="2:13" ht="30" customHeight="1" x14ac:dyDescent="0.2">
      <c r="B16" s="414"/>
      <c r="C16" s="70" t="str">
        <f>'Memoria Aporte FIA al Ejecutor'!C13</f>
        <v>Equipo Técnico 5: indicar nombre aquí</v>
      </c>
      <c r="D16" s="60"/>
      <c r="E16" s="13"/>
      <c r="F16" s="44"/>
      <c r="G16" s="44"/>
      <c r="H16" s="10">
        <f t="shared" si="0"/>
        <v>0</v>
      </c>
      <c r="I16" s="10">
        <f t="shared" si="1"/>
        <v>0</v>
      </c>
      <c r="J16" s="26"/>
      <c r="K16" s="28"/>
      <c r="L16" s="92"/>
      <c r="M16" s="135"/>
    </row>
    <row r="17" spans="2:13" ht="30" customHeight="1" x14ac:dyDescent="0.2">
      <c r="B17" s="414"/>
      <c r="C17" s="70" t="str">
        <f>'Memoria Aporte FIA al Ejecutor'!C14</f>
        <v>Equipo Técnico 6: indicar nombre aquí</v>
      </c>
      <c r="D17" s="60"/>
      <c r="E17" s="13"/>
      <c r="F17" s="44"/>
      <c r="G17" s="44"/>
      <c r="H17" s="10">
        <f t="shared" si="0"/>
        <v>0</v>
      </c>
      <c r="I17" s="10">
        <f t="shared" si="1"/>
        <v>0</v>
      </c>
      <c r="J17" s="26"/>
      <c r="K17" s="28"/>
      <c r="L17" s="92"/>
      <c r="M17" s="135"/>
    </row>
    <row r="18" spans="2:13" ht="30" customHeight="1" x14ac:dyDescent="0.2">
      <c r="B18" s="414"/>
      <c r="C18" s="70" t="str">
        <f>'Memoria Aporte FIA al Ejecutor'!C15</f>
        <v>Equipo Técnico 7: indicar nombre aquí</v>
      </c>
      <c r="D18" s="60"/>
      <c r="E18" s="13"/>
      <c r="F18" s="44"/>
      <c r="G18" s="44"/>
      <c r="H18" s="10">
        <f>F18*G18</f>
        <v>0</v>
      </c>
      <c r="I18" s="10">
        <f t="shared" si="1"/>
        <v>0</v>
      </c>
      <c r="J18" s="26"/>
      <c r="K18" s="28"/>
      <c r="L18" s="92"/>
      <c r="M18" s="135"/>
    </row>
    <row r="19" spans="2:13" ht="30" customHeight="1" x14ac:dyDescent="0.2">
      <c r="B19" s="414"/>
      <c r="C19" s="70" t="str">
        <f>'Memoria Aporte FIA al Ejecutor'!C16</f>
        <v>Equipo Técnico 8: indicar nombre aquí</v>
      </c>
      <c r="D19" s="60"/>
      <c r="E19" s="13"/>
      <c r="F19" s="44"/>
      <c r="G19" s="44"/>
      <c r="H19" s="10">
        <f>F19*G19</f>
        <v>0</v>
      </c>
      <c r="I19" s="10">
        <f t="shared" si="1"/>
        <v>0</v>
      </c>
      <c r="J19" s="26"/>
      <c r="K19" s="28"/>
      <c r="L19" s="92"/>
      <c r="M19" s="135"/>
    </row>
    <row r="20" spans="2:13" ht="30" customHeight="1" x14ac:dyDescent="0.2">
      <c r="B20" s="414"/>
      <c r="C20" s="70" t="str">
        <f>'Memoria Aporte FIA al Ejecutor'!C17</f>
        <v>Equipo Técnico 9: indicar nombre aquí</v>
      </c>
      <c r="D20" s="60"/>
      <c r="E20" s="13"/>
      <c r="F20" s="44"/>
      <c r="G20" s="44"/>
      <c r="H20" s="10">
        <f>F20*G20</f>
        <v>0</v>
      </c>
      <c r="I20" s="10">
        <f t="shared" si="1"/>
        <v>0</v>
      </c>
      <c r="J20" s="26"/>
      <c r="K20" s="28"/>
      <c r="L20" s="92"/>
      <c r="M20" s="135"/>
    </row>
    <row r="21" spans="2:13" ht="25.5" x14ac:dyDescent="0.2">
      <c r="B21" s="414"/>
      <c r="C21" s="70" t="str">
        <f>'Memoria Aporte FIA al Ejecutor'!C18</f>
        <v>Equipo Técnico 10: indicar nombre aquí</v>
      </c>
      <c r="D21" s="60"/>
      <c r="E21" s="13"/>
      <c r="F21" s="44"/>
      <c r="G21" s="44"/>
      <c r="H21" s="10">
        <f t="shared" ref="H21:H30" si="2">F21*G21</f>
        <v>0</v>
      </c>
      <c r="I21" s="10">
        <f t="shared" si="1"/>
        <v>0</v>
      </c>
      <c r="J21" s="26"/>
      <c r="K21" s="28"/>
      <c r="L21" s="92"/>
      <c r="M21" s="135"/>
    </row>
    <row r="22" spans="2:13" ht="25.5" x14ac:dyDescent="0.2">
      <c r="B22" s="414"/>
      <c r="C22" s="70" t="str">
        <f>'Memoria Aporte FIA al Ejecutor'!C19</f>
        <v>Equipo Técnico 11: indicar nombre aquí</v>
      </c>
      <c r="D22" s="60"/>
      <c r="E22" s="13"/>
      <c r="F22" s="44"/>
      <c r="G22" s="44"/>
      <c r="H22" s="10">
        <f t="shared" si="2"/>
        <v>0</v>
      </c>
      <c r="I22" s="10">
        <f t="shared" si="1"/>
        <v>0</v>
      </c>
      <c r="J22" s="26"/>
      <c r="K22" s="28"/>
      <c r="L22" s="92"/>
      <c r="M22" s="135"/>
    </row>
    <row r="23" spans="2:13" ht="25.5" x14ac:dyDescent="0.2">
      <c r="B23" s="414"/>
      <c r="C23" s="70" t="str">
        <f>'Memoria Aporte FIA al Ejecutor'!C20</f>
        <v>Equipo Técnico 12: indicar nombre aquí</v>
      </c>
      <c r="D23" s="60"/>
      <c r="E23" s="13"/>
      <c r="F23" s="44"/>
      <c r="G23" s="44"/>
      <c r="H23" s="10">
        <f t="shared" si="2"/>
        <v>0</v>
      </c>
      <c r="I23" s="10">
        <f t="shared" si="1"/>
        <v>0</v>
      </c>
      <c r="J23" s="26"/>
      <c r="K23" s="28"/>
      <c r="L23" s="92"/>
      <c r="M23" s="135"/>
    </row>
    <row r="24" spans="2:13" ht="25.5" x14ac:dyDescent="0.2">
      <c r="B24" s="414"/>
      <c r="C24" s="70" t="str">
        <f>'Memoria Aporte FIA al Ejecutor'!C21</f>
        <v>Equipo Técnico 13: indicar nombre aquí</v>
      </c>
      <c r="D24" s="60"/>
      <c r="E24" s="13"/>
      <c r="F24" s="44"/>
      <c r="G24" s="44"/>
      <c r="H24" s="10">
        <f t="shared" si="2"/>
        <v>0</v>
      </c>
      <c r="I24" s="10">
        <f t="shared" si="1"/>
        <v>0</v>
      </c>
      <c r="J24" s="26"/>
      <c r="K24" s="28"/>
      <c r="L24" s="92"/>
      <c r="M24" s="135"/>
    </row>
    <row r="25" spans="2:13" ht="25.5" x14ac:dyDescent="0.2">
      <c r="B25" s="414"/>
      <c r="C25" s="70" t="str">
        <f>'Memoria Aporte FIA al Ejecutor'!C22</f>
        <v>Equipo Técnico 14: indicar nombre aquí</v>
      </c>
      <c r="D25" s="60"/>
      <c r="E25" s="13"/>
      <c r="F25" s="44"/>
      <c r="G25" s="44"/>
      <c r="H25" s="10">
        <f t="shared" si="2"/>
        <v>0</v>
      </c>
      <c r="I25" s="10">
        <f t="shared" si="1"/>
        <v>0</v>
      </c>
      <c r="J25" s="26"/>
      <c r="K25" s="28"/>
      <c r="L25" s="92"/>
      <c r="M25" s="135"/>
    </row>
    <row r="26" spans="2:13" ht="25.5" x14ac:dyDescent="0.2">
      <c r="B26" s="414"/>
      <c r="C26" s="70" t="str">
        <f>'Memoria Aporte FIA al Ejecutor'!C23</f>
        <v>Equipo Técnico 15: indicar nombre aquí</v>
      </c>
      <c r="D26" s="60"/>
      <c r="E26" s="13"/>
      <c r="F26" s="44"/>
      <c r="G26" s="44"/>
      <c r="H26" s="10">
        <f t="shared" si="2"/>
        <v>0</v>
      </c>
      <c r="I26" s="10">
        <f t="shared" si="1"/>
        <v>0</v>
      </c>
      <c r="J26" s="26"/>
      <c r="K26" s="28"/>
      <c r="L26" s="92"/>
      <c r="M26" s="135"/>
    </row>
    <row r="27" spans="2:13" ht="25.5" x14ac:dyDescent="0.2">
      <c r="B27" s="414"/>
      <c r="C27" s="70" t="str">
        <f>'Memoria Aporte FIA al Ejecutor'!C24</f>
        <v>Equipo Técnico 16: indicar nombre aquí</v>
      </c>
      <c r="D27" s="60"/>
      <c r="E27" s="13"/>
      <c r="F27" s="44"/>
      <c r="G27" s="44"/>
      <c r="H27" s="10">
        <f t="shared" si="2"/>
        <v>0</v>
      </c>
      <c r="I27" s="10">
        <f t="shared" si="1"/>
        <v>0</v>
      </c>
      <c r="J27" s="26"/>
      <c r="K27" s="28"/>
      <c r="L27" s="92"/>
      <c r="M27" s="135"/>
    </row>
    <row r="28" spans="2:13" ht="25.5" x14ac:dyDescent="0.2">
      <c r="B28" s="414"/>
      <c r="C28" s="70" t="str">
        <f>'Memoria Aporte FIA al Ejecutor'!C25</f>
        <v>Equipo Técnico 17: indicar nombre aquí</v>
      </c>
      <c r="D28" s="60"/>
      <c r="E28" s="13"/>
      <c r="F28" s="44"/>
      <c r="G28" s="44"/>
      <c r="H28" s="10">
        <f t="shared" si="2"/>
        <v>0</v>
      </c>
      <c r="I28" s="10">
        <f t="shared" si="1"/>
        <v>0</v>
      </c>
      <c r="J28" s="26"/>
      <c r="K28" s="28"/>
      <c r="L28" s="92"/>
      <c r="M28" s="135"/>
    </row>
    <row r="29" spans="2:13" ht="25.5" x14ac:dyDescent="0.2">
      <c r="B29" s="414"/>
      <c r="C29" s="70" t="str">
        <f>'Memoria Aporte FIA al Ejecutor'!C26</f>
        <v>Equipo Técnico 18: indicar nombre aquí</v>
      </c>
      <c r="D29" s="60"/>
      <c r="E29" s="13"/>
      <c r="F29" s="44"/>
      <c r="G29" s="44"/>
      <c r="H29" s="10">
        <f t="shared" si="2"/>
        <v>0</v>
      </c>
      <c r="I29" s="10">
        <f t="shared" si="1"/>
        <v>0</v>
      </c>
      <c r="J29" s="26"/>
      <c r="K29" s="28"/>
      <c r="L29" s="92"/>
      <c r="M29" s="135"/>
    </row>
    <row r="30" spans="2:13" ht="25.5" x14ac:dyDescent="0.2">
      <c r="B30" s="414"/>
      <c r="C30" s="70" t="str">
        <f>'Memoria Aporte FIA al Ejecutor'!C27</f>
        <v>Equipo Técnico 19: indicar nombre aquí</v>
      </c>
      <c r="D30" s="60"/>
      <c r="E30" s="13"/>
      <c r="F30" s="44"/>
      <c r="G30" s="44"/>
      <c r="H30" s="10">
        <f t="shared" si="2"/>
        <v>0</v>
      </c>
      <c r="I30" s="10">
        <f t="shared" si="1"/>
        <v>0</v>
      </c>
      <c r="J30" s="26"/>
      <c r="K30" s="28"/>
      <c r="L30" s="92"/>
      <c r="M30" s="135"/>
    </row>
    <row r="31" spans="2:13" ht="25.5" x14ac:dyDescent="0.2">
      <c r="B31" s="414"/>
      <c r="C31" s="70" t="str">
        <f>'Memoria Aporte FIA al Ejecutor'!C28</f>
        <v>Equipo Técnico 20: indicar nombre aquí</v>
      </c>
      <c r="D31" s="60"/>
      <c r="E31" s="13"/>
      <c r="F31" s="44"/>
      <c r="G31" s="44"/>
      <c r="H31" s="10">
        <f>F31*G31</f>
        <v>0</v>
      </c>
      <c r="I31" s="10">
        <f t="shared" si="1"/>
        <v>0</v>
      </c>
      <c r="J31" s="26"/>
      <c r="K31" s="28"/>
      <c r="L31" s="92"/>
      <c r="M31" s="135"/>
    </row>
    <row r="32" spans="2:13" ht="38.25" x14ac:dyDescent="0.2">
      <c r="B32" s="414"/>
      <c r="C32" s="154" t="s">
        <v>65</v>
      </c>
      <c r="D32" s="60"/>
      <c r="E32" s="13"/>
      <c r="F32" s="44"/>
      <c r="G32" s="44"/>
      <c r="H32" s="10">
        <f>F32*G32</f>
        <v>0</v>
      </c>
      <c r="I32" s="10">
        <f t="shared" si="1"/>
        <v>0</v>
      </c>
      <c r="J32" s="26"/>
      <c r="K32" s="28"/>
      <c r="L32" s="92"/>
      <c r="M32" s="135"/>
    </row>
    <row r="33" spans="2:13" x14ac:dyDescent="0.2">
      <c r="B33" s="414"/>
      <c r="C33" s="416" t="s">
        <v>3</v>
      </c>
      <c r="D33" s="68"/>
      <c r="E33" s="32"/>
      <c r="F33" s="53"/>
      <c r="G33" s="53"/>
      <c r="H33" s="10">
        <f t="shared" si="0"/>
        <v>0</v>
      </c>
      <c r="I33" s="16"/>
      <c r="J33" s="26"/>
      <c r="K33" s="28"/>
      <c r="L33" s="92"/>
      <c r="M33" s="135"/>
    </row>
    <row r="34" spans="2:13" x14ac:dyDescent="0.2">
      <c r="B34" s="414"/>
      <c r="C34" s="417"/>
      <c r="D34" s="61"/>
      <c r="E34" s="32"/>
      <c r="F34" s="45"/>
      <c r="G34" s="45"/>
      <c r="H34" s="10">
        <f t="shared" si="0"/>
        <v>0</v>
      </c>
      <c r="I34" s="16"/>
      <c r="J34" s="26"/>
      <c r="K34" s="28"/>
      <c r="L34" s="92"/>
      <c r="M34" s="135"/>
    </row>
    <row r="35" spans="2:13" x14ac:dyDescent="0.2">
      <c r="B35" s="414"/>
      <c r="C35" s="417"/>
      <c r="D35" s="61"/>
      <c r="E35" s="32"/>
      <c r="F35" s="45"/>
      <c r="G35" s="45"/>
      <c r="H35" s="10">
        <f t="shared" si="0"/>
        <v>0</v>
      </c>
      <c r="I35" s="16"/>
      <c r="J35" s="26"/>
      <c r="K35" s="28"/>
      <c r="L35" s="92"/>
      <c r="M35" s="135"/>
    </row>
    <row r="36" spans="2:13" x14ac:dyDescent="0.2">
      <c r="B36" s="414"/>
      <c r="C36" s="417"/>
      <c r="D36" s="61"/>
      <c r="E36" s="32"/>
      <c r="F36" s="45"/>
      <c r="G36" s="45"/>
      <c r="H36" s="10">
        <f t="shared" si="0"/>
        <v>0</v>
      </c>
      <c r="I36" s="27"/>
      <c r="J36" s="26"/>
      <c r="K36" s="28"/>
      <c r="L36" s="92"/>
      <c r="M36" s="135"/>
    </row>
    <row r="37" spans="2:13" x14ac:dyDescent="0.2">
      <c r="B37" s="414"/>
      <c r="C37" s="418"/>
      <c r="D37" s="61"/>
      <c r="E37" s="32"/>
      <c r="F37" s="45"/>
      <c r="G37" s="45"/>
      <c r="H37" s="10">
        <f t="shared" si="0"/>
        <v>0</v>
      </c>
      <c r="I37" s="10">
        <f>SUM(H33:H37)</f>
        <v>0</v>
      </c>
      <c r="J37" s="26"/>
      <c r="K37" s="28"/>
      <c r="L37" s="92"/>
      <c r="M37" s="135"/>
    </row>
    <row r="38" spans="2:13" x14ac:dyDescent="0.2">
      <c r="B38" s="414"/>
      <c r="C38" s="416" t="s">
        <v>2</v>
      </c>
      <c r="D38" s="61"/>
      <c r="E38" s="32"/>
      <c r="F38" s="45"/>
      <c r="G38" s="45"/>
      <c r="H38" s="10">
        <f t="shared" si="0"/>
        <v>0</v>
      </c>
      <c r="I38" s="27"/>
      <c r="J38" s="26"/>
      <c r="K38" s="28"/>
      <c r="L38" s="92"/>
      <c r="M38" s="135"/>
    </row>
    <row r="39" spans="2:13" x14ac:dyDescent="0.2">
      <c r="B39" s="414"/>
      <c r="C39" s="417"/>
      <c r="D39" s="61"/>
      <c r="E39" s="32"/>
      <c r="F39" s="45"/>
      <c r="G39" s="45"/>
      <c r="H39" s="10">
        <f t="shared" si="0"/>
        <v>0</v>
      </c>
      <c r="I39" s="27"/>
      <c r="J39" s="26"/>
      <c r="K39" s="28"/>
      <c r="L39" s="92"/>
      <c r="M39" s="135"/>
    </row>
    <row r="40" spans="2:13" ht="12.75" customHeight="1" x14ac:dyDescent="0.2">
      <c r="B40" s="414"/>
      <c r="C40" s="417"/>
      <c r="D40" s="61"/>
      <c r="E40" s="32"/>
      <c r="F40" s="45"/>
      <c r="G40" s="45"/>
      <c r="H40" s="10">
        <f>F40*G40</f>
        <v>0</v>
      </c>
      <c r="I40" s="27"/>
      <c r="J40" s="26"/>
      <c r="K40" s="28"/>
      <c r="L40" s="92"/>
      <c r="M40" s="135"/>
    </row>
    <row r="41" spans="2:13" ht="13.5" thickBot="1" x14ac:dyDescent="0.25">
      <c r="B41" s="414"/>
      <c r="C41" s="417"/>
      <c r="D41" s="61"/>
      <c r="E41" s="32"/>
      <c r="F41" s="45"/>
      <c r="G41" s="45"/>
      <c r="H41" s="10">
        <f t="shared" si="0"/>
        <v>0</v>
      </c>
      <c r="I41" s="27"/>
      <c r="J41" s="26"/>
      <c r="K41" s="28"/>
      <c r="L41" s="92"/>
      <c r="M41" s="135"/>
    </row>
    <row r="42" spans="2:13" ht="13.5" thickBot="1" x14ac:dyDescent="0.25">
      <c r="B42" s="415"/>
      <c r="C42" s="419"/>
      <c r="D42" s="62"/>
      <c r="E42" s="35"/>
      <c r="F42" s="46"/>
      <c r="G42" s="46"/>
      <c r="H42" s="18">
        <f t="shared" si="0"/>
        <v>0</v>
      </c>
      <c r="I42" s="34">
        <f>SUM(H38:H42)</f>
        <v>0</v>
      </c>
      <c r="J42" s="33">
        <f>SUM(I10:I32)+I37+I42</f>
        <v>0</v>
      </c>
      <c r="K42" s="120"/>
      <c r="L42" s="92"/>
      <c r="M42" s="135"/>
    </row>
    <row r="43" spans="2:13" x14ac:dyDescent="0.2">
      <c r="B43" s="420" t="s">
        <v>5</v>
      </c>
      <c r="C43" s="421"/>
      <c r="D43" s="63"/>
      <c r="E43" s="36"/>
      <c r="F43" s="47"/>
      <c r="G43" s="47"/>
      <c r="H43" s="24">
        <f t="shared" si="0"/>
        <v>0</v>
      </c>
      <c r="I43" s="27"/>
      <c r="J43" s="26"/>
      <c r="K43" s="28"/>
      <c r="L43" s="92"/>
      <c r="M43" s="135"/>
    </row>
    <row r="44" spans="2:13" x14ac:dyDescent="0.2">
      <c r="B44" s="422"/>
      <c r="C44" s="423"/>
      <c r="D44" s="60"/>
      <c r="E44" s="37"/>
      <c r="F44" s="48"/>
      <c r="G44" s="48"/>
      <c r="H44" s="10">
        <f t="shared" si="0"/>
        <v>0</v>
      </c>
      <c r="I44" s="27"/>
      <c r="J44" s="26"/>
      <c r="K44" s="28"/>
      <c r="L44" s="92"/>
      <c r="M44" s="135"/>
    </row>
    <row r="45" spans="2:13" x14ac:dyDescent="0.2">
      <c r="B45" s="422"/>
      <c r="C45" s="423"/>
      <c r="D45" s="60"/>
      <c r="E45" s="37"/>
      <c r="F45" s="48"/>
      <c r="G45" s="48"/>
      <c r="H45" s="10">
        <f t="shared" si="0"/>
        <v>0</v>
      </c>
      <c r="I45" s="27"/>
      <c r="J45" s="26"/>
      <c r="K45" s="28"/>
      <c r="L45" s="92"/>
      <c r="M45" s="135"/>
    </row>
    <row r="46" spans="2:13" x14ac:dyDescent="0.2">
      <c r="B46" s="422"/>
      <c r="C46" s="423"/>
      <c r="D46" s="60"/>
      <c r="E46" s="37"/>
      <c r="F46" s="48"/>
      <c r="G46" s="48"/>
      <c r="H46" s="10">
        <f t="shared" si="0"/>
        <v>0</v>
      </c>
      <c r="I46" s="27"/>
      <c r="J46" s="26"/>
      <c r="K46" s="28"/>
      <c r="L46" s="92"/>
      <c r="M46" s="135"/>
    </row>
    <row r="47" spans="2:13" ht="12.75" customHeight="1" x14ac:dyDescent="0.2">
      <c r="B47" s="422"/>
      <c r="C47" s="423"/>
      <c r="D47" s="60"/>
      <c r="E47" s="37"/>
      <c r="F47" s="48"/>
      <c r="G47" s="48"/>
      <c r="H47" s="10">
        <f t="shared" si="0"/>
        <v>0</v>
      </c>
      <c r="I47" s="27"/>
      <c r="J47" s="26"/>
      <c r="K47" s="28"/>
      <c r="L47" s="92"/>
      <c r="M47" s="135"/>
    </row>
    <row r="48" spans="2:13" x14ac:dyDescent="0.2">
      <c r="B48" s="422"/>
      <c r="C48" s="423"/>
      <c r="D48" s="60"/>
      <c r="E48" s="37"/>
      <c r="F48" s="48"/>
      <c r="G48" s="48"/>
      <c r="H48" s="10">
        <f t="shared" si="0"/>
        <v>0</v>
      </c>
      <c r="I48" s="27"/>
      <c r="J48" s="26"/>
      <c r="K48" s="28"/>
      <c r="L48" s="92"/>
      <c r="M48" s="135"/>
    </row>
    <row r="49" spans="2:13" x14ac:dyDescent="0.2">
      <c r="B49" s="422"/>
      <c r="C49" s="423"/>
      <c r="D49" s="60"/>
      <c r="E49" s="37"/>
      <c r="F49" s="48"/>
      <c r="G49" s="48"/>
      <c r="H49" s="10">
        <f t="shared" si="0"/>
        <v>0</v>
      </c>
      <c r="I49" s="27"/>
      <c r="J49" s="26"/>
      <c r="K49" s="28"/>
      <c r="L49" s="92"/>
      <c r="M49" s="135"/>
    </row>
    <row r="50" spans="2:13" x14ac:dyDescent="0.2">
      <c r="B50" s="422"/>
      <c r="C50" s="423"/>
      <c r="D50" s="60"/>
      <c r="E50" s="37"/>
      <c r="F50" s="48"/>
      <c r="G50" s="48"/>
      <c r="H50" s="10">
        <f t="shared" si="0"/>
        <v>0</v>
      </c>
      <c r="I50" s="27"/>
      <c r="J50" s="26"/>
      <c r="K50" s="28"/>
      <c r="L50" s="92"/>
      <c r="M50" s="135"/>
    </row>
    <row r="51" spans="2:13" x14ac:dyDescent="0.2">
      <c r="B51" s="422"/>
      <c r="C51" s="423"/>
      <c r="D51" s="60"/>
      <c r="E51" s="37"/>
      <c r="F51" s="48"/>
      <c r="G51" s="48"/>
      <c r="H51" s="10">
        <f t="shared" si="0"/>
        <v>0</v>
      </c>
      <c r="I51" s="27"/>
      <c r="J51" s="26"/>
      <c r="K51" s="28"/>
      <c r="L51" s="92"/>
      <c r="M51" s="135"/>
    </row>
    <row r="52" spans="2:13" x14ac:dyDescent="0.2">
      <c r="B52" s="422"/>
      <c r="C52" s="423"/>
      <c r="D52" s="60"/>
      <c r="E52" s="37"/>
      <c r="F52" s="48"/>
      <c r="G52" s="48"/>
      <c r="H52" s="10">
        <f t="shared" si="0"/>
        <v>0</v>
      </c>
      <c r="I52" s="27"/>
      <c r="J52" s="26"/>
      <c r="K52" s="28"/>
      <c r="L52" s="92"/>
      <c r="M52" s="135"/>
    </row>
    <row r="53" spans="2:13" x14ac:dyDescent="0.2">
      <c r="B53" s="422"/>
      <c r="C53" s="423"/>
      <c r="D53" s="60"/>
      <c r="E53" s="37"/>
      <c r="F53" s="48"/>
      <c r="G53" s="48"/>
      <c r="H53" s="10">
        <f t="shared" si="0"/>
        <v>0</v>
      </c>
      <c r="I53" s="27"/>
      <c r="J53" s="26"/>
      <c r="K53" s="28"/>
      <c r="L53" s="92"/>
      <c r="M53" s="135"/>
    </row>
    <row r="54" spans="2:13" x14ac:dyDescent="0.2">
      <c r="B54" s="422"/>
      <c r="C54" s="423"/>
      <c r="D54" s="60"/>
      <c r="E54" s="37"/>
      <c r="F54" s="48"/>
      <c r="G54" s="48"/>
      <c r="H54" s="10">
        <f t="shared" si="0"/>
        <v>0</v>
      </c>
      <c r="I54" s="27"/>
      <c r="J54" s="26"/>
      <c r="K54" s="28"/>
      <c r="L54" s="92"/>
      <c r="M54" s="135"/>
    </row>
    <row r="55" spans="2:13" x14ac:dyDescent="0.2">
      <c r="B55" s="422"/>
      <c r="C55" s="423"/>
      <c r="D55" s="60"/>
      <c r="E55" s="37"/>
      <c r="F55" s="48"/>
      <c r="G55" s="48"/>
      <c r="H55" s="10">
        <f t="shared" si="0"/>
        <v>0</v>
      </c>
      <c r="I55" s="27"/>
      <c r="J55" s="26"/>
      <c r="K55" s="28"/>
      <c r="L55" s="92"/>
      <c r="M55" s="135"/>
    </row>
    <row r="56" spans="2:13" x14ac:dyDescent="0.2">
      <c r="B56" s="422"/>
      <c r="C56" s="423"/>
      <c r="D56" s="60"/>
      <c r="E56" s="37"/>
      <c r="F56" s="48"/>
      <c r="G56" s="48"/>
      <c r="H56" s="10">
        <f t="shared" si="0"/>
        <v>0</v>
      </c>
      <c r="I56" s="27"/>
      <c r="J56" s="26"/>
      <c r="K56" s="28"/>
      <c r="L56" s="92"/>
      <c r="M56" s="135"/>
    </row>
    <row r="57" spans="2:13" x14ac:dyDescent="0.2">
      <c r="B57" s="422"/>
      <c r="C57" s="423"/>
      <c r="D57" s="60"/>
      <c r="E57" s="37"/>
      <c r="F57" s="48"/>
      <c r="G57" s="48"/>
      <c r="H57" s="10">
        <f t="shared" si="0"/>
        <v>0</v>
      </c>
      <c r="I57" s="27"/>
      <c r="J57" s="26"/>
      <c r="K57" s="28"/>
      <c r="L57" s="92"/>
      <c r="M57" s="135"/>
    </row>
    <row r="58" spans="2:13" x14ac:dyDescent="0.2">
      <c r="B58" s="422"/>
      <c r="C58" s="423"/>
      <c r="D58" s="60"/>
      <c r="E58" s="37"/>
      <c r="F58" s="44"/>
      <c r="G58" s="48"/>
      <c r="H58" s="10">
        <f t="shared" si="0"/>
        <v>0</v>
      </c>
      <c r="I58" s="27"/>
      <c r="J58" s="26"/>
      <c r="K58" s="28"/>
      <c r="L58" s="92"/>
      <c r="M58" s="135"/>
    </row>
    <row r="59" spans="2:13" x14ac:dyDescent="0.2">
      <c r="B59" s="422"/>
      <c r="C59" s="423"/>
      <c r="D59" s="60"/>
      <c r="E59" s="13"/>
      <c r="F59" s="44"/>
      <c r="G59" s="44"/>
      <c r="H59" s="10">
        <f t="shared" si="0"/>
        <v>0</v>
      </c>
      <c r="I59" s="27"/>
      <c r="J59" s="26"/>
      <c r="K59" s="28"/>
      <c r="L59" s="92"/>
      <c r="M59" s="135"/>
    </row>
    <row r="60" spans="2:13" x14ac:dyDescent="0.2">
      <c r="B60" s="422"/>
      <c r="C60" s="423"/>
      <c r="D60" s="60"/>
      <c r="E60" s="13"/>
      <c r="F60" s="44"/>
      <c r="G60" s="44"/>
      <c r="H60" s="10">
        <f t="shared" si="0"/>
        <v>0</v>
      </c>
      <c r="I60" s="27"/>
      <c r="J60" s="26"/>
      <c r="K60" s="28"/>
      <c r="L60" s="92"/>
      <c r="M60" s="135"/>
    </row>
    <row r="61" spans="2:13" x14ac:dyDescent="0.2">
      <c r="B61" s="422"/>
      <c r="C61" s="423"/>
      <c r="D61" s="60"/>
      <c r="E61" s="13"/>
      <c r="F61" s="44"/>
      <c r="G61" s="44"/>
      <c r="H61" s="10">
        <f t="shared" si="0"/>
        <v>0</v>
      </c>
      <c r="I61" s="27"/>
      <c r="J61" s="26"/>
      <c r="K61" s="28"/>
      <c r="L61" s="92"/>
      <c r="M61" s="135"/>
    </row>
    <row r="62" spans="2:13" x14ac:dyDescent="0.2">
      <c r="B62" s="422"/>
      <c r="C62" s="423"/>
      <c r="D62" s="60"/>
      <c r="E62" s="13"/>
      <c r="F62" s="44"/>
      <c r="G62" s="44"/>
      <c r="H62" s="10">
        <f t="shared" si="0"/>
        <v>0</v>
      </c>
      <c r="I62" s="27"/>
      <c r="J62" s="26"/>
      <c r="K62" s="28"/>
      <c r="L62" s="92"/>
      <c r="M62" s="135"/>
    </row>
    <row r="63" spans="2:13" ht="13.5" thickBot="1" x14ac:dyDescent="0.25">
      <c r="B63" s="422"/>
      <c r="C63" s="423"/>
      <c r="D63" s="60"/>
      <c r="E63" s="13"/>
      <c r="F63" s="44"/>
      <c r="G63" s="44"/>
      <c r="H63" s="10">
        <f t="shared" si="0"/>
        <v>0</v>
      </c>
      <c r="I63" s="27"/>
      <c r="J63" s="26"/>
      <c r="K63" s="28"/>
      <c r="L63" s="92"/>
      <c r="M63" s="135"/>
    </row>
    <row r="64" spans="2:13" ht="13.5" thickBot="1" x14ac:dyDescent="0.25">
      <c r="B64" s="424"/>
      <c r="C64" s="425"/>
      <c r="D64" s="64"/>
      <c r="E64" s="38"/>
      <c r="F64" s="49"/>
      <c r="G64" s="49"/>
      <c r="H64" s="18">
        <f t="shared" si="0"/>
        <v>0</v>
      </c>
      <c r="I64" s="405">
        <f>SUM(H43:H64)</f>
        <v>0</v>
      </c>
      <c r="J64" s="406"/>
      <c r="K64" s="120"/>
      <c r="L64" s="92"/>
      <c r="M64" s="135"/>
    </row>
    <row r="65" spans="2:13" x14ac:dyDescent="0.2">
      <c r="B65" s="426" t="s">
        <v>6</v>
      </c>
      <c r="C65" s="427"/>
      <c r="D65" s="65"/>
      <c r="E65" s="39"/>
      <c r="F65" s="50"/>
      <c r="G65" s="50"/>
      <c r="H65" s="24">
        <f t="shared" si="0"/>
        <v>0</v>
      </c>
      <c r="I65" s="27"/>
      <c r="J65" s="26"/>
      <c r="K65" s="28"/>
      <c r="L65" s="92"/>
      <c r="M65" s="135"/>
    </row>
    <row r="66" spans="2:13" x14ac:dyDescent="0.2">
      <c r="B66" s="428"/>
      <c r="C66" s="429"/>
      <c r="D66" s="61"/>
      <c r="E66" s="32"/>
      <c r="F66" s="45"/>
      <c r="G66" s="45"/>
      <c r="H66" s="10">
        <f t="shared" si="0"/>
        <v>0</v>
      </c>
      <c r="I66" s="27"/>
      <c r="J66" s="26"/>
      <c r="K66" s="28"/>
      <c r="L66" s="92"/>
      <c r="M66" s="135"/>
    </row>
    <row r="67" spans="2:13" x14ac:dyDescent="0.2">
      <c r="B67" s="428"/>
      <c r="C67" s="429"/>
      <c r="D67" s="61"/>
      <c r="E67" s="32"/>
      <c r="F67" s="45"/>
      <c r="G67" s="45"/>
      <c r="H67" s="10">
        <f t="shared" si="0"/>
        <v>0</v>
      </c>
      <c r="I67" s="27"/>
      <c r="J67" s="26"/>
      <c r="K67" s="28"/>
      <c r="L67" s="92"/>
      <c r="M67" s="135"/>
    </row>
    <row r="68" spans="2:13" x14ac:dyDescent="0.2">
      <c r="B68" s="428"/>
      <c r="C68" s="429"/>
      <c r="D68" s="61"/>
      <c r="E68" s="32"/>
      <c r="F68" s="45"/>
      <c r="G68" s="45"/>
      <c r="H68" s="10">
        <f t="shared" si="0"/>
        <v>0</v>
      </c>
      <c r="I68" s="27"/>
      <c r="J68" s="26"/>
      <c r="K68" s="28"/>
      <c r="L68" s="92"/>
      <c r="M68" s="135"/>
    </row>
    <row r="69" spans="2:13" ht="13.5" thickBot="1" x14ac:dyDescent="0.25">
      <c r="B69" s="428"/>
      <c r="C69" s="429"/>
      <c r="D69" s="61"/>
      <c r="E69" s="32"/>
      <c r="F69" s="45"/>
      <c r="G69" s="45"/>
      <c r="H69" s="10">
        <f t="shared" si="0"/>
        <v>0</v>
      </c>
      <c r="I69" s="27"/>
      <c r="J69" s="26"/>
      <c r="K69" s="28"/>
      <c r="L69" s="92"/>
      <c r="M69" s="135"/>
    </row>
    <row r="70" spans="2:13" ht="13.5" thickBot="1" x14ac:dyDescent="0.25">
      <c r="B70" s="430"/>
      <c r="C70" s="431"/>
      <c r="D70" s="62"/>
      <c r="E70" s="35"/>
      <c r="F70" s="46"/>
      <c r="G70" s="46"/>
      <c r="H70" s="18">
        <f t="shared" si="0"/>
        <v>0</v>
      </c>
      <c r="I70" s="405">
        <f>SUM(H65:H70)</f>
        <v>0</v>
      </c>
      <c r="J70" s="406"/>
      <c r="K70" s="120"/>
      <c r="L70" s="92"/>
      <c r="M70" s="135"/>
    </row>
    <row r="71" spans="2:13" x14ac:dyDescent="0.2">
      <c r="B71" s="420" t="s">
        <v>7</v>
      </c>
      <c r="C71" s="421"/>
      <c r="D71" s="66"/>
      <c r="E71" s="40"/>
      <c r="F71" s="51"/>
      <c r="G71" s="51"/>
      <c r="H71" s="23">
        <f t="shared" si="0"/>
        <v>0</v>
      </c>
      <c r="I71" s="27"/>
      <c r="J71" s="26"/>
      <c r="K71" s="28"/>
      <c r="L71" s="92"/>
      <c r="M71" s="135"/>
    </row>
    <row r="72" spans="2:13" x14ac:dyDescent="0.2">
      <c r="B72" s="422"/>
      <c r="C72" s="423"/>
      <c r="D72" s="60"/>
      <c r="E72" s="37"/>
      <c r="F72" s="48"/>
      <c r="G72" s="48"/>
      <c r="H72" s="10">
        <f t="shared" si="0"/>
        <v>0</v>
      </c>
      <c r="I72" s="27"/>
      <c r="J72" s="26"/>
      <c r="K72" s="28"/>
      <c r="L72" s="92"/>
      <c r="M72" s="135"/>
    </row>
    <row r="73" spans="2:13" x14ac:dyDescent="0.2">
      <c r="B73" s="422"/>
      <c r="C73" s="423"/>
      <c r="D73" s="60"/>
      <c r="E73" s="37"/>
      <c r="F73" s="48"/>
      <c r="G73" s="48"/>
      <c r="H73" s="10">
        <f t="shared" si="0"/>
        <v>0</v>
      </c>
      <c r="I73" s="27"/>
      <c r="J73" s="26"/>
      <c r="K73" s="28"/>
      <c r="L73" s="92"/>
      <c r="M73" s="135"/>
    </row>
    <row r="74" spans="2:13" x14ac:dyDescent="0.2">
      <c r="B74" s="422"/>
      <c r="C74" s="423"/>
      <c r="D74" s="60"/>
      <c r="E74" s="37"/>
      <c r="F74" s="48"/>
      <c r="G74" s="48"/>
      <c r="H74" s="10">
        <f t="shared" si="0"/>
        <v>0</v>
      </c>
      <c r="I74" s="27"/>
      <c r="J74" s="26"/>
      <c r="K74" s="28"/>
      <c r="L74" s="92"/>
      <c r="M74" s="135"/>
    </row>
    <row r="75" spans="2:13" x14ac:dyDescent="0.2">
      <c r="B75" s="422"/>
      <c r="C75" s="423"/>
      <c r="D75" s="60"/>
      <c r="E75" s="37"/>
      <c r="F75" s="48"/>
      <c r="G75" s="48"/>
      <c r="H75" s="10">
        <f t="shared" si="0"/>
        <v>0</v>
      </c>
      <c r="I75" s="27"/>
      <c r="J75" s="26"/>
      <c r="K75" s="28"/>
      <c r="L75" s="92"/>
      <c r="M75" s="135"/>
    </row>
    <row r="76" spans="2:13" x14ac:dyDescent="0.2">
      <c r="B76" s="422"/>
      <c r="C76" s="423"/>
      <c r="D76" s="60"/>
      <c r="E76" s="37"/>
      <c r="F76" s="48"/>
      <c r="G76" s="48"/>
      <c r="H76" s="10">
        <f t="shared" si="0"/>
        <v>0</v>
      </c>
      <c r="I76" s="27"/>
      <c r="J76" s="26"/>
      <c r="K76" s="28"/>
      <c r="L76" s="92"/>
      <c r="M76" s="135"/>
    </row>
    <row r="77" spans="2:13" ht="13.5" thickBot="1" x14ac:dyDescent="0.25">
      <c r="B77" s="422"/>
      <c r="C77" s="423"/>
      <c r="D77" s="60"/>
      <c r="E77" s="37"/>
      <c r="F77" s="48"/>
      <c r="G77" s="48"/>
      <c r="H77" s="10">
        <f t="shared" si="0"/>
        <v>0</v>
      </c>
      <c r="I77" s="27"/>
      <c r="J77" s="26"/>
      <c r="K77" s="28"/>
      <c r="L77" s="92"/>
      <c r="M77" s="135"/>
    </row>
    <row r="78" spans="2:13" ht="13.5" thickBot="1" x14ac:dyDescent="0.25">
      <c r="B78" s="424"/>
      <c r="C78" s="425"/>
      <c r="D78" s="64"/>
      <c r="E78" s="38"/>
      <c r="F78" s="49"/>
      <c r="G78" s="49"/>
      <c r="H78" s="18">
        <f t="shared" si="0"/>
        <v>0</v>
      </c>
      <c r="I78" s="405">
        <f>SUM(H71:H78)</f>
        <v>0</v>
      </c>
      <c r="J78" s="406"/>
      <c r="K78" s="120"/>
      <c r="L78" s="92"/>
      <c r="M78" s="135"/>
    </row>
    <row r="79" spans="2:13" x14ac:dyDescent="0.2">
      <c r="B79" s="420" t="s">
        <v>8</v>
      </c>
      <c r="C79" s="421"/>
      <c r="D79" s="68"/>
      <c r="E79" s="144"/>
      <c r="F79" s="145"/>
      <c r="G79" s="145"/>
      <c r="H79" s="24">
        <f t="shared" si="0"/>
        <v>0</v>
      </c>
      <c r="I79" s="27"/>
      <c r="J79" s="26"/>
      <c r="K79" s="28"/>
      <c r="L79" s="92"/>
      <c r="M79" s="135"/>
    </row>
    <row r="80" spans="2:13" x14ac:dyDescent="0.2">
      <c r="B80" s="422"/>
      <c r="C80" s="423"/>
      <c r="D80" s="68"/>
      <c r="E80" s="151"/>
      <c r="F80" s="152"/>
      <c r="G80" s="152"/>
      <c r="H80" s="10">
        <f t="shared" si="0"/>
        <v>0</v>
      </c>
      <c r="I80" s="27"/>
      <c r="J80" s="26"/>
      <c r="K80" s="28"/>
      <c r="L80" s="92"/>
      <c r="M80" s="135"/>
    </row>
    <row r="81" spans="2:13" x14ac:dyDescent="0.2">
      <c r="B81" s="422"/>
      <c r="C81" s="423"/>
      <c r="D81" s="68"/>
      <c r="E81" s="32"/>
      <c r="F81" s="53"/>
      <c r="G81" s="53"/>
      <c r="H81" s="10">
        <f t="shared" si="0"/>
        <v>0</v>
      </c>
      <c r="I81" s="27"/>
      <c r="J81" s="26"/>
      <c r="K81" s="28"/>
      <c r="L81" s="92"/>
      <c r="M81" s="135"/>
    </row>
    <row r="82" spans="2:13" ht="14.25" customHeight="1" x14ac:dyDescent="0.2">
      <c r="B82" s="422"/>
      <c r="C82" s="423"/>
      <c r="D82" s="68"/>
      <c r="E82" s="32"/>
      <c r="F82" s="53"/>
      <c r="G82" s="53"/>
      <c r="H82" s="10">
        <f t="shared" si="0"/>
        <v>0</v>
      </c>
      <c r="I82" s="27"/>
      <c r="J82" s="26"/>
      <c r="K82" s="28"/>
      <c r="L82" s="92"/>
      <c r="M82" s="135"/>
    </row>
    <row r="83" spans="2:13" x14ac:dyDescent="0.2">
      <c r="B83" s="422"/>
      <c r="C83" s="423"/>
      <c r="D83" s="68"/>
      <c r="E83" s="32"/>
      <c r="F83" s="53"/>
      <c r="G83" s="53"/>
      <c r="H83" s="10">
        <f t="shared" si="0"/>
        <v>0</v>
      </c>
      <c r="I83" s="27"/>
      <c r="J83" s="26"/>
      <c r="K83" s="28"/>
      <c r="L83" s="92"/>
      <c r="M83" s="135"/>
    </row>
    <row r="84" spans="2:13" x14ac:dyDescent="0.2">
      <c r="B84" s="422"/>
      <c r="C84" s="423"/>
      <c r="D84" s="68"/>
      <c r="E84" s="32"/>
      <c r="F84" s="53"/>
      <c r="G84" s="53"/>
      <c r="H84" s="10">
        <f t="shared" si="0"/>
        <v>0</v>
      </c>
      <c r="I84" s="27"/>
      <c r="J84" s="26"/>
      <c r="K84" s="28"/>
      <c r="L84" s="92"/>
      <c r="M84" s="135"/>
    </row>
    <row r="85" spans="2:13" x14ac:dyDescent="0.2">
      <c r="B85" s="422"/>
      <c r="C85" s="423"/>
      <c r="D85" s="68"/>
      <c r="E85" s="32"/>
      <c r="F85" s="53"/>
      <c r="G85" s="53"/>
      <c r="H85" s="10">
        <f t="shared" si="0"/>
        <v>0</v>
      </c>
      <c r="I85" s="27"/>
      <c r="J85" s="26"/>
      <c r="K85" s="28"/>
      <c r="L85" s="92"/>
      <c r="M85" s="135"/>
    </row>
    <row r="86" spans="2:13" x14ac:dyDescent="0.2">
      <c r="B86" s="422"/>
      <c r="C86" s="423"/>
      <c r="D86" s="68"/>
      <c r="E86" s="32"/>
      <c r="F86" s="53"/>
      <c r="G86" s="53"/>
      <c r="H86" s="10">
        <f t="shared" si="0"/>
        <v>0</v>
      </c>
      <c r="I86" s="27"/>
      <c r="J86" s="26"/>
      <c r="K86" s="28"/>
      <c r="L86" s="92"/>
      <c r="M86" s="135"/>
    </row>
    <row r="87" spans="2:13" ht="13.5" thickBot="1" x14ac:dyDescent="0.25">
      <c r="B87" s="422"/>
      <c r="C87" s="423"/>
      <c r="D87" s="68"/>
      <c r="E87" s="32"/>
      <c r="F87" s="53"/>
      <c r="G87" s="53"/>
      <c r="H87" s="10">
        <f t="shared" si="0"/>
        <v>0</v>
      </c>
      <c r="I87" s="27"/>
      <c r="J87" s="26"/>
      <c r="K87" s="28"/>
      <c r="L87" s="92"/>
      <c r="M87" s="135"/>
    </row>
    <row r="88" spans="2:13" ht="13.5" thickBot="1" x14ac:dyDescent="0.25">
      <c r="B88" s="424"/>
      <c r="C88" s="425"/>
      <c r="D88" s="69"/>
      <c r="E88" s="42"/>
      <c r="F88" s="54"/>
      <c r="G88" s="54"/>
      <c r="H88" s="18">
        <f t="shared" si="0"/>
        <v>0</v>
      </c>
      <c r="I88" s="405">
        <f>SUM(H79:H88)</f>
        <v>0</v>
      </c>
      <c r="J88" s="406"/>
      <c r="K88" s="120"/>
      <c r="L88" s="92"/>
      <c r="M88" s="135"/>
    </row>
    <row r="89" spans="2:13" x14ac:dyDescent="0.2">
      <c r="B89" s="426" t="s">
        <v>18</v>
      </c>
      <c r="C89" s="427"/>
      <c r="D89" s="63"/>
      <c r="E89" s="43"/>
      <c r="F89" s="55"/>
      <c r="G89" s="55"/>
      <c r="H89" s="24">
        <f t="shared" si="0"/>
        <v>0</v>
      </c>
      <c r="I89" s="27"/>
      <c r="J89" s="26"/>
      <c r="K89" s="28"/>
      <c r="L89" s="92"/>
      <c r="M89" s="135"/>
    </row>
    <row r="90" spans="2:13" x14ac:dyDescent="0.2">
      <c r="B90" s="428"/>
      <c r="C90" s="429"/>
      <c r="D90" s="60"/>
      <c r="E90" s="37"/>
      <c r="F90" s="48"/>
      <c r="G90" s="48"/>
      <c r="H90" s="10">
        <f t="shared" si="0"/>
        <v>0</v>
      </c>
      <c r="I90" s="27"/>
      <c r="J90" s="26"/>
      <c r="K90" s="28"/>
      <c r="L90" s="92"/>
      <c r="M90" s="135"/>
    </row>
    <row r="91" spans="2:13" x14ac:dyDescent="0.2">
      <c r="B91" s="428"/>
      <c r="C91" s="429"/>
      <c r="D91" s="60"/>
      <c r="E91" s="37"/>
      <c r="F91" s="48"/>
      <c r="G91" s="48"/>
      <c r="H91" s="10">
        <f t="shared" si="0"/>
        <v>0</v>
      </c>
      <c r="I91" s="27"/>
      <c r="J91" s="26"/>
      <c r="K91" s="28"/>
      <c r="L91" s="92"/>
      <c r="M91" s="135"/>
    </row>
    <row r="92" spans="2:13" x14ac:dyDescent="0.2">
      <c r="B92" s="428"/>
      <c r="C92" s="429"/>
      <c r="D92" s="60"/>
      <c r="E92" s="37"/>
      <c r="F92" s="48"/>
      <c r="G92" s="48"/>
      <c r="H92" s="10">
        <f t="shared" si="0"/>
        <v>0</v>
      </c>
      <c r="I92" s="27"/>
      <c r="J92" s="26"/>
      <c r="K92" s="28"/>
      <c r="L92" s="92"/>
      <c r="M92" s="135"/>
    </row>
    <row r="93" spans="2:13" x14ac:dyDescent="0.2">
      <c r="B93" s="428"/>
      <c r="C93" s="429"/>
      <c r="D93" s="60"/>
      <c r="E93" s="37"/>
      <c r="F93" s="48"/>
      <c r="G93" s="48"/>
      <c r="H93" s="10">
        <f t="shared" si="0"/>
        <v>0</v>
      </c>
      <c r="I93" s="27"/>
      <c r="J93" s="26"/>
      <c r="K93" s="28"/>
      <c r="L93" s="92"/>
      <c r="M93" s="135"/>
    </row>
    <row r="94" spans="2:13" x14ac:dyDescent="0.2">
      <c r="B94" s="428"/>
      <c r="C94" s="429"/>
      <c r="D94" s="60"/>
      <c r="E94" s="37"/>
      <c r="F94" s="48"/>
      <c r="G94" s="48"/>
      <c r="H94" s="10">
        <f t="shared" si="0"/>
        <v>0</v>
      </c>
      <c r="I94" s="27"/>
      <c r="J94" s="26"/>
      <c r="K94" s="28"/>
      <c r="L94" s="92"/>
      <c r="M94" s="135"/>
    </row>
    <row r="95" spans="2:13" ht="13.5" thickBot="1" x14ac:dyDescent="0.25">
      <c r="B95" s="428"/>
      <c r="C95" s="429"/>
      <c r="D95" s="60"/>
      <c r="E95" s="37"/>
      <c r="F95" s="48"/>
      <c r="G95" s="48"/>
      <c r="H95" s="10">
        <f t="shared" si="0"/>
        <v>0</v>
      </c>
      <c r="I95" s="27"/>
      <c r="J95" s="26"/>
      <c r="K95" s="28"/>
      <c r="L95" s="92"/>
      <c r="M95" s="135"/>
    </row>
    <row r="96" spans="2:13" ht="13.5" thickBot="1" x14ac:dyDescent="0.25">
      <c r="B96" s="430"/>
      <c r="C96" s="431"/>
      <c r="D96" s="64"/>
      <c r="E96" s="38"/>
      <c r="F96" s="49"/>
      <c r="G96" s="49"/>
      <c r="H96" s="25">
        <f t="shared" si="0"/>
        <v>0</v>
      </c>
      <c r="I96" s="405">
        <f>SUM(H89:H96)</f>
        <v>0</v>
      </c>
      <c r="J96" s="406"/>
      <c r="K96" s="120"/>
      <c r="L96" s="92"/>
      <c r="M96" s="135"/>
    </row>
    <row r="97" spans="2:13" x14ac:dyDescent="0.2">
      <c r="B97" s="433" t="s">
        <v>178</v>
      </c>
      <c r="C97" s="427"/>
      <c r="D97" s="67"/>
      <c r="E97" s="41"/>
      <c r="F97" s="52"/>
      <c r="G97" s="52"/>
      <c r="H97" s="24">
        <f t="shared" si="0"/>
        <v>0</v>
      </c>
      <c r="I97" s="27"/>
      <c r="J97" s="26"/>
      <c r="K97" s="28"/>
      <c r="L97" s="92"/>
      <c r="M97" s="135"/>
    </row>
    <row r="98" spans="2:13" x14ac:dyDescent="0.2">
      <c r="B98" s="428"/>
      <c r="C98" s="429"/>
      <c r="D98" s="68"/>
      <c r="E98" s="32"/>
      <c r="F98" s="53"/>
      <c r="G98" s="53"/>
      <c r="H98" s="10">
        <f t="shared" si="0"/>
        <v>0</v>
      </c>
      <c r="I98" s="27"/>
      <c r="J98" s="26"/>
      <c r="K98" s="28"/>
      <c r="L98" s="92"/>
      <c r="M98" s="135"/>
    </row>
    <row r="99" spans="2:13" x14ac:dyDescent="0.2">
      <c r="B99" s="428"/>
      <c r="C99" s="429"/>
      <c r="D99" s="68"/>
      <c r="E99" s="32"/>
      <c r="F99" s="53"/>
      <c r="G99" s="53"/>
      <c r="H99" s="10">
        <f t="shared" si="0"/>
        <v>0</v>
      </c>
      <c r="I99" s="27"/>
      <c r="J99" s="26"/>
      <c r="K99" s="28"/>
      <c r="L99" s="92"/>
      <c r="M99" s="135"/>
    </row>
    <row r="100" spans="2:13" x14ac:dyDescent="0.2">
      <c r="B100" s="428"/>
      <c r="C100" s="429"/>
      <c r="D100" s="68"/>
      <c r="E100" s="32"/>
      <c r="F100" s="53"/>
      <c r="G100" s="53"/>
      <c r="H100" s="10">
        <f t="shared" si="0"/>
        <v>0</v>
      </c>
      <c r="I100" s="27"/>
      <c r="J100" s="26"/>
      <c r="K100" s="28"/>
      <c r="L100" s="92"/>
      <c r="M100" s="135"/>
    </row>
    <row r="101" spans="2:13" x14ac:dyDescent="0.2">
      <c r="B101" s="428"/>
      <c r="C101" s="429"/>
      <c r="D101" s="68"/>
      <c r="E101" s="32"/>
      <c r="F101" s="53"/>
      <c r="G101" s="53"/>
      <c r="H101" s="10">
        <f t="shared" si="0"/>
        <v>0</v>
      </c>
      <c r="I101" s="27"/>
      <c r="J101" s="26"/>
      <c r="K101" s="28"/>
      <c r="L101" s="92"/>
      <c r="M101" s="135"/>
    </row>
    <row r="102" spans="2:13" x14ac:dyDescent="0.2">
      <c r="B102" s="428"/>
      <c r="C102" s="429"/>
      <c r="D102" s="68"/>
      <c r="E102" s="32"/>
      <c r="F102" s="53"/>
      <c r="G102" s="53"/>
      <c r="H102" s="10">
        <f t="shared" si="0"/>
        <v>0</v>
      </c>
      <c r="I102" s="27"/>
      <c r="J102" s="26"/>
      <c r="K102" s="28"/>
      <c r="L102" s="92"/>
      <c r="M102" s="135"/>
    </row>
    <row r="103" spans="2:13" x14ac:dyDescent="0.2">
      <c r="B103" s="428"/>
      <c r="C103" s="429"/>
      <c r="D103" s="68"/>
      <c r="E103" s="32"/>
      <c r="F103" s="53"/>
      <c r="G103" s="53"/>
      <c r="H103" s="10">
        <f t="shared" si="0"/>
        <v>0</v>
      </c>
      <c r="I103" s="27"/>
      <c r="J103" s="26"/>
      <c r="K103" s="28"/>
      <c r="L103" s="92"/>
      <c r="M103" s="135"/>
    </row>
    <row r="104" spans="2:13" ht="13.5" thickBot="1" x14ac:dyDescent="0.25">
      <c r="B104" s="428"/>
      <c r="C104" s="429"/>
      <c r="D104" s="68"/>
      <c r="E104" s="32"/>
      <c r="F104" s="53"/>
      <c r="G104" s="53"/>
      <c r="H104" s="10">
        <f t="shared" si="0"/>
        <v>0</v>
      </c>
      <c r="I104" s="27"/>
      <c r="J104" s="26"/>
      <c r="K104" s="28"/>
      <c r="L104" s="92"/>
      <c r="M104" s="135"/>
    </row>
    <row r="105" spans="2:13" ht="13.5" thickBot="1" x14ac:dyDescent="0.25">
      <c r="B105" s="430"/>
      <c r="C105" s="431"/>
      <c r="D105" s="69"/>
      <c r="E105" s="42"/>
      <c r="F105" s="54"/>
      <c r="G105" s="54"/>
      <c r="H105" s="25">
        <f t="shared" si="0"/>
        <v>0</v>
      </c>
      <c r="I105" s="405">
        <f>SUM(H97:H105)</f>
        <v>0</v>
      </c>
      <c r="J105" s="406"/>
      <c r="K105" s="120"/>
      <c r="L105" s="92"/>
      <c r="M105" s="135"/>
    </row>
    <row r="106" spans="2:13" x14ac:dyDescent="0.2">
      <c r="B106" s="433" t="s">
        <v>179</v>
      </c>
      <c r="C106" s="427"/>
      <c r="D106" s="63"/>
      <c r="E106" s="43"/>
      <c r="F106" s="55"/>
      <c r="G106" s="55"/>
      <c r="H106" s="24">
        <f t="shared" si="0"/>
        <v>0</v>
      </c>
      <c r="I106" s="27"/>
      <c r="J106" s="26"/>
      <c r="K106" s="28"/>
      <c r="L106" s="92"/>
      <c r="M106" s="135"/>
    </row>
    <row r="107" spans="2:13" ht="13.5" thickBot="1" x14ac:dyDescent="0.25">
      <c r="B107" s="428"/>
      <c r="C107" s="429"/>
      <c r="D107" s="60"/>
      <c r="E107" s="37"/>
      <c r="F107" s="48"/>
      <c r="G107" s="48"/>
      <c r="H107" s="10">
        <f t="shared" si="0"/>
        <v>0</v>
      </c>
      <c r="I107" s="27"/>
      <c r="J107" s="26"/>
      <c r="K107" s="28"/>
      <c r="L107" s="92"/>
      <c r="M107" s="135"/>
    </row>
    <row r="108" spans="2:13" ht="13.5" thickBot="1" x14ac:dyDescent="0.25">
      <c r="B108" s="430"/>
      <c r="C108" s="431"/>
      <c r="D108" s="64"/>
      <c r="E108" s="38"/>
      <c r="F108" s="49"/>
      <c r="G108" s="49"/>
      <c r="H108" s="25">
        <f t="shared" si="0"/>
        <v>0</v>
      </c>
      <c r="I108" s="405">
        <f>SUM(H106:H108)</f>
        <v>0</v>
      </c>
      <c r="J108" s="406"/>
      <c r="K108" s="120"/>
      <c r="L108" s="92"/>
      <c r="M108" s="135"/>
    </row>
    <row r="109" spans="2:13" x14ac:dyDescent="0.2">
      <c r="B109" s="434" t="s">
        <v>180</v>
      </c>
      <c r="C109" s="435"/>
      <c r="D109" s="67"/>
      <c r="E109" s="41"/>
      <c r="F109" s="52"/>
      <c r="G109" s="52"/>
      <c r="H109" s="24">
        <f t="shared" si="0"/>
        <v>0</v>
      </c>
      <c r="I109" s="16"/>
      <c r="J109" s="17"/>
      <c r="K109" s="120"/>
      <c r="L109" s="92"/>
      <c r="M109" s="135"/>
    </row>
    <row r="110" spans="2:13" ht="13.5" thickBot="1" x14ac:dyDescent="0.25">
      <c r="B110" s="436"/>
      <c r="C110" s="437"/>
      <c r="D110" s="68"/>
      <c r="E110" s="32"/>
      <c r="F110" s="53"/>
      <c r="G110" s="53"/>
      <c r="H110" s="10">
        <f>F110*G110</f>
        <v>0</v>
      </c>
      <c r="I110" s="16"/>
      <c r="J110" s="17"/>
      <c r="K110" s="120"/>
      <c r="L110" s="92"/>
      <c r="M110" s="135"/>
    </row>
    <row r="111" spans="2:13" ht="13.5" thickBot="1" x14ac:dyDescent="0.25">
      <c r="B111" s="438"/>
      <c r="C111" s="439"/>
      <c r="D111" s="69"/>
      <c r="E111" s="42"/>
      <c r="F111" s="54"/>
      <c r="G111" s="54"/>
      <c r="H111" s="25">
        <f>F111*G111</f>
        <v>0</v>
      </c>
      <c r="I111" s="405">
        <f>SUM(H109:H111)</f>
        <v>0</v>
      </c>
      <c r="J111" s="406"/>
      <c r="K111" s="120"/>
      <c r="L111" s="92"/>
      <c r="M111" s="135"/>
    </row>
    <row r="112" spans="2:13" ht="13.5" thickBot="1" x14ac:dyDescent="0.25">
      <c r="F112" s="28"/>
      <c r="H112" s="27"/>
      <c r="I112" s="27"/>
      <c r="J112" s="26"/>
      <c r="K112" s="28"/>
      <c r="L112" s="92"/>
      <c r="M112" s="135"/>
    </row>
    <row r="113" spans="2:13" ht="12.75" customHeight="1" thickBot="1" x14ac:dyDescent="0.25">
      <c r="B113" s="56" t="s">
        <v>20</v>
      </c>
      <c r="C113" s="57"/>
      <c r="D113" s="121"/>
      <c r="E113" s="122"/>
      <c r="F113" s="123"/>
      <c r="G113" s="124"/>
      <c r="H113" s="125">
        <f>SUM(H10:H111)</f>
        <v>0</v>
      </c>
      <c r="I113" s="432">
        <f>SUM(J42+I64+I70+I78+I88+I96+I105+I108+I111)</f>
        <v>0</v>
      </c>
      <c r="J113" s="406"/>
      <c r="K113" s="120"/>
      <c r="L113" s="92"/>
      <c r="M113" s="135"/>
    </row>
    <row r="114" spans="2:13" x14ac:dyDescent="0.2">
      <c r="F114" s="28"/>
      <c r="H114" s="27"/>
      <c r="I114" s="27"/>
      <c r="J114" s="28"/>
    </row>
    <row r="115" spans="2:13" x14ac:dyDescent="0.2">
      <c r="F115" s="28"/>
      <c r="H115" s="27"/>
      <c r="I115" s="27"/>
      <c r="J115" s="28"/>
    </row>
    <row r="116" spans="2:13" x14ac:dyDescent="0.2">
      <c r="B116" s="440" t="s">
        <v>55</v>
      </c>
      <c r="C116" s="395"/>
      <c r="D116" s="395"/>
      <c r="E116" s="395"/>
      <c r="F116" s="395"/>
      <c r="G116" s="395"/>
      <c r="H116" s="395"/>
      <c r="I116" s="395"/>
      <c r="J116" s="395"/>
    </row>
    <row r="117" spans="2:13" ht="15" x14ac:dyDescent="0.2">
      <c r="B117" s="2" t="str">
        <f>B3</f>
        <v>INDICAR AQUÍ NOMBRE ASOCIADO 18</v>
      </c>
      <c r="D117" s="394" t="s">
        <v>53</v>
      </c>
      <c r="E117" s="395"/>
      <c r="F117" s="395"/>
      <c r="G117" s="395"/>
      <c r="H117" s="395"/>
      <c r="I117" s="395"/>
      <c r="J117" s="395"/>
    </row>
    <row r="118" spans="2:13" x14ac:dyDescent="0.2">
      <c r="B118" s="2"/>
      <c r="F118" s="28"/>
      <c r="H118" s="27"/>
      <c r="I118" s="27"/>
      <c r="J118" s="28"/>
    </row>
    <row r="119" spans="2:13" ht="13.5" thickBot="1" x14ac:dyDescent="0.25">
      <c r="B119" s="442" t="s">
        <v>91</v>
      </c>
      <c r="C119" s="401"/>
      <c r="D119" s="401"/>
      <c r="E119" s="401"/>
      <c r="F119" s="401"/>
      <c r="G119" s="401"/>
      <c r="H119" s="401"/>
      <c r="I119" s="401"/>
      <c r="J119" s="402"/>
    </row>
    <row r="120" spans="2:13" ht="12.75" customHeight="1" x14ac:dyDescent="0.2">
      <c r="B120" s="2"/>
      <c r="F120" s="28"/>
      <c r="H120" s="27"/>
      <c r="I120" s="27"/>
      <c r="J120" s="28"/>
    </row>
    <row r="121" spans="2:13" ht="25.5" x14ac:dyDescent="0.2">
      <c r="B121" s="14" t="s">
        <v>11</v>
      </c>
      <c r="C121" s="14" t="s">
        <v>12</v>
      </c>
      <c r="D121" s="15" t="s">
        <v>13</v>
      </c>
      <c r="E121" s="15" t="s">
        <v>15</v>
      </c>
      <c r="F121" s="119" t="s">
        <v>10</v>
      </c>
      <c r="G121" s="118" t="s">
        <v>14</v>
      </c>
      <c r="H121" s="119" t="s">
        <v>16</v>
      </c>
      <c r="I121" s="119" t="s">
        <v>17</v>
      </c>
      <c r="J121" s="119" t="s">
        <v>19</v>
      </c>
      <c r="L121" s="91" t="s">
        <v>48</v>
      </c>
      <c r="M121" s="90" t="s">
        <v>89</v>
      </c>
    </row>
    <row r="122" spans="2:13" ht="25.5" x14ac:dyDescent="0.2">
      <c r="B122" s="413" t="s">
        <v>1</v>
      </c>
      <c r="C122" s="70" t="str">
        <f>'Memoria Aporte FIA al Ejecutor'!C7</f>
        <v>Coordinador Principal: indicar nombre aquí</v>
      </c>
      <c r="D122" s="93"/>
      <c r="E122" s="94"/>
      <c r="F122" s="95"/>
      <c r="G122" s="95"/>
      <c r="H122" s="10">
        <f t="shared" ref="H122:H185" si="3">F122*G122</f>
        <v>0</v>
      </c>
      <c r="I122" s="10">
        <f>H122</f>
        <v>0</v>
      </c>
      <c r="J122" s="26"/>
      <c r="L122" s="92"/>
      <c r="M122" s="135"/>
    </row>
    <row r="123" spans="2:13" ht="25.5" x14ac:dyDescent="0.2">
      <c r="B123" s="414"/>
      <c r="C123" s="70" t="str">
        <f>'Memoria Aporte FIA al Ejecutor'!C8</f>
        <v>Coordinador Alterno: indicar nombre aquí</v>
      </c>
      <c r="D123" s="93"/>
      <c r="E123" s="94"/>
      <c r="F123" s="95"/>
      <c r="G123" s="95"/>
      <c r="H123" s="10">
        <f t="shared" si="3"/>
        <v>0</v>
      </c>
      <c r="I123" s="10">
        <f t="shared" ref="I123:I144" si="4">H123</f>
        <v>0</v>
      </c>
      <c r="J123" s="26"/>
      <c r="L123" s="92"/>
      <c r="M123" s="135"/>
    </row>
    <row r="124" spans="2:13" ht="25.5" x14ac:dyDescent="0.2">
      <c r="B124" s="414"/>
      <c r="C124" s="70" t="str">
        <f>'Memoria Aporte FIA al Ejecutor'!C9</f>
        <v>Equipo Técnico 1: indicar nombre aquí</v>
      </c>
      <c r="D124" s="93"/>
      <c r="E124" s="94"/>
      <c r="F124" s="95"/>
      <c r="G124" s="95"/>
      <c r="H124" s="10">
        <f t="shared" si="3"/>
        <v>0</v>
      </c>
      <c r="I124" s="10">
        <f t="shared" si="4"/>
        <v>0</v>
      </c>
      <c r="J124" s="26"/>
      <c r="L124" s="133"/>
      <c r="M124" s="135"/>
    </row>
    <row r="125" spans="2:13" ht="25.5" x14ac:dyDescent="0.2">
      <c r="B125" s="414"/>
      <c r="C125" s="70" t="str">
        <f>'Memoria Aporte FIA al Ejecutor'!C10</f>
        <v>Equipo Técnico 2: indicar nombre aquí</v>
      </c>
      <c r="D125" s="93"/>
      <c r="E125" s="94"/>
      <c r="F125" s="95"/>
      <c r="G125" s="95"/>
      <c r="H125" s="10">
        <f t="shared" si="3"/>
        <v>0</v>
      </c>
      <c r="I125" s="10">
        <f t="shared" si="4"/>
        <v>0</v>
      </c>
      <c r="J125" s="26"/>
      <c r="L125" s="92"/>
      <c r="M125" s="135"/>
    </row>
    <row r="126" spans="2:13" ht="25.5" x14ac:dyDescent="0.2">
      <c r="B126" s="414"/>
      <c r="C126" s="70" t="str">
        <f>'Memoria Aporte FIA al Ejecutor'!C11</f>
        <v>Equipo Técnico 3: indicar nombre aquí</v>
      </c>
      <c r="D126" s="93"/>
      <c r="E126" s="94"/>
      <c r="F126" s="95"/>
      <c r="G126" s="95"/>
      <c r="H126" s="10">
        <f t="shared" si="3"/>
        <v>0</v>
      </c>
      <c r="I126" s="10">
        <f t="shared" si="4"/>
        <v>0</v>
      </c>
      <c r="J126" s="26"/>
      <c r="L126" s="92"/>
      <c r="M126" s="135"/>
    </row>
    <row r="127" spans="2:13" ht="25.5" x14ac:dyDescent="0.2">
      <c r="B127" s="414"/>
      <c r="C127" s="70" t="str">
        <f>'Memoria Aporte FIA al Ejecutor'!C12</f>
        <v>Equipo Técnico 4: indicar nombre aquí</v>
      </c>
      <c r="D127" s="93"/>
      <c r="E127" s="94"/>
      <c r="F127" s="95"/>
      <c r="G127" s="95"/>
      <c r="H127" s="10">
        <f t="shared" si="3"/>
        <v>0</v>
      </c>
      <c r="I127" s="10">
        <f t="shared" si="4"/>
        <v>0</v>
      </c>
      <c r="J127" s="26"/>
      <c r="L127" s="92"/>
      <c r="M127" s="135"/>
    </row>
    <row r="128" spans="2:13" ht="25.5" x14ac:dyDescent="0.2">
      <c r="B128" s="414"/>
      <c r="C128" s="70" t="str">
        <f>'Memoria Aporte FIA al Ejecutor'!C13</f>
        <v>Equipo Técnico 5: indicar nombre aquí</v>
      </c>
      <c r="D128" s="93"/>
      <c r="E128" s="94"/>
      <c r="F128" s="95"/>
      <c r="G128" s="95"/>
      <c r="H128" s="10">
        <f t="shared" si="3"/>
        <v>0</v>
      </c>
      <c r="I128" s="10">
        <f t="shared" si="4"/>
        <v>0</v>
      </c>
      <c r="J128" s="26"/>
      <c r="L128" s="92"/>
      <c r="M128" s="135"/>
    </row>
    <row r="129" spans="2:13" ht="25.5" x14ac:dyDescent="0.2">
      <c r="B129" s="414"/>
      <c r="C129" s="70" t="str">
        <f>'Memoria Aporte FIA al Ejecutor'!C14</f>
        <v>Equipo Técnico 6: indicar nombre aquí</v>
      </c>
      <c r="D129" s="93"/>
      <c r="E129" s="94"/>
      <c r="F129" s="95"/>
      <c r="G129" s="95"/>
      <c r="H129" s="10">
        <f t="shared" si="3"/>
        <v>0</v>
      </c>
      <c r="I129" s="10">
        <f t="shared" si="4"/>
        <v>0</v>
      </c>
      <c r="J129" s="26"/>
      <c r="L129" s="92"/>
      <c r="M129" s="135"/>
    </row>
    <row r="130" spans="2:13" ht="25.5" x14ac:dyDescent="0.2">
      <c r="B130" s="414"/>
      <c r="C130" s="70" t="str">
        <f>'Memoria Aporte FIA al Ejecutor'!C15</f>
        <v>Equipo Técnico 7: indicar nombre aquí</v>
      </c>
      <c r="D130" s="93"/>
      <c r="E130" s="94"/>
      <c r="F130" s="95"/>
      <c r="G130" s="95"/>
      <c r="H130" s="10">
        <f t="shared" si="3"/>
        <v>0</v>
      </c>
      <c r="I130" s="10">
        <f t="shared" si="4"/>
        <v>0</v>
      </c>
      <c r="J130" s="26"/>
      <c r="L130" s="92"/>
      <c r="M130" s="135"/>
    </row>
    <row r="131" spans="2:13" ht="25.5" x14ac:dyDescent="0.2">
      <c r="B131" s="414"/>
      <c r="C131" s="70" t="str">
        <f>'Memoria Aporte FIA al Ejecutor'!C16</f>
        <v>Equipo Técnico 8: indicar nombre aquí</v>
      </c>
      <c r="D131" s="93"/>
      <c r="E131" s="94"/>
      <c r="F131" s="95"/>
      <c r="G131" s="95"/>
      <c r="H131" s="10">
        <f t="shared" si="3"/>
        <v>0</v>
      </c>
      <c r="I131" s="10">
        <f t="shared" si="4"/>
        <v>0</v>
      </c>
      <c r="J131" s="26"/>
      <c r="L131" s="92"/>
      <c r="M131" s="135"/>
    </row>
    <row r="132" spans="2:13" ht="25.5" x14ac:dyDescent="0.2">
      <c r="B132" s="414"/>
      <c r="C132" s="70" t="str">
        <f>'Memoria Aporte FIA al Ejecutor'!C17</f>
        <v>Equipo Técnico 9: indicar nombre aquí</v>
      </c>
      <c r="D132" s="93"/>
      <c r="E132" s="94"/>
      <c r="F132" s="95"/>
      <c r="G132" s="95"/>
      <c r="H132" s="10">
        <f t="shared" si="3"/>
        <v>0</v>
      </c>
      <c r="I132" s="10">
        <f t="shared" si="4"/>
        <v>0</v>
      </c>
      <c r="J132" s="26"/>
      <c r="L132" s="92"/>
      <c r="M132" s="135"/>
    </row>
    <row r="133" spans="2:13" ht="25.5" x14ac:dyDescent="0.2">
      <c r="B133" s="414"/>
      <c r="C133" s="70" t="str">
        <f>'Memoria Aporte FIA al Ejecutor'!C18</f>
        <v>Equipo Técnico 10: indicar nombre aquí</v>
      </c>
      <c r="D133" s="93"/>
      <c r="E133" s="94"/>
      <c r="F133" s="95"/>
      <c r="G133" s="95"/>
      <c r="H133" s="10">
        <f t="shared" si="3"/>
        <v>0</v>
      </c>
      <c r="I133" s="10">
        <f t="shared" si="4"/>
        <v>0</v>
      </c>
      <c r="J133" s="26"/>
      <c r="L133" s="92"/>
      <c r="M133" s="135"/>
    </row>
    <row r="134" spans="2:13" ht="25.5" x14ac:dyDescent="0.2">
      <c r="B134" s="414"/>
      <c r="C134" s="70" t="str">
        <f>'Memoria Aporte FIA al Ejecutor'!C19</f>
        <v>Equipo Técnico 11: indicar nombre aquí</v>
      </c>
      <c r="D134" s="93"/>
      <c r="E134" s="94"/>
      <c r="F134" s="95"/>
      <c r="G134" s="95"/>
      <c r="H134" s="10">
        <f t="shared" si="3"/>
        <v>0</v>
      </c>
      <c r="I134" s="10">
        <f t="shared" si="4"/>
        <v>0</v>
      </c>
      <c r="J134" s="26"/>
      <c r="L134" s="92"/>
      <c r="M134" s="135"/>
    </row>
    <row r="135" spans="2:13" ht="25.5" x14ac:dyDescent="0.2">
      <c r="B135" s="414"/>
      <c r="C135" s="70" t="str">
        <f>'Memoria Aporte FIA al Ejecutor'!C20</f>
        <v>Equipo Técnico 12: indicar nombre aquí</v>
      </c>
      <c r="D135" s="93"/>
      <c r="E135" s="94"/>
      <c r="F135" s="95"/>
      <c r="G135" s="95"/>
      <c r="H135" s="10">
        <f t="shared" si="3"/>
        <v>0</v>
      </c>
      <c r="I135" s="10">
        <f t="shared" si="4"/>
        <v>0</v>
      </c>
      <c r="J135" s="26"/>
      <c r="L135" s="92"/>
      <c r="M135" s="135"/>
    </row>
    <row r="136" spans="2:13" ht="25.5" x14ac:dyDescent="0.2">
      <c r="B136" s="414"/>
      <c r="C136" s="70" t="str">
        <f>'Memoria Aporte FIA al Ejecutor'!C21</f>
        <v>Equipo Técnico 13: indicar nombre aquí</v>
      </c>
      <c r="D136" s="93"/>
      <c r="E136" s="94"/>
      <c r="F136" s="95"/>
      <c r="G136" s="95"/>
      <c r="H136" s="10">
        <f t="shared" si="3"/>
        <v>0</v>
      </c>
      <c r="I136" s="10">
        <f t="shared" si="4"/>
        <v>0</v>
      </c>
      <c r="J136" s="26"/>
      <c r="L136" s="92"/>
      <c r="M136" s="135"/>
    </row>
    <row r="137" spans="2:13" ht="25.5" x14ac:dyDescent="0.2">
      <c r="B137" s="414"/>
      <c r="C137" s="70" t="str">
        <f>'Memoria Aporte FIA al Ejecutor'!C22</f>
        <v>Equipo Técnico 14: indicar nombre aquí</v>
      </c>
      <c r="D137" s="93"/>
      <c r="E137" s="94"/>
      <c r="F137" s="95"/>
      <c r="G137" s="95"/>
      <c r="H137" s="10">
        <f t="shared" si="3"/>
        <v>0</v>
      </c>
      <c r="I137" s="10">
        <f t="shared" si="4"/>
        <v>0</v>
      </c>
      <c r="J137" s="26"/>
      <c r="L137" s="92"/>
      <c r="M137" s="135"/>
    </row>
    <row r="138" spans="2:13" ht="25.5" x14ac:dyDescent="0.2">
      <c r="B138" s="414"/>
      <c r="C138" s="70" t="str">
        <f>'Memoria Aporte FIA al Ejecutor'!C23</f>
        <v>Equipo Técnico 15: indicar nombre aquí</v>
      </c>
      <c r="D138" s="93"/>
      <c r="E138" s="94"/>
      <c r="F138" s="95"/>
      <c r="G138" s="95"/>
      <c r="H138" s="10">
        <f t="shared" si="3"/>
        <v>0</v>
      </c>
      <c r="I138" s="10">
        <f t="shared" si="4"/>
        <v>0</v>
      </c>
      <c r="J138" s="26"/>
      <c r="L138" s="92"/>
      <c r="M138" s="135"/>
    </row>
    <row r="139" spans="2:13" ht="25.5" x14ac:dyDescent="0.2">
      <c r="B139" s="414"/>
      <c r="C139" s="70" t="str">
        <f>'Memoria Aporte FIA al Ejecutor'!C24</f>
        <v>Equipo Técnico 16: indicar nombre aquí</v>
      </c>
      <c r="D139" s="93"/>
      <c r="E139" s="94"/>
      <c r="F139" s="95"/>
      <c r="G139" s="95"/>
      <c r="H139" s="10">
        <f t="shared" si="3"/>
        <v>0</v>
      </c>
      <c r="I139" s="10">
        <f t="shared" si="4"/>
        <v>0</v>
      </c>
      <c r="J139" s="26"/>
      <c r="L139" s="92"/>
      <c r="M139" s="135"/>
    </row>
    <row r="140" spans="2:13" ht="25.5" x14ac:dyDescent="0.2">
      <c r="B140" s="414"/>
      <c r="C140" s="70" t="str">
        <f>'Memoria Aporte FIA al Ejecutor'!C25</f>
        <v>Equipo Técnico 17: indicar nombre aquí</v>
      </c>
      <c r="D140" s="93"/>
      <c r="E140" s="94"/>
      <c r="F140" s="95"/>
      <c r="G140" s="95"/>
      <c r="H140" s="10">
        <f t="shared" si="3"/>
        <v>0</v>
      </c>
      <c r="I140" s="10">
        <f t="shared" si="4"/>
        <v>0</v>
      </c>
      <c r="J140" s="26"/>
      <c r="L140" s="92"/>
      <c r="M140" s="135"/>
    </row>
    <row r="141" spans="2:13" ht="25.5" x14ac:dyDescent="0.2">
      <c r="B141" s="414"/>
      <c r="C141" s="70" t="str">
        <f>'Memoria Aporte FIA al Ejecutor'!C26</f>
        <v>Equipo Técnico 18: indicar nombre aquí</v>
      </c>
      <c r="D141" s="93"/>
      <c r="E141" s="94"/>
      <c r="F141" s="95"/>
      <c r="G141" s="95"/>
      <c r="H141" s="10">
        <f t="shared" si="3"/>
        <v>0</v>
      </c>
      <c r="I141" s="10">
        <f t="shared" si="4"/>
        <v>0</v>
      </c>
      <c r="J141" s="26"/>
      <c r="L141" s="92"/>
      <c r="M141" s="135"/>
    </row>
    <row r="142" spans="2:13" ht="25.5" x14ac:dyDescent="0.2">
      <c r="B142" s="414"/>
      <c r="C142" s="70" t="str">
        <f>'Memoria Aporte FIA al Ejecutor'!C27</f>
        <v>Equipo Técnico 19: indicar nombre aquí</v>
      </c>
      <c r="D142" s="93"/>
      <c r="E142" s="94"/>
      <c r="F142" s="95"/>
      <c r="G142" s="95"/>
      <c r="H142" s="10">
        <f t="shared" si="3"/>
        <v>0</v>
      </c>
      <c r="I142" s="10">
        <f t="shared" si="4"/>
        <v>0</v>
      </c>
      <c r="J142" s="26"/>
      <c r="L142" s="92"/>
      <c r="M142" s="135"/>
    </row>
    <row r="143" spans="2:13" ht="25.5" x14ac:dyDescent="0.2">
      <c r="B143" s="414"/>
      <c r="C143" s="70" t="str">
        <f>'Memoria Aporte FIA al Ejecutor'!C28</f>
        <v>Equipo Técnico 20: indicar nombre aquí</v>
      </c>
      <c r="D143" s="93"/>
      <c r="E143" s="94"/>
      <c r="F143" s="95"/>
      <c r="G143" s="95"/>
      <c r="H143" s="10">
        <f t="shared" si="3"/>
        <v>0</v>
      </c>
      <c r="I143" s="10">
        <f t="shared" si="4"/>
        <v>0</v>
      </c>
      <c r="J143" s="26"/>
      <c r="L143" s="92"/>
      <c r="M143" s="135"/>
    </row>
    <row r="144" spans="2:13" ht="38.25" x14ac:dyDescent="0.2">
      <c r="B144" s="414"/>
      <c r="C144" s="154" t="s">
        <v>65</v>
      </c>
      <c r="D144" s="93"/>
      <c r="E144" s="94"/>
      <c r="F144" s="95"/>
      <c r="G144" s="95"/>
      <c r="H144" s="10">
        <f>F144*G144</f>
        <v>0</v>
      </c>
      <c r="I144" s="10">
        <f t="shared" si="4"/>
        <v>0</v>
      </c>
      <c r="J144" s="26"/>
      <c r="K144" s="28"/>
      <c r="L144" s="92"/>
      <c r="M144" s="135"/>
    </row>
    <row r="145" spans="2:13" x14ac:dyDescent="0.2">
      <c r="B145" s="414"/>
      <c r="C145" s="416" t="s">
        <v>3</v>
      </c>
      <c r="D145" s="146"/>
      <c r="E145" s="147"/>
      <c r="F145" s="148"/>
      <c r="G145" s="148"/>
      <c r="H145" s="134">
        <f t="shared" si="3"/>
        <v>0</v>
      </c>
      <c r="I145" s="27"/>
      <c r="J145" s="26"/>
      <c r="L145" s="92"/>
      <c r="M145" s="135"/>
    </row>
    <row r="146" spans="2:13" x14ac:dyDescent="0.2">
      <c r="B146" s="414"/>
      <c r="C146" s="417"/>
      <c r="D146" s="149"/>
      <c r="E146" s="147"/>
      <c r="F146" s="150"/>
      <c r="G146" s="150"/>
      <c r="H146" s="134">
        <f t="shared" si="3"/>
        <v>0</v>
      </c>
      <c r="I146" s="27"/>
      <c r="J146" s="26"/>
      <c r="L146" s="92"/>
      <c r="M146" s="135"/>
    </row>
    <row r="147" spans="2:13" x14ac:dyDescent="0.2">
      <c r="B147" s="414"/>
      <c r="C147" s="417"/>
      <c r="D147" s="149"/>
      <c r="E147" s="147"/>
      <c r="F147" s="148"/>
      <c r="G147" s="150"/>
      <c r="H147" s="134">
        <f t="shared" si="3"/>
        <v>0</v>
      </c>
      <c r="I147" s="27"/>
      <c r="J147" s="26"/>
      <c r="L147" s="92"/>
      <c r="M147" s="135"/>
    </row>
    <row r="148" spans="2:13" x14ac:dyDescent="0.2">
      <c r="B148" s="414"/>
      <c r="C148" s="417"/>
      <c r="D148" s="149"/>
      <c r="E148" s="147"/>
      <c r="F148" s="150"/>
      <c r="G148" s="150"/>
      <c r="H148" s="134">
        <f t="shared" si="3"/>
        <v>0</v>
      </c>
      <c r="I148" s="27"/>
      <c r="J148" s="26"/>
      <c r="L148" s="92"/>
      <c r="M148" s="135"/>
    </row>
    <row r="149" spans="2:13" x14ac:dyDescent="0.2">
      <c r="B149" s="414"/>
      <c r="C149" s="418"/>
      <c r="D149" s="149"/>
      <c r="E149" s="153"/>
      <c r="F149" s="150"/>
      <c r="G149" s="150"/>
      <c r="H149" s="10">
        <f t="shared" si="3"/>
        <v>0</v>
      </c>
      <c r="I149" s="10">
        <f>SUM(H145:H149)</f>
        <v>0</v>
      </c>
      <c r="J149" s="26"/>
      <c r="L149" s="92"/>
      <c r="M149" s="135"/>
    </row>
    <row r="150" spans="2:13" x14ac:dyDescent="0.2">
      <c r="B150" s="414"/>
      <c r="C150" s="416" t="s">
        <v>2</v>
      </c>
      <c r="D150" s="108"/>
      <c r="E150" s="110"/>
      <c r="F150" s="109"/>
      <c r="G150" s="109"/>
      <c r="H150" s="10">
        <f t="shared" si="3"/>
        <v>0</v>
      </c>
      <c r="I150" s="27"/>
      <c r="J150" s="26"/>
      <c r="L150" s="92"/>
      <c r="M150" s="135"/>
    </row>
    <row r="151" spans="2:13" ht="13.5" thickBot="1" x14ac:dyDescent="0.25">
      <c r="B151" s="414"/>
      <c r="C151" s="417"/>
      <c r="D151" s="108"/>
      <c r="E151" s="110"/>
      <c r="F151" s="109"/>
      <c r="G151" s="109"/>
      <c r="H151" s="10">
        <f t="shared" si="3"/>
        <v>0</v>
      </c>
      <c r="I151" s="27"/>
      <c r="J151" s="26"/>
      <c r="L151" s="92"/>
      <c r="M151" s="135"/>
    </row>
    <row r="152" spans="2:13" ht="13.5" hidden="1" thickBot="1" x14ac:dyDescent="0.25">
      <c r="B152" s="414"/>
      <c r="C152" s="417"/>
      <c r="D152" s="108"/>
      <c r="E152" s="110"/>
      <c r="F152" s="109"/>
      <c r="G152" s="109"/>
      <c r="H152" s="10">
        <f t="shared" si="3"/>
        <v>0</v>
      </c>
      <c r="I152" s="27"/>
      <c r="J152" s="26"/>
      <c r="L152" s="92"/>
      <c r="M152" s="135"/>
    </row>
    <row r="153" spans="2:13" ht="13.5" hidden="1" thickBot="1" x14ac:dyDescent="0.25">
      <c r="B153" s="414"/>
      <c r="C153" s="417"/>
      <c r="D153" s="108"/>
      <c r="E153" s="110"/>
      <c r="F153" s="109"/>
      <c r="G153" s="109"/>
      <c r="H153" s="10">
        <f t="shared" si="3"/>
        <v>0</v>
      </c>
      <c r="I153" s="27"/>
      <c r="J153" s="26"/>
      <c r="L153" s="92"/>
      <c r="M153" s="135"/>
    </row>
    <row r="154" spans="2:13" ht="13.5" thickBot="1" x14ac:dyDescent="0.25">
      <c r="B154" s="415"/>
      <c r="C154" s="419"/>
      <c r="D154" s="111"/>
      <c r="E154" s="112"/>
      <c r="F154" s="113"/>
      <c r="G154" s="113"/>
      <c r="H154" s="18">
        <f t="shared" si="3"/>
        <v>0</v>
      </c>
      <c r="I154" s="34">
        <f>SUM(H150:H154)</f>
        <v>0</v>
      </c>
      <c r="J154" s="33">
        <f>SUM(I122:I144)+I149+I154</f>
        <v>0</v>
      </c>
      <c r="L154" s="92"/>
      <c r="M154" s="135"/>
    </row>
    <row r="155" spans="2:13" x14ac:dyDescent="0.2">
      <c r="B155" s="420" t="s">
        <v>5</v>
      </c>
      <c r="C155" s="421"/>
      <c r="D155" s="96"/>
      <c r="E155" s="97"/>
      <c r="F155" s="98"/>
      <c r="G155" s="98"/>
      <c r="H155" s="24">
        <f t="shared" si="3"/>
        <v>0</v>
      </c>
      <c r="I155" s="27"/>
      <c r="J155" s="26"/>
      <c r="L155" s="92"/>
      <c r="M155" s="135"/>
    </row>
    <row r="156" spans="2:13" ht="13.5" thickBot="1" x14ac:dyDescent="0.25">
      <c r="B156" s="422"/>
      <c r="C156" s="423"/>
      <c r="D156" s="93"/>
      <c r="E156" s="94"/>
      <c r="F156" s="95"/>
      <c r="G156" s="95"/>
      <c r="H156" s="10">
        <f t="shared" si="3"/>
        <v>0</v>
      </c>
      <c r="I156" s="27"/>
      <c r="J156" s="26"/>
      <c r="L156" s="92"/>
      <c r="M156" s="135"/>
    </row>
    <row r="157" spans="2:13" ht="13.5" hidden="1" thickBot="1" x14ac:dyDescent="0.25">
      <c r="B157" s="422"/>
      <c r="C157" s="423"/>
      <c r="D157" s="93"/>
      <c r="E157" s="94"/>
      <c r="F157" s="95"/>
      <c r="G157" s="95"/>
      <c r="H157" s="10">
        <f t="shared" si="3"/>
        <v>0</v>
      </c>
      <c r="I157" s="27"/>
      <c r="J157" s="26"/>
      <c r="L157" s="92"/>
      <c r="M157" s="135"/>
    </row>
    <row r="158" spans="2:13" ht="13.5" hidden="1" thickBot="1" x14ac:dyDescent="0.25">
      <c r="B158" s="422"/>
      <c r="C158" s="423"/>
      <c r="D158" s="93"/>
      <c r="E158" s="94"/>
      <c r="F158" s="95"/>
      <c r="G158" s="95"/>
      <c r="H158" s="10">
        <f t="shared" si="3"/>
        <v>0</v>
      </c>
      <c r="I158" s="27"/>
      <c r="J158" s="26"/>
      <c r="L158" s="92"/>
      <c r="M158" s="135"/>
    </row>
    <row r="159" spans="2:13" ht="13.5" hidden="1" thickBot="1" x14ac:dyDescent="0.25">
      <c r="B159" s="422"/>
      <c r="C159" s="423"/>
      <c r="D159" s="93"/>
      <c r="E159" s="94"/>
      <c r="F159" s="95"/>
      <c r="G159" s="95"/>
      <c r="H159" s="10">
        <f t="shared" si="3"/>
        <v>0</v>
      </c>
      <c r="I159" s="27"/>
      <c r="J159" s="26"/>
      <c r="L159" s="92"/>
      <c r="M159" s="135"/>
    </row>
    <row r="160" spans="2:13" ht="13.5" hidden="1" thickBot="1" x14ac:dyDescent="0.25">
      <c r="B160" s="422"/>
      <c r="C160" s="423"/>
      <c r="D160" s="93"/>
      <c r="E160" s="94"/>
      <c r="F160" s="95"/>
      <c r="G160" s="95"/>
      <c r="H160" s="10">
        <f t="shared" si="3"/>
        <v>0</v>
      </c>
      <c r="I160" s="27"/>
      <c r="J160" s="26"/>
      <c r="L160" s="92"/>
      <c r="M160" s="135"/>
    </row>
    <row r="161" spans="2:13" ht="13.5" hidden="1" thickBot="1" x14ac:dyDescent="0.25">
      <c r="B161" s="422"/>
      <c r="C161" s="423"/>
      <c r="D161" s="93"/>
      <c r="E161" s="94"/>
      <c r="F161" s="95"/>
      <c r="G161" s="95"/>
      <c r="H161" s="10">
        <f t="shared" si="3"/>
        <v>0</v>
      </c>
      <c r="I161" s="27"/>
      <c r="J161" s="26"/>
      <c r="L161" s="92"/>
      <c r="M161" s="135"/>
    </row>
    <row r="162" spans="2:13" ht="13.5" hidden="1" thickBot="1" x14ac:dyDescent="0.25">
      <c r="B162" s="422"/>
      <c r="C162" s="423"/>
      <c r="D162" s="93"/>
      <c r="E162" s="94"/>
      <c r="F162" s="95"/>
      <c r="G162" s="95"/>
      <c r="H162" s="10">
        <f t="shared" si="3"/>
        <v>0</v>
      </c>
      <c r="I162" s="27"/>
      <c r="J162" s="26"/>
      <c r="L162" s="92"/>
      <c r="M162" s="135"/>
    </row>
    <row r="163" spans="2:13" ht="13.5" hidden="1" thickBot="1" x14ac:dyDescent="0.25">
      <c r="B163" s="422"/>
      <c r="C163" s="423"/>
      <c r="D163" s="93"/>
      <c r="E163" s="94"/>
      <c r="F163" s="95"/>
      <c r="G163" s="95"/>
      <c r="H163" s="10">
        <f t="shared" si="3"/>
        <v>0</v>
      </c>
      <c r="I163" s="27"/>
      <c r="J163" s="26"/>
      <c r="L163" s="92"/>
      <c r="M163" s="135"/>
    </row>
    <row r="164" spans="2:13" ht="13.5" hidden="1" thickBot="1" x14ac:dyDescent="0.25">
      <c r="B164" s="422"/>
      <c r="C164" s="423"/>
      <c r="D164" s="93"/>
      <c r="E164" s="94"/>
      <c r="F164" s="95"/>
      <c r="G164" s="95"/>
      <c r="H164" s="10">
        <f t="shared" si="3"/>
        <v>0</v>
      </c>
      <c r="I164" s="27"/>
      <c r="J164" s="26"/>
      <c r="L164" s="92"/>
      <c r="M164" s="135"/>
    </row>
    <row r="165" spans="2:13" ht="13.5" hidden="1" thickBot="1" x14ac:dyDescent="0.25">
      <c r="B165" s="422"/>
      <c r="C165" s="423"/>
      <c r="D165" s="93"/>
      <c r="E165" s="94"/>
      <c r="F165" s="95"/>
      <c r="G165" s="95"/>
      <c r="H165" s="10">
        <f t="shared" si="3"/>
        <v>0</v>
      </c>
      <c r="I165" s="27"/>
      <c r="J165" s="26"/>
      <c r="L165" s="92"/>
      <c r="M165" s="135"/>
    </row>
    <row r="166" spans="2:13" ht="13.5" hidden="1" thickBot="1" x14ac:dyDescent="0.25">
      <c r="B166" s="422"/>
      <c r="C166" s="423"/>
      <c r="D166" s="93"/>
      <c r="E166" s="94"/>
      <c r="F166" s="95"/>
      <c r="G166" s="95"/>
      <c r="H166" s="10">
        <f t="shared" si="3"/>
        <v>0</v>
      </c>
      <c r="I166" s="27"/>
      <c r="J166" s="26"/>
      <c r="L166" s="92"/>
      <c r="M166" s="135"/>
    </row>
    <row r="167" spans="2:13" ht="13.5" hidden="1" thickBot="1" x14ac:dyDescent="0.25">
      <c r="B167" s="422"/>
      <c r="C167" s="423"/>
      <c r="D167" s="93"/>
      <c r="E167" s="94"/>
      <c r="F167" s="95"/>
      <c r="G167" s="95"/>
      <c r="H167" s="10">
        <f t="shared" si="3"/>
        <v>0</v>
      </c>
      <c r="I167" s="27"/>
      <c r="J167" s="26"/>
      <c r="L167" s="92"/>
      <c r="M167" s="135"/>
    </row>
    <row r="168" spans="2:13" ht="13.5" hidden="1" thickBot="1" x14ac:dyDescent="0.25">
      <c r="B168" s="422"/>
      <c r="C168" s="423"/>
      <c r="D168" s="93"/>
      <c r="E168" s="94"/>
      <c r="F168" s="95"/>
      <c r="G168" s="95"/>
      <c r="H168" s="10">
        <f t="shared" si="3"/>
        <v>0</v>
      </c>
      <c r="I168" s="27"/>
      <c r="J168" s="26"/>
      <c r="L168" s="92"/>
      <c r="M168" s="135"/>
    </row>
    <row r="169" spans="2:13" ht="13.5" hidden="1" thickBot="1" x14ac:dyDescent="0.25">
      <c r="B169" s="422"/>
      <c r="C169" s="423"/>
      <c r="D169" s="93"/>
      <c r="E169" s="94"/>
      <c r="F169" s="95"/>
      <c r="G169" s="95"/>
      <c r="H169" s="10">
        <f t="shared" si="3"/>
        <v>0</v>
      </c>
      <c r="I169" s="27"/>
      <c r="J169" s="26"/>
      <c r="L169" s="92"/>
      <c r="M169" s="135"/>
    </row>
    <row r="170" spans="2:13" ht="13.5" hidden="1" thickBot="1" x14ac:dyDescent="0.25">
      <c r="B170" s="422"/>
      <c r="C170" s="423"/>
      <c r="D170" s="93"/>
      <c r="E170" s="94"/>
      <c r="F170" s="95"/>
      <c r="G170" s="95"/>
      <c r="H170" s="10">
        <f t="shared" si="3"/>
        <v>0</v>
      </c>
      <c r="I170" s="27"/>
      <c r="J170" s="26"/>
      <c r="L170" s="92"/>
      <c r="M170" s="135"/>
    </row>
    <row r="171" spans="2:13" ht="13.5" hidden="1" thickBot="1" x14ac:dyDescent="0.25">
      <c r="B171" s="422"/>
      <c r="C171" s="423"/>
      <c r="D171" s="93"/>
      <c r="E171" s="94"/>
      <c r="F171" s="95"/>
      <c r="G171" s="95"/>
      <c r="H171" s="10">
        <f t="shared" si="3"/>
        <v>0</v>
      </c>
      <c r="I171" s="27"/>
      <c r="J171" s="26"/>
      <c r="L171" s="92"/>
      <c r="M171" s="135"/>
    </row>
    <row r="172" spans="2:13" ht="13.5" hidden="1" thickBot="1" x14ac:dyDescent="0.25">
      <c r="B172" s="422"/>
      <c r="C172" s="423"/>
      <c r="D172" s="93"/>
      <c r="E172" s="94"/>
      <c r="F172" s="95"/>
      <c r="G172" s="95"/>
      <c r="H172" s="10">
        <f t="shared" si="3"/>
        <v>0</v>
      </c>
      <c r="I172" s="27"/>
      <c r="J172" s="26"/>
      <c r="L172" s="92"/>
      <c r="M172" s="135"/>
    </row>
    <row r="173" spans="2:13" ht="13.5" hidden="1" thickBot="1" x14ac:dyDescent="0.25">
      <c r="B173" s="422"/>
      <c r="C173" s="423"/>
      <c r="D173" s="93"/>
      <c r="E173" s="94"/>
      <c r="F173" s="95"/>
      <c r="G173" s="95"/>
      <c r="H173" s="10">
        <f t="shared" si="3"/>
        <v>0</v>
      </c>
      <c r="I173" s="27"/>
      <c r="J173" s="26"/>
      <c r="L173" s="92"/>
      <c r="M173" s="135"/>
    </row>
    <row r="174" spans="2:13" ht="13.5" hidden="1" thickBot="1" x14ac:dyDescent="0.25">
      <c r="B174" s="422"/>
      <c r="C174" s="423"/>
      <c r="D174" s="93"/>
      <c r="E174" s="94"/>
      <c r="F174" s="95"/>
      <c r="G174" s="95"/>
      <c r="H174" s="10">
        <f t="shared" si="3"/>
        <v>0</v>
      </c>
      <c r="I174" s="27"/>
      <c r="J174" s="26"/>
      <c r="L174" s="92"/>
      <c r="M174" s="135"/>
    </row>
    <row r="175" spans="2:13" ht="13.5" hidden="1" thickBot="1" x14ac:dyDescent="0.25">
      <c r="B175" s="422"/>
      <c r="C175" s="423"/>
      <c r="D175" s="93"/>
      <c r="E175" s="94"/>
      <c r="F175" s="95"/>
      <c r="G175" s="95"/>
      <c r="H175" s="10">
        <f t="shared" si="3"/>
        <v>0</v>
      </c>
      <c r="I175" s="27"/>
      <c r="J175" s="26"/>
      <c r="L175" s="92"/>
      <c r="M175" s="135"/>
    </row>
    <row r="176" spans="2:13" ht="13.5" thickBot="1" x14ac:dyDescent="0.25">
      <c r="B176" s="424"/>
      <c r="C176" s="425"/>
      <c r="D176" s="99"/>
      <c r="E176" s="100"/>
      <c r="F176" s="101"/>
      <c r="G176" s="101"/>
      <c r="H176" s="18">
        <f t="shared" si="3"/>
        <v>0</v>
      </c>
      <c r="I176" s="405">
        <f>SUM(H155:H176)</f>
        <v>0</v>
      </c>
      <c r="J176" s="406"/>
      <c r="L176" s="92"/>
      <c r="M176" s="135"/>
    </row>
    <row r="177" spans="2:13" x14ac:dyDescent="0.2">
      <c r="B177" s="426" t="s">
        <v>6</v>
      </c>
      <c r="C177" s="427"/>
      <c r="D177" s="114"/>
      <c r="E177" s="115"/>
      <c r="F177" s="116"/>
      <c r="G177" s="116"/>
      <c r="H177" s="24">
        <f t="shared" si="3"/>
        <v>0</v>
      </c>
      <c r="I177" s="27"/>
      <c r="J177" s="26"/>
      <c r="L177" s="92"/>
      <c r="M177" s="135"/>
    </row>
    <row r="178" spans="2:13" ht="13.5" thickBot="1" x14ac:dyDescent="0.25">
      <c r="B178" s="428"/>
      <c r="C178" s="429"/>
      <c r="D178" s="108"/>
      <c r="E178" s="110"/>
      <c r="F178" s="109"/>
      <c r="G178" s="109"/>
      <c r="H178" s="10">
        <f t="shared" si="3"/>
        <v>0</v>
      </c>
      <c r="I178" s="27"/>
      <c r="J178" s="26"/>
      <c r="L178" s="92"/>
      <c r="M178" s="135"/>
    </row>
    <row r="179" spans="2:13" ht="13.5" hidden="1" thickBot="1" x14ac:dyDescent="0.25">
      <c r="B179" s="428"/>
      <c r="C179" s="429"/>
      <c r="D179" s="108"/>
      <c r="E179" s="110"/>
      <c r="F179" s="109"/>
      <c r="G179" s="109"/>
      <c r="H179" s="10">
        <f t="shared" si="3"/>
        <v>0</v>
      </c>
      <c r="I179" s="27"/>
      <c r="J179" s="26"/>
      <c r="L179" s="92"/>
      <c r="M179" s="135"/>
    </row>
    <row r="180" spans="2:13" ht="13.5" hidden="1" thickBot="1" x14ac:dyDescent="0.25">
      <c r="B180" s="428"/>
      <c r="C180" s="429"/>
      <c r="D180" s="108"/>
      <c r="E180" s="110"/>
      <c r="F180" s="109"/>
      <c r="G180" s="109"/>
      <c r="H180" s="10">
        <f t="shared" si="3"/>
        <v>0</v>
      </c>
      <c r="I180" s="27"/>
      <c r="J180" s="26"/>
      <c r="L180" s="92"/>
      <c r="M180" s="135"/>
    </row>
    <row r="181" spans="2:13" ht="13.5" hidden="1" thickBot="1" x14ac:dyDescent="0.25">
      <c r="B181" s="428"/>
      <c r="C181" s="429"/>
      <c r="D181" s="108"/>
      <c r="E181" s="110"/>
      <c r="F181" s="109"/>
      <c r="G181" s="109"/>
      <c r="H181" s="10">
        <f t="shared" si="3"/>
        <v>0</v>
      </c>
      <c r="I181" s="27"/>
      <c r="J181" s="26"/>
      <c r="L181" s="92"/>
      <c r="M181" s="135"/>
    </row>
    <row r="182" spans="2:13" ht="13.5" thickBot="1" x14ac:dyDescent="0.25">
      <c r="B182" s="430"/>
      <c r="C182" s="431"/>
      <c r="D182" s="111"/>
      <c r="E182" s="112"/>
      <c r="F182" s="113"/>
      <c r="G182" s="113"/>
      <c r="H182" s="18">
        <f t="shared" si="3"/>
        <v>0</v>
      </c>
      <c r="I182" s="405">
        <f>SUM(H177:H182)</f>
        <v>0</v>
      </c>
      <c r="J182" s="406"/>
      <c r="L182" s="92"/>
      <c r="M182" s="135"/>
    </row>
    <row r="183" spans="2:13" x14ac:dyDescent="0.2">
      <c r="B183" s="420" t="s">
        <v>7</v>
      </c>
      <c r="C183" s="421"/>
      <c r="D183" s="102"/>
      <c r="E183" s="103"/>
      <c r="F183" s="104"/>
      <c r="G183" s="104"/>
      <c r="H183" s="23">
        <f t="shared" si="3"/>
        <v>0</v>
      </c>
      <c r="I183" s="27"/>
      <c r="J183" s="26"/>
      <c r="L183" s="92"/>
      <c r="M183" s="135"/>
    </row>
    <row r="184" spans="2:13" ht="13.5" thickBot="1" x14ac:dyDescent="0.25">
      <c r="B184" s="422"/>
      <c r="C184" s="423"/>
      <c r="D184" s="93"/>
      <c r="E184" s="94"/>
      <c r="F184" s="95"/>
      <c r="G184" s="95"/>
      <c r="H184" s="10">
        <f t="shared" si="3"/>
        <v>0</v>
      </c>
      <c r="I184" s="27"/>
      <c r="J184" s="26"/>
      <c r="L184" s="92"/>
      <c r="M184" s="135"/>
    </row>
    <row r="185" spans="2:13" ht="13.5" hidden="1" thickBot="1" x14ac:dyDescent="0.25">
      <c r="B185" s="422"/>
      <c r="C185" s="423"/>
      <c r="D185" s="93"/>
      <c r="E185" s="94"/>
      <c r="F185" s="95"/>
      <c r="G185" s="95"/>
      <c r="H185" s="10">
        <f t="shared" si="3"/>
        <v>0</v>
      </c>
      <c r="I185" s="27"/>
      <c r="J185" s="26"/>
      <c r="L185" s="92"/>
      <c r="M185" s="135"/>
    </row>
    <row r="186" spans="2:13" ht="13.5" hidden="1" thickBot="1" x14ac:dyDescent="0.25">
      <c r="B186" s="422"/>
      <c r="C186" s="423"/>
      <c r="D186" s="93"/>
      <c r="E186" s="94"/>
      <c r="F186" s="95"/>
      <c r="G186" s="95"/>
      <c r="H186" s="10">
        <f t="shared" ref="H186:H221" si="5">F186*G186</f>
        <v>0</v>
      </c>
      <c r="I186" s="27"/>
      <c r="J186" s="26"/>
      <c r="L186" s="92"/>
      <c r="M186" s="135"/>
    </row>
    <row r="187" spans="2:13" ht="13.5" hidden="1" thickBot="1" x14ac:dyDescent="0.25">
      <c r="B187" s="422"/>
      <c r="C187" s="423"/>
      <c r="D187" s="93"/>
      <c r="E187" s="94"/>
      <c r="F187" s="95"/>
      <c r="G187" s="95"/>
      <c r="H187" s="10">
        <f t="shared" si="5"/>
        <v>0</v>
      </c>
      <c r="I187" s="27"/>
      <c r="J187" s="26"/>
      <c r="L187" s="92"/>
      <c r="M187" s="135"/>
    </row>
    <row r="188" spans="2:13" ht="13.5" hidden="1" thickBot="1" x14ac:dyDescent="0.25">
      <c r="B188" s="422"/>
      <c r="C188" s="423"/>
      <c r="D188" s="93"/>
      <c r="E188" s="94"/>
      <c r="F188" s="95"/>
      <c r="G188" s="95"/>
      <c r="H188" s="10">
        <f t="shared" si="5"/>
        <v>0</v>
      </c>
      <c r="I188" s="27"/>
      <c r="J188" s="26"/>
      <c r="L188" s="92"/>
      <c r="M188" s="135"/>
    </row>
    <row r="189" spans="2:13" ht="13.5" hidden="1" thickBot="1" x14ac:dyDescent="0.25">
      <c r="B189" s="422"/>
      <c r="C189" s="423"/>
      <c r="D189" s="93"/>
      <c r="E189" s="94"/>
      <c r="F189" s="95"/>
      <c r="G189" s="95"/>
      <c r="H189" s="10">
        <f t="shared" si="5"/>
        <v>0</v>
      </c>
      <c r="I189" s="27"/>
      <c r="J189" s="26"/>
      <c r="L189" s="92"/>
      <c r="M189" s="135"/>
    </row>
    <row r="190" spans="2:13" ht="13.5" thickBot="1" x14ac:dyDescent="0.25">
      <c r="B190" s="424"/>
      <c r="C190" s="425"/>
      <c r="D190" s="99"/>
      <c r="E190" s="100"/>
      <c r="F190" s="101"/>
      <c r="G190" s="101"/>
      <c r="H190" s="18">
        <f t="shared" si="5"/>
        <v>0</v>
      </c>
      <c r="I190" s="405">
        <f>SUM(H183:H190)</f>
        <v>0</v>
      </c>
      <c r="J190" s="406"/>
      <c r="L190" s="92"/>
      <c r="M190" s="135"/>
    </row>
    <row r="191" spans="2:13" x14ac:dyDescent="0.2">
      <c r="B191" s="420" t="s">
        <v>8</v>
      </c>
      <c r="C191" s="421"/>
      <c r="D191" s="114"/>
      <c r="E191" s="115"/>
      <c r="F191" s="116"/>
      <c r="G191" s="116"/>
      <c r="H191" s="24">
        <f t="shared" si="5"/>
        <v>0</v>
      </c>
      <c r="I191" s="27"/>
      <c r="J191" s="26"/>
      <c r="L191" s="92"/>
      <c r="M191" s="135"/>
    </row>
    <row r="192" spans="2:13" ht="13.5" thickBot="1" x14ac:dyDescent="0.25">
      <c r="B192" s="422"/>
      <c r="C192" s="423"/>
      <c r="D192" s="108"/>
      <c r="E192" s="110"/>
      <c r="F192" s="109"/>
      <c r="G192" s="109"/>
      <c r="H192" s="10">
        <f t="shared" si="5"/>
        <v>0</v>
      </c>
      <c r="I192" s="27"/>
      <c r="J192" s="26"/>
      <c r="L192" s="92"/>
      <c r="M192" s="135"/>
    </row>
    <row r="193" spans="2:13" ht="13.5" hidden="1" thickBot="1" x14ac:dyDescent="0.25">
      <c r="B193" s="422"/>
      <c r="C193" s="423"/>
      <c r="D193" s="108"/>
      <c r="E193" s="110"/>
      <c r="F193" s="109"/>
      <c r="G193" s="109"/>
      <c r="H193" s="10">
        <f t="shared" si="5"/>
        <v>0</v>
      </c>
      <c r="I193" s="27"/>
      <c r="J193" s="26"/>
      <c r="L193" s="92"/>
      <c r="M193" s="135"/>
    </row>
    <row r="194" spans="2:13" ht="13.5" hidden="1" thickBot="1" x14ac:dyDescent="0.25">
      <c r="B194" s="422"/>
      <c r="C194" s="423"/>
      <c r="D194" s="108"/>
      <c r="E194" s="110"/>
      <c r="F194" s="109"/>
      <c r="G194" s="109"/>
      <c r="H194" s="10">
        <f t="shared" si="5"/>
        <v>0</v>
      </c>
      <c r="I194" s="27"/>
      <c r="J194" s="26"/>
      <c r="L194" s="92"/>
      <c r="M194" s="135"/>
    </row>
    <row r="195" spans="2:13" ht="13.5" hidden="1" thickBot="1" x14ac:dyDescent="0.25">
      <c r="B195" s="422"/>
      <c r="C195" s="423"/>
      <c r="D195" s="108"/>
      <c r="E195" s="110"/>
      <c r="F195" s="109"/>
      <c r="G195" s="109"/>
      <c r="H195" s="10">
        <f t="shared" si="5"/>
        <v>0</v>
      </c>
      <c r="I195" s="27"/>
      <c r="J195" s="26"/>
      <c r="L195" s="92"/>
      <c r="M195" s="135"/>
    </row>
    <row r="196" spans="2:13" ht="13.5" hidden="1" thickBot="1" x14ac:dyDescent="0.25">
      <c r="B196" s="422"/>
      <c r="C196" s="423"/>
      <c r="D196" s="108"/>
      <c r="E196" s="110"/>
      <c r="F196" s="109"/>
      <c r="G196" s="109"/>
      <c r="H196" s="10">
        <f t="shared" si="5"/>
        <v>0</v>
      </c>
      <c r="I196" s="27"/>
      <c r="J196" s="26"/>
      <c r="L196" s="92"/>
      <c r="M196" s="135"/>
    </row>
    <row r="197" spans="2:13" ht="13.5" hidden="1" thickBot="1" x14ac:dyDescent="0.25">
      <c r="B197" s="422"/>
      <c r="C197" s="423"/>
      <c r="D197" s="108"/>
      <c r="E197" s="110"/>
      <c r="F197" s="109"/>
      <c r="G197" s="109"/>
      <c r="H197" s="10">
        <f t="shared" si="5"/>
        <v>0</v>
      </c>
      <c r="I197" s="27"/>
      <c r="J197" s="26"/>
      <c r="L197" s="92"/>
      <c r="M197" s="135"/>
    </row>
    <row r="198" spans="2:13" ht="13.5" hidden="1" thickBot="1" x14ac:dyDescent="0.25">
      <c r="B198" s="422"/>
      <c r="C198" s="423"/>
      <c r="D198" s="108"/>
      <c r="E198" s="110"/>
      <c r="F198" s="109"/>
      <c r="G198" s="109"/>
      <c r="H198" s="10">
        <f t="shared" si="5"/>
        <v>0</v>
      </c>
      <c r="I198" s="27"/>
      <c r="J198" s="26"/>
      <c r="L198" s="92"/>
      <c r="M198" s="135"/>
    </row>
    <row r="199" spans="2:13" ht="13.5" hidden="1" thickBot="1" x14ac:dyDescent="0.25">
      <c r="B199" s="422"/>
      <c r="C199" s="423"/>
      <c r="D199" s="108"/>
      <c r="E199" s="110"/>
      <c r="F199" s="109"/>
      <c r="G199" s="109"/>
      <c r="H199" s="10">
        <f t="shared" si="5"/>
        <v>0</v>
      </c>
      <c r="I199" s="27"/>
      <c r="J199" s="26"/>
      <c r="L199" s="92"/>
      <c r="M199" s="135"/>
    </row>
    <row r="200" spans="2:13" ht="13.5" thickBot="1" x14ac:dyDescent="0.25">
      <c r="B200" s="424"/>
      <c r="C200" s="425"/>
      <c r="D200" s="111"/>
      <c r="E200" s="112"/>
      <c r="F200" s="113"/>
      <c r="G200" s="113"/>
      <c r="H200" s="18">
        <f t="shared" si="5"/>
        <v>0</v>
      </c>
      <c r="I200" s="405">
        <f>SUM(H191:H200)</f>
        <v>0</v>
      </c>
      <c r="J200" s="406"/>
      <c r="L200" s="92"/>
      <c r="M200" s="135"/>
    </row>
    <row r="201" spans="2:13" x14ac:dyDescent="0.2">
      <c r="B201" s="426" t="s">
        <v>18</v>
      </c>
      <c r="C201" s="427"/>
      <c r="D201" s="96"/>
      <c r="E201" s="97"/>
      <c r="F201" s="98"/>
      <c r="G201" s="98"/>
      <c r="H201" s="24">
        <f t="shared" si="5"/>
        <v>0</v>
      </c>
      <c r="I201" s="27"/>
      <c r="J201" s="26"/>
      <c r="L201" s="92"/>
      <c r="M201" s="135"/>
    </row>
    <row r="202" spans="2:13" ht="13.5" thickBot="1" x14ac:dyDescent="0.25">
      <c r="B202" s="428"/>
      <c r="C202" s="429"/>
      <c r="D202" s="93"/>
      <c r="E202" s="94"/>
      <c r="F202" s="95"/>
      <c r="G202" s="95"/>
      <c r="H202" s="10">
        <f t="shared" si="5"/>
        <v>0</v>
      </c>
      <c r="I202" s="27"/>
      <c r="J202" s="26"/>
      <c r="L202" s="92"/>
      <c r="M202" s="135"/>
    </row>
    <row r="203" spans="2:13" ht="13.5" hidden="1" thickBot="1" x14ac:dyDescent="0.25">
      <c r="B203" s="428"/>
      <c r="C203" s="429"/>
      <c r="D203" s="93"/>
      <c r="E203" s="94"/>
      <c r="F203" s="95"/>
      <c r="G203" s="95"/>
      <c r="H203" s="10">
        <f t="shared" si="5"/>
        <v>0</v>
      </c>
      <c r="I203" s="27"/>
      <c r="J203" s="26"/>
      <c r="L203" s="92"/>
      <c r="M203" s="135"/>
    </row>
    <row r="204" spans="2:13" ht="13.5" hidden="1" thickBot="1" x14ac:dyDescent="0.25">
      <c r="B204" s="428"/>
      <c r="C204" s="429"/>
      <c r="D204" s="93"/>
      <c r="E204" s="94"/>
      <c r="F204" s="95"/>
      <c r="G204" s="95"/>
      <c r="H204" s="10">
        <f t="shared" si="5"/>
        <v>0</v>
      </c>
      <c r="I204" s="27"/>
      <c r="J204" s="26"/>
      <c r="L204" s="92"/>
      <c r="M204" s="135"/>
    </row>
    <row r="205" spans="2:13" ht="13.5" hidden="1" thickBot="1" x14ac:dyDescent="0.25">
      <c r="B205" s="428"/>
      <c r="C205" s="429"/>
      <c r="D205" s="93"/>
      <c r="E205" s="94"/>
      <c r="F205" s="95"/>
      <c r="G205" s="95"/>
      <c r="H205" s="10">
        <f t="shared" si="5"/>
        <v>0</v>
      </c>
      <c r="I205" s="27"/>
      <c r="J205" s="26"/>
      <c r="L205" s="92"/>
      <c r="M205" s="135"/>
    </row>
    <row r="206" spans="2:13" ht="13.5" hidden="1" thickBot="1" x14ac:dyDescent="0.25">
      <c r="B206" s="428"/>
      <c r="C206" s="429"/>
      <c r="D206" s="93"/>
      <c r="E206" s="94"/>
      <c r="F206" s="95"/>
      <c r="G206" s="95"/>
      <c r="H206" s="10">
        <f t="shared" si="5"/>
        <v>0</v>
      </c>
      <c r="I206" s="27"/>
      <c r="J206" s="26"/>
      <c r="L206" s="92"/>
      <c r="M206" s="135"/>
    </row>
    <row r="207" spans="2:13" ht="13.5" hidden="1" thickBot="1" x14ac:dyDescent="0.25">
      <c r="B207" s="428"/>
      <c r="C207" s="429"/>
      <c r="D207" s="93"/>
      <c r="E207" s="94"/>
      <c r="F207" s="95"/>
      <c r="G207" s="95"/>
      <c r="H207" s="10">
        <f t="shared" si="5"/>
        <v>0</v>
      </c>
      <c r="I207" s="27"/>
      <c r="J207" s="26"/>
      <c r="L207" s="92"/>
      <c r="M207" s="135"/>
    </row>
    <row r="208" spans="2:13" ht="13.5" thickBot="1" x14ac:dyDescent="0.25">
      <c r="B208" s="430"/>
      <c r="C208" s="431"/>
      <c r="D208" s="99"/>
      <c r="E208" s="100"/>
      <c r="F208" s="101"/>
      <c r="G208" s="101"/>
      <c r="H208" s="25">
        <f t="shared" si="5"/>
        <v>0</v>
      </c>
      <c r="I208" s="405">
        <f>SUM(H201:H208)</f>
        <v>0</v>
      </c>
      <c r="J208" s="406"/>
      <c r="L208" s="92"/>
      <c r="M208" s="135"/>
    </row>
    <row r="209" spans="2:13" x14ac:dyDescent="0.2">
      <c r="B209" s="433" t="s">
        <v>178</v>
      </c>
      <c r="C209" s="427"/>
      <c r="D209" s="108"/>
      <c r="E209" s="110"/>
      <c r="F209" s="109"/>
      <c r="G209" s="109"/>
      <c r="H209" s="10">
        <f t="shared" si="5"/>
        <v>0</v>
      </c>
      <c r="I209" s="27"/>
      <c r="J209" s="26"/>
      <c r="L209" s="92"/>
      <c r="M209" s="135"/>
    </row>
    <row r="210" spans="2:13" ht="13.5" thickBot="1" x14ac:dyDescent="0.25">
      <c r="B210" s="428"/>
      <c r="C210" s="429"/>
      <c r="D210" s="108"/>
      <c r="E210" s="110"/>
      <c r="F210" s="109"/>
      <c r="G210" s="109"/>
      <c r="H210" s="10">
        <f t="shared" si="5"/>
        <v>0</v>
      </c>
      <c r="I210" s="27"/>
      <c r="J210" s="26"/>
      <c r="L210" s="92"/>
      <c r="M210" s="135"/>
    </row>
    <row r="211" spans="2:13" ht="13.5" hidden="1" thickBot="1" x14ac:dyDescent="0.25">
      <c r="B211" s="428"/>
      <c r="C211" s="429"/>
      <c r="D211" s="108"/>
      <c r="E211" s="110"/>
      <c r="F211" s="109"/>
      <c r="G211" s="109"/>
      <c r="H211" s="10">
        <f t="shared" si="5"/>
        <v>0</v>
      </c>
      <c r="I211" s="27"/>
      <c r="J211" s="26"/>
      <c r="L211" s="92"/>
      <c r="M211" s="135"/>
    </row>
    <row r="212" spans="2:13" hidden="1" x14ac:dyDescent="0.2">
      <c r="B212" s="428"/>
      <c r="C212" s="429"/>
      <c r="D212" s="108"/>
      <c r="E212" s="110"/>
      <c r="F212" s="109"/>
      <c r="G212" s="109"/>
      <c r="H212" s="10">
        <f t="shared" si="5"/>
        <v>0</v>
      </c>
      <c r="I212" s="27"/>
      <c r="J212" s="26"/>
      <c r="L212" s="92"/>
      <c r="M212" s="135"/>
    </row>
    <row r="213" spans="2:13" ht="13.5" hidden="1" thickBot="1" x14ac:dyDescent="0.25">
      <c r="B213" s="428"/>
      <c r="C213" s="429"/>
      <c r="D213" s="105"/>
      <c r="E213" s="110"/>
      <c r="F213" s="107"/>
      <c r="G213" s="107"/>
      <c r="H213" s="134">
        <f t="shared" si="5"/>
        <v>0</v>
      </c>
      <c r="I213" s="27"/>
      <c r="J213" s="26"/>
      <c r="L213" s="92"/>
      <c r="M213" s="135"/>
    </row>
    <row r="214" spans="2:13" ht="13.5" hidden="1" thickBot="1" x14ac:dyDescent="0.25">
      <c r="B214" s="428"/>
      <c r="C214" s="429"/>
      <c r="D214" s="105"/>
      <c r="E214" s="106"/>
      <c r="F214" s="107"/>
      <c r="G214" s="107"/>
      <c r="H214" s="134">
        <f t="shared" si="5"/>
        <v>0</v>
      </c>
      <c r="I214" s="27"/>
      <c r="J214" s="26"/>
      <c r="L214" s="92"/>
      <c r="M214" s="135"/>
    </row>
    <row r="215" spans="2:13" ht="13.5" hidden="1" thickBot="1" x14ac:dyDescent="0.25">
      <c r="B215" s="428"/>
      <c r="C215" s="429"/>
      <c r="D215" s="105"/>
      <c r="E215" s="106"/>
      <c r="F215" s="107"/>
      <c r="G215" s="107"/>
      <c r="H215" s="134">
        <f t="shared" si="5"/>
        <v>0</v>
      </c>
      <c r="I215" s="27"/>
      <c r="J215" s="26"/>
      <c r="L215" s="92"/>
      <c r="M215" s="135"/>
    </row>
    <row r="216" spans="2:13" ht="13.5" hidden="1" thickBot="1" x14ac:dyDescent="0.25">
      <c r="B216" s="428"/>
      <c r="C216" s="429"/>
      <c r="D216" s="105"/>
      <c r="E216" s="106"/>
      <c r="F216" s="107"/>
      <c r="G216" s="107"/>
      <c r="H216" s="134">
        <f>F216*G216</f>
        <v>0</v>
      </c>
      <c r="I216" s="27"/>
      <c r="J216" s="26"/>
      <c r="L216" s="92"/>
      <c r="M216" s="135"/>
    </row>
    <row r="217" spans="2:13" ht="13.5" thickBot="1" x14ac:dyDescent="0.25">
      <c r="B217" s="430"/>
      <c r="C217" s="431"/>
      <c r="D217" s="111"/>
      <c r="E217" s="112"/>
      <c r="F217" s="113"/>
      <c r="G217" s="113"/>
      <c r="H217" s="25">
        <f t="shared" si="5"/>
        <v>0</v>
      </c>
      <c r="I217" s="405">
        <f>SUM(H209:H217)</f>
        <v>0</v>
      </c>
      <c r="J217" s="406"/>
      <c r="L217" s="92"/>
      <c r="M217" s="135"/>
    </row>
    <row r="218" spans="2:13" x14ac:dyDescent="0.2">
      <c r="B218" s="433" t="s">
        <v>179</v>
      </c>
      <c r="C218" s="427"/>
      <c r="D218" s="96"/>
      <c r="E218" s="97"/>
      <c r="F218" s="98"/>
      <c r="G218" s="98"/>
      <c r="H218" s="24">
        <f t="shared" si="5"/>
        <v>0</v>
      </c>
      <c r="I218" s="27"/>
      <c r="J218" s="26"/>
      <c r="L218" s="92"/>
      <c r="M218" s="135"/>
    </row>
    <row r="219" spans="2:13" ht="13.5" thickBot="1" x14ac:dyDescent="0.25">
      <c r="B219" s="428"/>
      <c r="C219" s="429"/>
      <c r="D219" s="93"/>
      <c r="E219" s="94"/>
      <c r="F219" s="95"/>
      <c r="G219" s="95"/>
      <c r="H219" s="10">
        <f t="shared" si="5"/>
        <v>0</v>
      </c>
      <c r="I219" s="27"/>
      <c r="J219" s="26"/>
      <c r="L219" s="92"/>
      <c r="M219" s="135"/>
    </row>
    <row r="220" spans="2:13" ht="13.5" thickBot="1" x14ac:dyDescent="0.25">
      <c r="B220" s="430"/>
      <c r="C220" s="431"/>
      <c r="D220" s="99"/>
      <c r="E220" s="100"/>
      <c r="F220" s="101"/>
      <c r="G220" s="101"/>
      <c r="H220" s="25">
        <f t="shared" si="5"/>
        <v>0</v>
      </c>
      <c r="I220" s="405">
        <f>SUM(H218:H220)</f>
        <v>0</v>
      </c>
      <c r="J220" s="406"/>
      <c r="L220" s="92"/>
      <c r="M220" s="135"/>
    </row>
    <row r="221" spans="2:13" x14ac:dyDescent="0.2">
      <c r="B221" s="434" t="s">
        <v>180</v>
      </c>
      <c r="C221" s="435"/>
      <c r="D221" s="114"/>
      <c r="E221" s="115"/>
      <c r="F221" s="116"/>
      <c r="G221" s="116"/>
      <c r="H221" s="24">
        <f t="shared" si="5"/>
        <v>0</v>
      </c>
      <c r="I221" s="16"/>
      <c r="J221" s="17"/>
      <c r="L221" s="92"/>
      <c r="M221" s="135"/>
    </row>
    <row r="222" spans="2:13" ht="13.5" thickBot="1" x14ac:dyDescent="0.25">
      <c r="B222" s="436"/>
      <c r="C222" s="437"/>
      <c r="D222" s="108"/>
      <c r="E222" s="110"/>
      <c r="F222" s="109"/>
      <c r="G222" s="109"/>
      <c r="H222" s="10">
        <f>F222*G222</f>
        <v>0</v>
      </c>
      <c r="I222" s="16"/>
      <c r="J222" s="17"/>
      <c r="L222" s="92"/>
      <c r="M222" s="135"/>
    </row>
    <row r="223" spans="2:13" ht="13.5" thickBot="1" x14ac:dyDescent="0.25">
      <c r="B223" s="438"/>
      <c r="C223" s="439"/>
      <c r="D223" s="111"/>
      <c r="E223" s="112"/>
      <c r="F223" s="113"/>
      <c r="G223" s="113"/>
      <c r="H223" s="25">
        <f>F223*G223</f>
        <v>0</v>
      </c>
      <c r="I223" s="405">
        <f>SUM(H221:H223)</f>
        <v>0</v>
      </c>
      <c r="J223" s="406"/>
      <c r="L223" s="92"/>
      <c r="M223" s="135"/>
    </row>
    <row r="224" spans="2:13" ht="13.5" thickBot="1" x14ac:dyDescent="0.25">
      <c r="F224" s="28"/>
      <c r="H224" s="27"/>
      <c r="I224" s="27"/>
      <c r="J224" s="26"/>
      <c r="L224" s="92"/>
      <c r="M224" s="135"/>
    </row>
    <row r="225" spans="2:13" ht="13.5" thickBot="1" x14ac:dyDescent="0.25">
      <c r="B225" s="56" t="s">
        <v>20</v>
      </c>
      <c r="C225" s="57"/>
      <c r="D225" s="121"/>
      <c r="E225" s="122"/>
      <c r="F225" s="123"/>
      <c r="G225" s="124"/>
      <c r="H225" s="125">
        <f>SUM(H122:H223)</f>
        <v>0</v>
      </c>
      <c r="I225" s="432">
        <f>SUM(J154+I176+I182+I190+I200+I208+I217+I220+I223)</f>
        <v>0</v>
      </c>
      <c r="J225" s="406"/>
      <c r="L225" s="92"/>
      <c r="M225" s="135"/>
    </row>
  </sheetData>
  <sheetProtection algorithmName="SHA-512" hashValue="WwzwdbCxW4MVyTODo5SE0fcsEpol0Oev6O/dhefeRJatXhxRwQBBlbegNht74glBJ96hTfQ5+ItR9QzPOE7hQA==" saltValue="dbLTqba5mNqw1OjQ5s/Tzw==" spinCount="100000" sheet="1" formatColumns="0" formatRows="0"/>
  <mergeCells count="47">
    <mergeCell ref="B2:J2"/>
    <mergeCell ref="D3:J3"/>
    <mergeCell ref="B7:J7"/>
    <mergeCell ref="B116:J116"/>
    <mergeCell ref="D117:J117"/>
    <mergeCell ref="I113:J113"/>
    <mergeCell ref="B89:C96"/>
    <mergeCell ref="I96:J96"/>
    <mergeCell ref="B65:C70"/>
    <mergeCell ref="I70:J70"/>
    <mergeCell ref="B71:C78"/>
    <mergeCell ref="I78:J78"/>
    <mergeCell ref="B79:C88"/>
    <mergeCell ref="I88:J88"/>
    <mergeCell ref="I64:J64"/>
    <mergeCell ref="B3:C3"/>
    <mergeCell ref="I225:J225"/>
    <mergeCell ref="B209:C217"/>
    <mergeCell ref="I217:J217"/>
    <mergeCell ref="B218:C220"/>
    <mergeCell ref="I220:J220"/>
    <mergeCell ref="B221:C223"/>
    <mergeCell ref="I223:J223"/>
    <mergeCell ref="B201:C208"/>
    <mergeCell ref="I208:J208"/>
    <mergeCell ref="B177:C182"/>
    <mergeCell ref="I182:J182"/>
    <mergeCell ref="B183:C190"/>
    <mergeCell ref="I190:J190"/>
    <mergeCell ref="B191:C200"/>
    <mergeCell ref="I200:J200"/>
    <mergeCell ref="B122:B154"/>
    <mergeCell ref="C145:C149"/>
    <mergeCell ref="C150:C154"/>
    <mergeCell ref="B155:C176"/>
    <mergeCell ref="I176:J176"/>
    <mergeCell ref="B10:B42"/>
    <mergeCell ref="C33:C37"/>
    <mergeCell ref="C38:C42"/>
    <mergeCell ref="B43:C64"/>
    <mergeCell ref="B119:J119"/>
    <mergeCell ref="B97:C105"/>
    <mergeCell ref="I105:J105"/>
    <mergeCell ref="B106:C108"/>
    <mergeCell ref="I108:J108"/>
    <mergeCell ref="B109:C111"/>
    <mergeCell ref="I111:J11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tabColor theme="7" tint="0.39997558519241921"/>
    <pageSetUpPr fitToPage="1"/>
  </sheetPr>
  <dimension ref="B1:K79"/>
  <sheetViews>
    <sheetView showGridLines="0" zoomScale="85" zoomScaleNormal="85" workbookViewId="0">
      <pane ySplit="19" topLeftCell="A20" activePane="bottomLeft" state="frozenSplit"/>
      <selection activeCell="A33" sqref="A33:J34"/>
      <selection pane="bottomLeft"/>
    </sheetView>
  </sheetViews>
  <sheetFormatPr baseColWidth="10" defaultColWidth="9.42578125" defaultRowHeight="12.75" x14ac:dyDescent="0.2"/>
  <cols>
    <col min="1" max="1" width="1.42578125" style="1" customWidth="1"/>
    <col min="2" max="2" width="26.85546875" style="1" customWidth="1"/>
    <col min="3" max="3" width="38.42578125" style="1" customWidth="1"/>
    <col min="4" max="4" width="20.85546875" style="1" customWidth="1"/>
    <col min="5" max="5" width="14.5703125" style="3" customWidth="1"/>
    <col min="6" max="6" width="20.140625" style="1" customWidth="1"/>
    <col min="7" max="8" width="15.5703125" style="1" customWidth="1"/>
    <col min="9" max="9" width="18.42578125" style="1" customWidth="1"/>
    <col min="10" max="10" width="13.5703125" style="1" customWidth="1"/>
    <col min="11" max="16384" width="9.42578125" style="1"/>
  </cols>
  <sheetData>
    <row r="1" spans="2:10" ht="38.25" customHeight="1" x14ac:dyDescent="0.2">
      <c r="B1" s="452" t="s">
        <v>113</v>
      </c>
      <c r="C1" s="452"/>
      <c r="D1" s="452"/>
      <c r="E1" s="452"/>
      <c r="F1" s="395"/>
      <c r="G1" s="395"/>
      <c r="H1" s="395"/>
      <c r="I1" s="395"/>
      <c r="J1" s="395"/>
    </row>
    <row r="2" spans="2:10" ht="14.25" customHeight="1" x14ac:dyDescent="0.2">
      <c r="B2" s="285" t="s">
        <v>133</v>
      </c>
      <c r="C2" s="461" t="str">
        <f>Instrucciones!C6</f>
        <v>Proyecto Desafío de Innovación para Jóvenes Rurales Hortaliceros Comuna de La Unión.</v>
      </c>
      <c r="D2" s="461"/>
      <c r="E2" s="461"/>
      <c r="F2" s="461"/>
      <c r="G2" s="461"/>
      <c r="H2" s="461"/>
      <c r="I2" s="286"/>
      <c r="J2" s="286"/>
    </row>
    <row r="3" spans="2:10" ht="13.5" customHeight="1" x14ac:dyDescent="0.2">
      <c r="F3" s="156"/>
      <c r="G3" s="156"/>
      <c r="H3" s="156"/>
      <c r="I3" s="156"/>
    </row>
    <row r="4" spans="2:10" x14ac:dyDescent="0.2">
      <c r="B4" s="440" t="s">
        <v>46</v>
      </c>
      <c r="C4" s="395"/>
      <c r="D4" s="395"/>
      <c r="E4" s="395"/>
      <c r="F4" s="395"/>
      <c r="G4" s="395"/>
      <c r="H4" s="395"/>
      <c r="I4" s="395"/>
      <c r="J4" s="395"/>
    </row>
    <row r="5" spans="2:10" ht="15.75" customHeight="1" x14ac:dyDescent="0.2">
      <c r="D5" s="290" t="s">
        <v>38</v>
      </c>
      <c r="E5" s="290" t="s">
        <v>45</v>
      </c>
      <c r="F5" s="290" t="s">
        <v>162</v>
      </c>
      <c r="G5" s="290" t="s">
        <v>130</v>
      </c>
    </row>
    <row r="6" spans="2:10" x14ac:dyDescent="0.2">
      <c r="B6" s="462" t="s">
        <v>42</v>
      </c>
      <c r="C6" s="291" t="s">
        <v>111</v>
      </c>
      <c r="D6" s="269">
        <f>E53</f>
        <v>0</v>
      </c>
      <c r="E6" s="174" t="str">
        <f t="shared" ref="E6:E12" si="0">IF(D6=0,"",D6*100/$D$12)</f>
        <v/>
      </c>
      <c r="F6" s="282" t="s">
        <v>161</v>
      </c>
      <c r="G6" s="172" t="s">
        <v>161</v>
      </c>
      <c r="I6" s="467"/>
      <c r="J6" s="289"/>
    </row>
    <row r="7" spans="2:10" ht="16.5" customHeight="1" x14ac:dyDescent="0.2">
      <c r="B7" s="463"/>
      <c r="C7" s="291" t="s">
        <v>115</v>
      </c>
      <c r="D7" s="269">
        <f>F53</f>
        <v>0</v>
      </c>
      <c r="E7" s="174" t="str">
        <f t="shared" si="0"/>
        <v/>
      </c>
      <c r="F7" s="282" t="s">
        <v>161</v>
      </c>
      <c r="G7" s="172" t="s">
        <v>161</v>
      </c>
      <c r="I7" s="467"/>
      <c r="J7" s="289"/>
    </row>
    <row r="8" spans="2:10" ht="16.5" customHeight="1" x14ac:dyDescent="0.2">
      <c r="B8" s="464"/>
      <c r="C8" s="291" t="s">
        <v>112</v>
      </c>
      <c r="D8" s="270">
        <f>D6+D7</f>
        <v>0</v>
      </c>
      <c r="E8" s="281" t="str">
        <f t="shared" si="0"/>
        <v/>
      </c>
      <c r="F8" s="283">
        <v>90</v>
      </c>
      <c r="G8" s="172" t="str">
        <f>+IF(ISNUMBER(E8),IF(E8&lt;=F8,IF(D8&gt;0,IF(D8&lt;=75000000,"CUMPLE","NO CUMPLE"),"-"),"NO CUMPLE"),"-")</f>
        <v>-</v>
      </c>
      <c r="H8" s="311"/>
      <c r="I8" s="467"/>
      <c r="J8" s="289"/>
    </row>
    <row r="9" spans="2:10" ht="16.5" customHeight="1" x14ac:dyDescent="0.2">
      <c r="B9" s="459" t="s">
        <v>43</v>
      </c>
      <c r="C9" s="291" t="s">
        <v>23</v>
      </c>
      <c r="D9" s="269">
        <f>H53</f>
        <v>0</v>
      </c>
      <c r="E9" s="174" t="str">
        <f t="shared" si="0"/>
        <v/>
      </c>
      <c r="F9" s="283" t="s">
        <v>161</v>
      </c>
      <c r="G9" s="172" t="s">
        <v>161</v>
      </c>
      <c r="I9" s="467"/>
      <c r="J9" s="289"/>
    </row>
    <row r="10" spans="2:10" x14ac:dyDescent="0.2">
      <c r="B10" s="459"/>
      <c r="C10" s="291" t="s">
        <v>34</v>
      </c>
      <c r="D10" s="269">
        <f>I53</f>
        <v>0</v>
      </c>
      <c r="E10" s="174" t="str">
        <f t="shared" si="0"/>
        <v/>
      </c>
      <c r="F10" s="282" t="s">
        <v>161</v>
      </c>
      <c r="G10" s="172" t="s">
        <v>161</v>
      </c>
      <c r="I10" s="467"/>
      <c r="J10" s="289"/>
    </row>
    <row r="11" spans="2:10" ht="16.5" customHeight="1" x14ac:dyDescent="0.2">
      <c r="B11" s="459"/>
      <c r="C11" s="291" t="s">
        <v>44</v>
      </c>
      <c r="D11" s="270">
        <f>D9+D10</f>
        <v>0</v>
      </c>
      <c r="E11" s="280" t="str">
        <f t="shared" si="0"/>
        <v/>
      </c>
      <c r="F11" s="283">
        <v>10</v>
      </c>
      <c r="G11" s="172" t="str">
        <f>+IF(ISNUMBER(E11),IF(E11&gt;=F11,"CUMPLE","NO CUMPLE"),"-")</f>
        <v>-</v>
      </c>
    </row>
    <row r="12" spans="2:10" ht="16.5" customHeight="1" x14ac:dyDescent="0.2">
      <c r="B12" s="459" t="s">
        <v>22</v>
      </c>
      <c r="C12" s="459"/>
      <c r="D12" s="21">
        <f>D11+D8</f>
        <v>0</v>
      </c>
      <c r="E12" s="21" t="str">
        <f t="shared" si="0"/>
        <v/>
      </c>
      <c r="F12" s="120"/>
      <c r="G12" s="120"/>
    </row>
    <row r="13" spans="2:10" ht="7.5" customHeight="1" x14ac:dyDescent="0.2">
      <c r="B13" s="2"/>
      <c r="C13" s="2"/>
      <c r="D13" s="16"/>
      <c r="E13" s="120"/>
      <c r="F13" s="120"/>
      <c r="G13" s="120"/>
      <c r="H13" s="120"/>
    </row>
    <row r="15" spans="2:10" x14ac:dyDescent="0.2">
      <c r="B15" s="440" t="s">
        <v>40</v>
      </c>
      <c r="C15" s="395"/>
      <c r="D15" s="395"/>
      <c r="E15" s="395"/>
      <c r="F15" s="395"/>
      <c r="G15" s="395"/>
      <c r="H15" s="395"/>
      <c r="I15" s="395"/>
      <c r="J15" s="395"/>
    </row>
    <row r="16" spans="2:10" ht="6.75" customHeight="1" x14ac:dyDescent="0.2"/>
    <row r="17" spans="2:11" ht="14.25" customHeight="1" x14ac:dyDescent="0.2">
      <c r="B17" s="458" t="s">
        <v>11</v>
      </c>
      <c r="C17" s="458" t="s">
        <v>21</v>
      </c>
      <c r="D17" s="460" t="s">
        <v>35</v>
      </c>
      <c r="E17" s="469" t="s">
        <v>36</v>
      </c>
      <c r="F17" s="470"/>
      <c r="G17" s="471"/>
      <c r="H17" s="469" t="s">
        <v>37</v>
      </c>
      <c r="I17" s="472"/>
      <c r="J17" s="473"/>
      <c r="K17" s="173"/>
    </row>
    <row r="18" spans="2:11" ht="14.25" customHeight="1" x14ac:dyDescent="0.2">
      <c r="B18" s="458"/>
      <c r="C18" s="458"/>
      <c r="D18" s="460"/>
      <c r="E18" s="460" t="s">
        <v>111</v>
      </c>
      <c r="F18" s="460" t="s">
        <v>115</v>
      </c>
      <c r="G18" s="460" t="s">
        <v>22</v>
      </c>
      <c r="H18" s="460" t="s">
        <v>23</v>
      </c>
      <c r="I18" s="460" t="s">
        <v>34</v>
      </c>
      <c r="J18" s="460" t="s">
        <v>22</v>
      </c>
    </row>
    <row r="19" spans="2:11" ht="25.5" customHeight="1" x14ac:dyDescent="0.2">
      <c r="B19" s="458"/>
      <c r="C19" s="458"/>
      <c r="D19" s="460"/>
      <c r="E19" s="460"/>
      <c r="F19" s="460"/>
      <c r="G19" s="460"/>
      <c r="H19" s="460"/>
      <c r="I19" s="460"/>
      <c r="J19" s="460"/>
    </row>
    <row r="20" spans="2:11" x14ac:dyDescent="0.2">
      <c r="B20" s="454" t="s">
        <v>47</v>
      </c>
      <c r="C20" s="12" t="str">
        <f>'Memoria Aporte FIA al Ejecutor'!C7</f>
        <v>Coordinador Principal: indicar nombre aquí</v>
      </c>
      <c r="D20" s="10">
        <f>G20+J20</f>
        <v>0</v>
      </c>
      <c r="E20" s="8">
        <f>'Aportes FIA Consolidado'!D5</f>
        <v>0</v>
      </c>
      <c r="F20" s="8">
        <f>SUM('Aportes FIA Consolidado'!E5:F5)</f>
        <v>0</v>
      </c>
      <c r="G20" s="137">
        <f>E20+F20</f>
        <v>0</v>
      </c>
      <c r="H20" s="8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10'!I11+'Memoria Aporte de Asociado 11'!I10+'Memoria Aporte de Asociado 12'!I10+'Memoria Aporte de Asociado 13'!I10+'Memoria Aporte de Asociado 14'!I10+'Memoria Aporte de Asociado 15'!I10+'Memoria Aporte de Asociado 16'!I10+'Memoria Aporte de Asociado 17'!I10+'Memoria Aporte de Asociado 18'!I10</f>
        <v>0</v>
      </c>
      <c r="I20" s="8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10'!I121+'Memoria Aporte de Asociado 11'!I122+'Memoria Aporte de Asociado 12'!I122+'Memoria Aporte de Asociado 13'!I122+'Memoria Aporte de Asociado 14'!I122+'Memoria Aporte de Asociado 15'!I122+'Memoria Aporte de Asociado 16'!I122+'Memoria Aporte de Asociado 17'!I122+'Memoria Aporte de Asociado 18'!I122</f>
        <v>0</v>
      </c>
      <c r="J20" s="137">
        <f>H20+I20</f>
        <v>0</v>
      </c>
    </row>
    <row r="21" spans="2:11" x14ac:dyDescent="0.2">
      <c r="B21" s="455"/>
      <c r="C21" s="12" t="str">
        <f>'Memoria Aporte FIA al Ejecutor'!C8</f>
        <v>Coordinador Alterno: indicar nombre aquí</v>
      </c>
      <c r="D21" s="10">
        <f t="shared" ref="D21:D52" si="1">G21+J21</f>
        <v>0</v>
      </c>
      <c r="E21" s="8">
        <f>'Aportes FIA Consolidado'!D6</f>
        <v>0</v>
      </c>
      <c r="F21" s="8">
        <f>SUM('Aportes FIA Consolidado'!E6:F6)</f>
        <v>0</v>
      </c>
      <c r="G21" s="137">
        <f t="shared" ref="G21:G52" si="2">E21+F21</f>
        <v>0</v>
      </c>
      <c r="H21" s="8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10'!I12+'Memoria Aporte de Asociado 11'!I11+'Memoria Aporte de Asociado 12'!I11+'Memoria Aporte de Asociado 13'!I11+'Memoria Aporte de Asociado 14'!I11+'Memoria Aporte de Asociado 15'!I11+'Memoria Aporte de Asociado 16'!I11+'Memoria Aporte de Asociado 17'!I11+'Memoria Aporte de Asociado 18'!I11</f>
        <v>0</v>
      </c>
      <c r="I21" s="8">
        <f>'Memoria Aporte del Ejecutor'!I122+'Memoria Aporte de Asociado 1'!I122+'Memoria Aporte de Asociado 2'!I122+'Memoria Aporte de Asociado 3'!I122+'Memoria Aporte de Asociado 4'!I122+'Memoria Aporte de Asociado 5'!I122+'Memoria Aporte de Asociado 6'!I122+'Memoria Aporte de Asociado 7'!I122+'Memoria Aporte de Asociado 8'!I122+'Memoria Aporte de Asociado 9'!I122+'Memoria Aporte de Asociado 10'!I122+'Memoria Aporte de Asociado 11'!I123+'Memoria Aporte de Asociado 12'!I123+'Memoria Aporte de Asociado 13'!I123+'Memoria Aporte de Asociado 14'!I123+'Memoria Aporte de Asociado 15'!I123+'Memoria Aporte de Asociado 16'!I123+'Memoria Aporte de Asociado 17'!I123+'Memoria Aporte de Asociado 18'!I123</f>
        <v>0</v>
      </c>
      <c r="J21" s="137">
        <f t="shared" ref="J21:J52" si="3">H21+I21</f>
        <v>0</v>
      </c>
    </row>
    <row r="22" spans="2:11" x14ac:dyDescent="0.2">
      <c r="B22" s="455"/>
      <c r="C22" s="12" t="str">
        <f>'Memoria Aporte FIA al Ejecutor'!C9</f>
        <v>Equipo Técnico 1: indicar nombre aquí</v>
      </c>
      <c r="D22" s="10">
        <f t="shared" si="1"/>
        <v>0</v>
      </c>
      <c r="E22" s="8">
        <f>'Aportes FIA Consolidado'!D7</f>
        <v>0</v>
      </c>
      <c r="F22" s="8">
        <f>SUM('Aportes FIA Consolidado'!E7:F7)</f>
        <v>0</v>
      </c>
      <c r="G22" s="137">
        <f t="shared" si="2"/>
        <v>0</v>
      </c>
      <c r="H22" s="8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10'!I13+'Memoria Aporte de Asociado 11'!I12+'Memoria Aporte de Asociado 12'!I12+'Memoria Aporte de Asociado 13'!I12+'Memoria Aporte de Asociado 14'!I12+'Memoria Aporte de Asociado 15'!I12+'Memoria Aporte de Asociado 16'!I12+'Memoria Aporte de Asociado 17'!I12+'Memoria Aporte de Asociado 18'!I12</f>
        <v>0</v>
      </c>
      <c r="I22" s="8">
        <f>'Memoria Aporte del Ejecutor'!I123+'Memoria Aporte de Asociado 1'!I123+'Memoria Aporte de Asociado 2'!I123+'Memoria Aporte de Asociado 3'!I123+'Memoria Aporte de Asociado 4'!I123+'Memoria Aporte de Asociado 5'!I123+'Memoria Aporte de Asociado 6'!I123+'Memoria Aporte de Asociado 7'!I123+'Memoria Aporte de Asociado 8'!I123+'Memoria Aporte de Asociado 9'!I1347+'Memoria Aporte de Asociado 10'!I123+'Memoria Aporte de Asociado 11'!I124+'Memoria Aporte de Asociado 12'!I124+'Memoria Aporte de Asociado 13'!I124+'Memoria Aporte de Asociado 14'!I124+'Memoria Aporte de Asociado 15'!I124+'Memoria Aporte de Asociado 16'!I124+'Memoria Aporte de Asociado 17'!I124+'Memoria Aporte de Asociado 18'!I124</f>
        <v>0</v>
      </c>
      <c r="J22" s="137">
        <f t="shared" si="3"/>
        <v>0</v>
      </c>
    </row>
    <row r="23" spans="2:11" ht="15.6" customHeight="1" x14ac:dyDescent="0.2">
      <c r="B23" s="455"/>
      <c r="C23" s="12" t="str">
        <f>'Memoria Aporte FIA al Ejecutor'!C10</f>
        <v>Equipo Técnico 2: indicar nombre aquí</v>
      </c>
      <c r="D23" s="10">
        <f t="shared" si="1"/>
        <v>0</v>
      </c>
      <c r="E23" s="8">
        <f>'Aportes FIA Consolidado'!D8</f>
        <v>0</v>
      </c>
      <c r="F23" s="8">
        <f>SUM('Aportes FIA Consolidado'!E8:F8)</f>
        <v>0</v>
      </c>
      <c r="G23" s="137">
        <f>E23+F23</f>
        <v>0</v>
      </c>
      <c r="H23" s="8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10'!I14+'Memoria Aporte de Asociado 11'!I13+'Memoria Aporte de Asociado 12'!I13+'Memoria Aporte de Asociado 13'!I13+'Memoria Aporte de Asociado 14'!I13+'Memoria Aporte de Asociado 15'!I13+'Memoria Aporte de Asociado 16'!I13+'Memoria Aporte de Asociado 17'!I13+'Memoria Aporte de Asociado 18'!I13</f>
        <v>0</v>
      </c>
      <c r="I23" s="8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10'!I124+'Memoria Aporte de Asociado 11'!I125+'Memoria Aporte de Asociado 12'!I125+'Memoria Aporte de Asociado 13'!I125+'Memoria Aporte de Asociado 14'!I125+'Memoria Aporte de Asociado 15'!I125+'Memoria Aporte de Asociado 16'!I125+'Memoria Aporte de Asociado 17'!I125+'Memoria Aporte de Asociado 18'!I125</f>
        <v>0</v>
      </c>
      <c r="J23" s="137">
        <f t="shared" si="3"/>
        <v>0</v>
      </c>
    </row>
    <row r="24" spans="2:11" x14ac:dyDescent="0.2">
      <c r="B24" s="455"/>
      <c r="C24" s="12" t="str">
        <f>'Memoria Aporte FIA al Ejecutor'!C11</f>
        <v>Equipo Técnico 3: indicar nombre aquí</v>
      </c>
      <c r="D24" s="10">
        <f>G24+J24</f>
        <v>0</v>
      </c>
      <c r="E24" s="8">
        <f>'Aportes FIA Consolidado'!D9</f>
        <v>0</v>
      </c>
      <c r="F24" s="8">
        <f>SUM('Aportes FIA Consolidado'!E9:F9)</f>
        <v>0</v>
      </c>
      <c r="G24" s="137">
        <f t="shared" si="2"/>
        <v>0</v>
      </c>
      <c r="H24" s="8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10'!I15+'Memoria Aporte de Asociado 11'!I14+'Memoria Aporte de Asociado 12'!I14+'Memoria Aporte de Asociado 13'!I14+'Memoria Aporte de Asociado 14'!I14+'Memoria Aporte de Asociado 15'!I14+'Memoria Aporte de Asociado 16'!I14+'Memoria Aporte de Asociado 17'!I14+'Memoria Aporte de Asociado 18'!I14</f>
        <v>0</v>
      </c>
      <c r="I24" s="8">
        <f>'Memoria Aporte del Ejecutor'!I125+'Memoria Aporte de Asociado 1'!I125+'Memoria Aporte de Asociado 2'!I125+'Memoria Aporte de Asociado 3'!I125+'Memoria Aporte de Asociado 4'!I125+'Memoria Aporte de Asociado 5'!I125+'Memoria Aporte de Asociado 6'!I125+'Memoria Aporte de Asociado 7'!I125+'Memoria Aporte de Asociado 8'!I125+'Memoria Aporte de Asociado 9'!I125+'Memoria Aporte de Asociado 10'!I125+'Memoria Aporte de Asociado 11'!I126+'Memoria Aporte de Asociado 12'!I126+'Memoria Aporte de Asociado 13'!I126+'Memoria Aporte de Asociado 14'!I126+'Memoria Aporte de Asociado 15'!I126+'Memoria Aporte de Asociado 16'!I126+'Memoria Aporte de Asociado 17'!I126+'Memoria Aporte de Asociado 18'!I126</f>
        <v>0</v>
      </c>
      <c r="J24" s="137">
        <f t="shared" si="3"/>
        <v>0</v>
      </c>
    </row>
    <row r="25" spans="2:11" x14ac:dyDescent="0.2">
      <c r="B25" s="455"/>
      <c r="C25" s="12" t="str">
        <f>'Memoria Aporte FIA al Ejecutor'!C12</f>
        <v>Equipo Técnico 4: indicar nombre aquí</v>
      </c>
      <c r="D25" s="10">
        <f t="shared" si="1"/>
        <v>0</v>
      </c>
      <c r="E25" s="8">
        <f>'Aportes FIA Consolidado'!D10</f>
        <v>0</v>
      </c>
      <c r="F25" s="8">
        <f>SUM('Aportes FIA Consolidado'!E10:F10)</f>
        <v>0</v>
      </c>
      <c r="G25" s="137">
        <f t="shared" si="2"/>
        <v>0</v>
      </c>
      <c r="H25" s="8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10'!I16+'Memoria Aporte de Asociado 11'!I15+'Memoria Aporte de Asociado 12'!I15+'Memoria Aporte de Asociado 13'!I15+'Memoria Aporte de Asociado 14'!I15+'Memoria Aporte de Asociado 15'!I15+'Memoria Aporte de Asociado 16'!I15+'Memoria Aporte de Asociado 17'!I15+'Memoria Aporte de Asociado 18'!I15</f>
        <v>0</v>
      </c>
      <c r="I25" s="8">
        <f>'Memoria Aporte del Ejecutor'!I126+'Memoria Aporte de Asociado 1'!I126+'Memoria Aporte de Asociado 2'!I126+'Memoria Aporte de Asociado 3'!I126+'Memoria Aporte de Asociado 4'!I126+'Memoria Aporte de Asociado 5'!I126+'Memoria Aporte de Asociado 6'!I126+'Memoria Aporte de Asociado 7'!I126+'Memoria Aporte de Asociado 8'!I126+'Memoria Aporte de Asociado 9'!I126+'Memoria Aporte de Asociado 10'!I126+'Memoria Aporte de Asociado 11'!I127+'Memoria Aporte de Asociado 12'!I127+'Memoria Aporte de Asociado 13'!I127+'Memoria Aporte de Asociado 14'!I127+'Memoria Aporte de Asociado 15'!I127+'Memoria Aporte de Asociado 16'!I127+'Memoria Aporte de Asociado 17'!I127+'Memoria Aporte de Asociado 18'!I127</f>
        <v>0</v>
      </c>
      <c r="J25" s="137">
        <f t="shared" si="3"/>
        <v>0</v>
      </c>
    </row>
    <row r="26" spans="2:11" x14ac:dyDescent="0.2">
      <c r="B26" s="455"/>
      <c r="C26" s="12" t="str">
        <f>'Memoria Aporte FIA al Ejecutor'!C13</f>
        <v>Equipo Técnico 5: indicar nombre aquí</v>
      </c>
      <c r="D26" s="10">
        <f t="shared" si="1"/>
        <v>0</v>
      </c>
      <c r="E26" s="8">
        <f>'Aportes FIA Consolidado'!D11</f>
        <v>0</v>
      </c>
      <c r="F26" s="8">
        <f>SUM('Aportes FIA Consolidado'!E11:F11)</f>
        <v>0</v>
      </c>
      <c r="G26" s="137">
        <f t="shared" si="2"/>
        <v>0</v>
      </c>
      <c r="H26" s="8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10'!I17+'Memoria Aporte de Asociado 11'!I16+'Memoria Aporte de Asociado 12'!I16+'Memoria Aporte de Asociado 13'!I16+'Memoria Aporte de Asociado 14'!I16+'Memoria Aporte de Asociado 15'!I16+'Memoria Aporte de Asociado 16'!I16+'Memoria Aporte de Asociado 17'!I16+'Memoria Aporte de Asociado 18'!I16</f>
        <v>0</v>
      </c>
      <c r="I26" s="8">
        <f>'Memoria Aporte del Ejecutor'!I127+'Memoria Aporte de Asociado 1'!I127+'Memoria Aporte de Asociado 2'!I127+'Memoria Aporte de Asociado 3'!I127+'Memoria Aporte de Asociado 4'!I127+'Memoria Aporte de Asociado 5'!I127+'Memoria Aporte de Asociado 6'!I127+'Memoria Aporte de Asociado 7'!I127+'Memoria Aporte de Asociado 8'!I127+'Memoria Aporte de Asociado 9'!I127+'Memoria Aporte de Asociado 10'!I127+'Memoria Aporte de Asociado 11'!I128+'Memoria Aporte de Asociado 12'!I128+'Memoria Aporte de Asociado 13'!I128+'Memoria Aporte de Asociado 14'!I128+'Memoria Aporte de Asociado 15'!I128+'Memoria Aporte de Asociado 16'!I128+'Memoria Aporte de Asociado 17'!I128+'Memoria Aporte de Asociado 18'!I128</f>
        <v>0</v>
      </c>
      <c r="J26" s="137">
        <f t="shared" si="3"/>
        <v>0</v>
      </c>
    </row>
    <row r="27" spans="2:11" x14ac:dyDescent="0.2">
      <c r="B27" s="455"/>
      <c r="C27" s="12" t="str">
        <f>'Memoria Aporte FIA al Ejecutor'!C14</f>
        <v>Equipo Técnico 6: indicar nombre aquí</v>
      </c>
      <c r="D27" s="10">
        <f t="shared" si="1"/>
        <v>0</v>
      </c>
      <c r="E27" s="8">
        <f>'Aportes FIA Consolidado'!D12</f>
        <v>0</v>
      </c>
      <c r="F27" s="8">
        <f>SUM('Aportes FIA Consolidado'!E12:F12)</f>
        <v>0</v>
      </c>
      <c r="G27" s="137">
        <f>E27+F27</f>
        <v>0</v>
      </c>
      <c r="H27" s="8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10'!I18+'Memoria Aporte de Asociado 11'!I17+'Memoria Aporte de Asociado 12'!I17+'Memoria Aporte de Asociado 13'!I17+'Memoria Aporte de Asociado 14'!I17+'Memoria Aporte de Asociado 15'!I17+'Memoria Aporte de Asociado 16'!I17+'Memoria Aporte de Asociado 17'!I17+'Memoria Aporte de Asociado 18'!I17</f>
        <v>0</v>
      </c>
      <c r="I27" s="8">
        <f>'Memoria Aporte del Ejecutor'!I128+'Memoria Aporte de Asociado 1'!I128+'Memoria Aporte de Asociado 2'!I128+'Memoria Aporte de Asociado 3'!I128+'Memoria Aporte de Asociado 4'!I128+'Memoria Aporte de Asociado 5'!I128+'Memoria Aporte de Asociado 6'!I128+'Memoria Aporte de Asociado 7'!I128+'Memoria Aporte de Asociado 8'!I128+'Memoria Aporte de Asociado 9'!I128+'Memoria Aporte de Asociado 10'!I128+'Memoria Aporte de Asociado 11'!I129+'Memoria Aporte de Asociado 12'!I129+'Memoria Aporte de Asociado 13'!I129+'Memoria Aporte de Asociado 14'!I129+'Memoria Aporte de Asociado 15'!I129+'Memoria Aporte de Asociado 16'!I129+'Memoria Aporte de Asociado 17'!I129+'Memoria Aporte de Asociado 18'!I129</f>
        <v>0</v>
      </c>
      <c r="J27" s="137">
        <f t="shared" si="3"/>
        <v>0</v>
      </c>
    </row>
    <row r="28" spans="2:11" x14ac:dyDescent="0.2">
      <c r="B28" s="455"/>
      <c r="C28" s="12" t="str">
        <f>'Memoria Aporte FIA al Ejecutor'!C15</f>
        <v>Equipo Técnico 7: indicar nombre aquí</v>
      </c>
      <c r="D28" s="10">
        <f t="shared" si="1"/>
        <v>0</v>
      </c>
      <c r="E28" s="8">
        <f>'Aportes FIA Consolidado'!D13</f>
        <v>0</v>
      </c>
      <c r="F28" s="8">
        <f>SUM('Aportes FIA Consolidado'!E13:F13)</f>
        <v>0</v>
      </c>
      <c r="G28" s="137">
        <f t="shared" si="2"/>
        <v>0</v>
      </c>
      <c r="H28" s="8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10'!I19+'Memoria Aporte de Asociado 11'!I18+'Memoria Aporte de Asociado 12'!I18+'Memoria Aporte de Asociado 13'!I18+'Memoria Aporte de Asociado 14'!I18+'Memoria Aporte de Asociado 15'!I18+'Memoria Aporte de Asociado 16'!I18+'Memoria Aporte de Asociado 17'!I18+'Memoria Aporte de Asociado 18'!I18</f>
        <v>0</v>
      </c>
      <c r="I28" s="8">
        <f>'Memoria Aporte del Ejecutor'!I129+'Memoria Aporte de Asociado 1'!I129+'Memoria Aporte de Asociado 2'!I129+'Memoria Aporte de Asociado 3'!I129+'Memoria Aporte de Asociado 4'!I129+'Memoria Aporte de Asociado 5'!I129+'Memoria Aporte de Asociado 6'!I129+'Memoria Aporte de Asociado 7'!I129+'Memoria Aporte de Asociado 8'!I129+'Memoria Aporte de Asociado 9'!I129+'Memoria Aporte de Asociado 10'!I129+'Memoria Aporte de Asociado 11'!I130+'Memoria Aporte de Asociado 12'!I130+'Memoria Aporte de Asociado 13'!I130+'Memoria Aporte de Asociado 14'!I130+'Memoria Aporte de Asociado 15'!I130+'Memoria Aporte de Asociado 16'!I130+'Memoria Aporte de Asociado 17'!I130+'Memoria Aporte de Asociado 18'!I130</f>
        <v>0</v>
      </c>
      <c r="J28" s="137">
        <f t="shared" si="3"/>
        <v>0</v>
      </c>
    </row>
    <row r="29" spans="2:11" x14ac:dyDescent="0.2">
      <c r="B29" s="455"/>
      <c r="C29" s="12" t="str">
        <f>'Memoria Aporte FIA al Ejecutor'!C16</f>
        <v>Equipo Técnico 8: indicar nombre aquí</v>
      </c>
      <c r="D29" s="10">
        <f t="shared" si="1"/>
        <v>0</v>
      </c>
      <c r="E29" s="8">
        <f>'Aportes FIA Consolidado'!D14</f>
        <v>0</v>
      </c>
      <c r="F29" s="8">
        <f>SUM('Aportes FIA Consolidado'!E14:F14)</f>
        <v>0</v>
      </c>
      <c r="G29" s="137">
        <f t="shared" si="2"/>
        <v>0</v>
      </c>
      <c r="H29" s="8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10'!I20+'Memoria Aporte de Asociado 11'!I19+'Memoria Aporte de Asociado 12'!I19+'Memoria Aporte de Asociado 13'!I19+'Memoria Aporte de Asociado 14'!I19+'Memoria Aporte de Asociado 15'!I19+'Memoria Aporte de Asociado 16'!I19+'Memoria Aporte de Asociado 17'!I19+'Memoria Aporte de Asociado 18'!I19</f>
        <v>0</v>
      </c>
      <c r="I29" s="8">
        <f>'Memoria Aporte del Ejecutor'!I130+'Memoria Aporte de Asociado 1'!I130+'Memoria Aporte de Asociado 2'!I130+'Memoria Aporte de Asociado 3'!I130+'Memoria Aporte de Asociado 4'!I130+'Memoria Aporte de Asociado 5'!I130+'Memoria Aporte de Asociado 6'!I130+'Memoria Aporte de Asociado 7'!I130+'Memoria Aporte de Asociado 8'!I130+'Memoria Aporte de Asociado 9'!I130+'Memoria Aporte de Asociado 10'!I130+'Memoria Aporte de Asociado 11'!I131+'Memoria Aporte de Asociado 12'!I131+'Memoria Aporte de Asociado 13'!I131+'Memoria Aporte de Asociado 14'!I131+'Memoria Aporte de Asociado 15'!I131+'Memoria Aporte de Asociado 16'!I131+'Memoria Aporte de Asociado 17'!I131+'Memoria Aporte de Asociado 18'!I131</f>
        <v>0</v>
      </c>
      <c r="J29" s="137">
        <f t="shared" si="3"/>
        <v>0</v>
      </c>
    </row>
    <row r="30" spans="2:11" x14ac:dyDescent="0.2">
      <c r="B30" s="455"/>
      <c r="C30" s="12" t="str">
        <f>'Memoria Aporte FIA al Ejecutor'!C17</f>
        <v>Equipo Técnico 9: indicar nombre aquí</v>
      </c>
      <c r="D30" s="10">
        <f>G30+J30</f>
        <v>0</v>
      </c>
      <c r="E30" s="8">
        <f>'Aportes FIA Consolidado'!D15</f>
        <v>0</v>
      </c>
      <c r="F30" s="8">
        <f>SUM('Aportes FIA Consolidado'!E15:F15)</f>
        <v>0</v>
      </c>
      <c r="G30" s="137">
        <f t="shared" si="2"/>
        <v>0</v>
      </c>
      <c r="H30" s="8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10'!I21+'Memoria Aporte de Asociado 11'!I20+'Memoria Aporte de Asociado 12'!I20+'Memoria Aporte de Asociado 13'!I20+'Memoria Aporte de Asociado 14'!I20+'Memoria Aporte de Asociado 15'!I20+'Memoria Aporte de Asociado 16'!I20+'Memoria Aporte de Asociado 17'!I20+'Memoria Aporte de Asociado 18'!I20</f>
        <v>0</v>
      </c>
      <c r="I30" s="8">
        <f>'Memoria Aporte del Ejecutor'!I131+'Memoria Aporte de Asociado 1'!I131+'Memoria Aporte de Asociado 2'!I131+'Memoria Aporte de Asociado 3'!I131+'Memoria Aporte de Asociado 4'!I131+'Memoria Aporte de Asociado 5'!I131+'Memoria Aporte de Asociado 6'!I131+'Memoria Aporte de Asociado 7'!I131+'Memoria Aporte de Asociado 8'!I131+'Memoria Aporte de Asociado 9'!I131+'Memoria Aporte de Asociado 10'!I131+'Memoria Aporte de Asociado 11'!I132+'Memoria Aporte de Asociado 12'!I132+'Memoria Aporte de Asociado 13'!I132+'Memoria Aporte de Asociado 14'!I132+'Memoria Aporte de Asociado 15'!I132+'Memoria Aporte de Asociado 16'!I132+'Memoria Aporte de Asociado 17'!I132+'Memoria Aporte de Asociado 18'!I132</f>
        <v>0</v>
      </c>
      <c r="J30" s="137">
        <f t="shared" si="3"/>
        <v>0</v>
      </c>
    </row>
    <row r="31" spans="2:11" x14ac:dyDescent="0.2">
      <c r="B31" s="455"/>
      <c r="C31" s="12" t="str">
        <f>'Memoria Aporte FIA al Ejecutor'!C18</f>
        <v>Equipo Técnico 10: indicar nombre aquí</v>
      </c>
      <c r="D31" s="10">
        <f t="shared" si="1"/>
        <v>0</v>
      </c>
      <c r="E31" s="8">
        <f>'Aportes FIA Consolidado'!D16</f>
        <v>0</v>
      </c>
      <c r="F31" s="8">
        <f>SUM('Aportes FIA Consolidado'!E16:F16)</f>
        <v>0</v>
      </c>
      <c r="G31" s="137">
        <f t="shared" si="2"/>
        <v>0</v>
      </c>
      <c r="H31" s="8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10'!I22+'Memoria Aporte de Asociado 11'!I21+'Memoria Aporte de Asociado 12'!I21+'Memoria Aporte de Asociado 13'!I21+'Memoria Aporte de Asociado 14'!I21+'Memoria Aporte de Asociado 15'!I21+'Memoria Aporte de Asociado 16'!I21+'Memoria Aporte de Asociado 17'!I21+'Memoria Aporte de Asociado 18'!I21</f>
        <v>0</v>
      </c>
      <c r="I31" s="8">
        <f>'Memoria Aporte del Ejecutor'!I132+'Memoria Aporte de Asociado 1'!I132+'Memoria Aporte de Asociado 2'!I132+'Memoria Aporte de Asociado 3'!I132+'Memoria Aporte de Asociado 4'!I132+'Memoria Aporte de Asociado 5'!I132+'Memoria Aporte de Asociado 6'!I132+'Memoria Aporte de Asociado 7'!I132+'Memoria Aporte de Asociado 8'!I132+'Memoria Aporte de Asociado 9'!I132+'Memoria Aporte de Asociado 10'!I132+'Memoria Aporte de Asociado 11'!I133+'Memoria Aporte de Asociado 12'!I133+'Memoria Aporte de Asociado 13'!I133+'Memoria Aporte de Asociado 14'!I133+'Memoria Aporte de Asociado 15'!I133+'Memoria Aporte de Asociado 16'!I133+'Memoria Aporte de Asociado 17'!I133+'Memoria Aporte de Asociado 18'!I133</f>
        <v>0</v>
      </c>
      <c r="J31" s="137">
        <f t="shared" si="3"/>
        <v>0</v>
      </c>
    </row>
    <row r="32" spans="2:11" x14ac:dyDescent="0.2">
      <c r="B32" s="455"/>
      <c r="C32" s="12" t="str">
        <f>'Memoria Aporte FIA al Ejecutor'!C19</f>
        <v>Equipo Técnico 11: indicar nombre aquí</v>
      </c>
      <c r="D32" s="10">
        <f t="shared" si="1"/>
        <v>0</v>
      </c>
      <c r="E32" s="8">
        <f>'Aportes FIA Consolidado'!D17</f>
        <v>0</v>
      </c>
      <c r="F32" s="8">
        <f>SUM('Aportes FIA Consolidado'!E17:F17)</f>
        <v>0</v>
      </c>
      <c r="G32" s="137">
        <f t="shared" si="2"/>
        <v>0</v>
      </c>
      <c r="H32" s="8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10'!I23+'Memoria Aporte de Asociado 11'!I22+'Memoria Aporte de Asociado 12'!I22+'Memoria Aporte de Asociado 13'!I22+'Memoria Aporte de Asociado 14'!I22+'Memoria Aporte de Asociado 15'!I22+'Memoria Aporte de Asociado 16'!I22+'Memoria Aporte de Asociado 17'!I22+'Memoria Aporte de Asociado 18'!I22</f>
        <v>0</v>
      </c>
      <c r="I32" s="8">
        <f>'Memoria Aporte del Ejecutor'!I133+'Memoria Aporte de Asociado 1'!I133+'Memoria Aporte de Asociado 2'!I133+'Memoria Aporte de Asociado 3'!I133+'Memoria Aporte de Asociado 4'!I133+'Memoria Aporte de Asociado 5'!I133+'Memoria Aporte de Asociado 6'!I133+'Memoria Aporte de Asociado 7'!I133+'Memoria Aporte de Asociado 8'!I133+'Memoria Aporte de Asociado 9'!I133+'Memoria Aporte de Asociado 10'!I133+'Memoria Aporte de Asociado 11'!I134+'Memoria Aporte de Asociado 12'!I134+'Memoria Aporte de Asociado 13'!I134+'Memoria Aporte de Asociado 14'!I134+'Memoria Aporte de Asociado 15'!I134+'Memoria Aporte de Asociado 16'!I134+'Memoria Aporte de Asociado 17'!I134+'Memoria Aporte de Asociado 18'!I134</f>
        <v>0</v>
      </c>
      <c r="J32" s="137">
        <f t="shared" si="3"/>
        <v>0</v>
      </c>
    </row>
    <row r="33" spans="2:10" x14ac:dyDescent="0.2">
      <c r="B33" s="455"/>
      <c r="C33" s="12" t="str">
        <f>'Memoria Aporte FIA al Ejecutor'!C20</f>
        <v>Equipo Técnico 12: indicar nombre aquí</v>
      </c>
      <c r="D33" s="10">
        <f t="shared" si="1"/>
        <v>0</v>
      </c>
      <c r="E33" s="8">
        <f>'Aportes FIA Consolidado'!D18</f>
        <v>0</v>
      </c>
      <c r="F33" s="8">
        <f>SUM('Aportes FIA Consolidado'!E18:F18)</f>
        <v>0</v>
      </c>
      <c r="G33" s="137">
        <f t="shared" si="2"/>
        <v>0</v>
      </c>
      <c r="H33" s="8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10'!I24+'Memoria Aporte de Asociado 11'!I23+'Memoria Aporte de Asociado 12'!I23+'Memoria Aporte de Asociado 13'!I23+'Memoria Aporte de Asociado 14'!I23+'Memoria Aporte de Asociado 15'!I23+'Memoria Aporte de Asociado 16'!I23+'Memoria Aporte de Asociado 17'!I23+'Memoria Aporte de Asociado 18'!I23</f>
        <v>0</v>
      </c>
      <c r="I33" s="8">
        <f>'Memoria Aporte del Ejecutor'!I134+'Memoria Aporte de Asociado 1'!I134+'Memoria Aporte de Asociado 2'!I134+'Memoria Aporte de Asociado 3'!I134+'Memoria Aporte de Asociado 4'!I134+'Memoria Aporte de Asociado 5'!I134+'Memoria Aporte de Asociado 6'!I134+'Memoria Aporte de Asociado 7'!I134+'Memoria Aporte de Asociado 8'!I134+'Memoria Aporte de Asociado 9'!I134+'Memoria Aporte de Asociado 10'!I134+'Memoria Aporte de Asociado 11'!I135+'Memoria Aporte de Asociado 12'!I135+'Memoria Aporte de Asociado 13'!I135+'Memoria Aporte de Asociado 14'!I135+'Memoria Aporte de Asociado 15'!I135+'Memoria Aporte de Asociado 16'!I135+'Memoria Aporte de Asociado 17'!I135+'Memoria Aporte de Asociado 18'!I135</f>
        <v>0</v>
      </c>
      <c r="J33" s="137">
        <f>H33+I33</f>
        <v>0</v>
      </c>
    </row>
    <row r="34" spans="2:10" x14ac:dyDescent="0.2">
      <c r="B34" s="455"/>
      <c r="C34" s="12" t="str">
        <f>'Memoria Aporte FIA al Ejecutor'!C21</f>
        <v>Equipo Técnico 13: indicar nombre aquí</v>
      </c>
      <c r="D34" s="10">
        <f t="shared" si="1"/>
        <v>0</v>
      </c>
      <c r="E34" s="8">
        <f>'Aportes FIA Consolidado'!D19</f>
        <v>0</v>
      </c>
      <c r="F34" s="8">
        <f>SUM('Aportes FIA Consolidado'!E19:F19)</f>
        <v>0</v>
      </c>
      <c r="G34" s="137">
        <f t="shared" si="2"/>
        <v>0</v>
      </c>
      <c r="H34" s="8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10'!I25+'Memoria Aporte de Asociado 11'!I24+'Memoria Aporte de Asociado 12'!I24+'Memoria Aporte de Asociado 13'!I24+'Memoria Aporte de Asociado 14'!I24+'Memoria Aporte de Asociado 15'!I24+'Memoria Aporte de Asociado 16'!I24+'Memoria Aporte de Asociado 17'!I24+'Memoria Aporte de Asociado 18'!I24</f>
        <v>0</v>
      </c>
      <c r="I34" s="8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10'!I135+'Memoria Aporte de Asociado 11'!I136+'Memoria Aporte de Asociado 12'!I136+'Memoria Aporte de Asociado 13'!I136+'Memoria Aporte de Asociado 14'!I136+'Memoria Aporte de Asociado 15'!I136+'Memoria Aporte de Asociado 16'!I136+'Memoria Aporte de Asociado 17'!I136+'Memoria Aporte de Asociado 18'!I136</f>
        <v>0</v>
      </c>
      <c r="J34" s="137">
        <f t="shared" si="3"/>
        <v>0</v>
      </c>
    </row>
    <row r="35" spans="2:10" x14ac:dyDescent="0.2">
      <c r="B35" s="455"/>
      <c r="C35" s="12" t="str">
        <f>'Memoria Aporte FIA al Ejecutor'!C22</f>
        <v>Equipo Técnico 14: indicar nombre aquí</v>
      </c>
      <c r="D35" s="10">
        <f>G35+J35</f>
        <v>0</v>
      </c>
      <c r="E35" s="8">
        <f>'Aportes FIA Consolidado'!D20</f>
        <v>0</v>
      </c>
      <c r="F35" s="8">
        <f>SUM('Aportes FIA Consolidado'!E20:F20)</f>
        <v>0</v>
      </c>
      <c r="G35" s="137">
        <f t="shared" si="2"/>
        <v>0</v>
      </c>
      <c r="H35" s="8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10'!I26+'Memoria Aporte de Asociado 11'!I25+'Memoria Aporte de Asociado 12'!I25+'Memoria Aporte de Asociado 13'!I25+'Memoria Aporte de Asociado 14'!I25+'Memoria Aporte de Asociado 15'!I25+'Memoria Aporte de Asociado 16'!I25+'Memoria Aporte de Asociado 17'!I25+'Memoria Aporte de Asociado 18'!I25</f>
        <v>0</v>
      </c>
      <c r="I35" s="8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10'!I136+'Memoria Aporte de Asociado 11'!I137+'Memoria Aporte de Asociado 12'!I137+'Memoria Aporte de Asociado 13'!I137+'Memoria Aporte de Asociado 14'!I137+'Memoria Aporte de Asociado 15'!I137+'Memoria Aporte de Asociado 16'!I137+'Memoria Aporte de Asociado 17'!I137+'Memoria Aporte de Asociado 18'!I137</f>
        <v>0</v>
      </c>
      <c r="J35" s="137">
        <f t="shared" si="3"/>
        <v>0</v>
      </c>
    </row>
    <row r="36" spans="2:10" x14ac:dyDescent="0.2">
      <c r="B36" s="455"/>
      <c r="C36" s="12" t="str">
        <f>'Memoria Aporte FIA al Ejecutor'!C23</f>
        <v>Equipo Técnico 15: indicar nombre aquí</v>
      </c>
      <c r="D36" s="10">
        <f t="shared" si="1"/>
        <v>0</v>
      </c>
      <c r="E36" s="8">
        <f>'Aportes FIA Consolidado'!D21</f>
        <v>0</v>
      </c>
      <c r="F36" s="8">
        <f>SUM('Aportes FIA Consolidado'!E21:F21)</f>
        <v>0</v>
      </c>
      <c r="G36" s="137">
        <f t="shared" si="2"/>
        <v>0</v>
      </c>
      <c r="H36" s="8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10'!I27+'Memoria Aporte de Asociado 11'!I26+'Memoria Aporte de Asociado 12'!I26+'Memoria Aporte de Asociado 13'!I26+'Memoria Aporte de Asociado 14'!I26+'Memoria Aporte de Asociado 15'!I26+'Memoria Aporte de Asociado 16'!I26+'Memoria Aporte de Asociado 17'!I26+'Memoria Aporte de Asociado 18'!I26</f>
        <v>0</v>
      </c>
      <c r="I36" s="8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10'!I137+'Memoria Aporte de Asociado 11'!I138+'Memoria Aporte de Asociado 12'!I138+'Memoria Aporte de Asociado 13'!I138+'Memoria Aporte de Asociado 14'!I138+'Memoria Aporte de Asociado 15'!I138+'Memoria Aporte de Asociado 16'!I138+'Memoria Aporte de Asociado 17'!I138+'Memoria Aporte de Asociado 18'!I138</f>
        <v>0</v>
      </c>
      <c r="J36" s="137">
        <f t="shared" si="3"/>
        <v>0</v>
      </c>
    </row>
    <row r="37" spans="2:10" x14ac:dyDescent="0.2">
      <c r="B37" s="455"/>
      <c r="C37" s="12" t="str">
        <f>'Memoria Aporte FIA al Ejecutor'!C24</f>
        <v>Equipo Técnico 16: indicar nombre aquí</v>
      </c>
      <c r="D37" s="10">
        <f t="shared" si="1"/>
        <v>0</v>
      </c>
      <c r="E37" s="8">
        <f>'Aportes FIA Consolidado'!D22</f>
        <v>0</v>
      </c>
      <c r="F37" s="8">
        <f>SUM('Aportes FIA Consolidado'!E22:F22)</f>
        <v>0</v>
      </c>
      <c r="G37" s="137">
        <f>E37+F37</f>
        <v>0</v>
      </c>
      <c r="H37" s="8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10'!I28+'Memoria Aporte de Asociado 11'!I27+'Memoria Aporte de Asociado 12'!I27+'Memoria Aporte de Asociado 13'!I27+'Memoria Aporte de Asociado 14'!I27+'Memoria Aporte de Asociado 15'!I27+'Memoria Aporte de Asociado 16'!I27+'Memoria Aporte de Asociado 17'!I27+'Memoria Aporte de Asociado 18'!I27</f>
        <v>0</v>
      </c>
      <c r="I37" s="8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10'!I138+'Memoria Aporte de Asociado 11'!I139+'Memoria Aporte de Asociado 12'!I139+'Memoria Aporte de Asociado 13'!I139+'Memoria Aporte de Asociado 14'!I139+'Memoria Aporte de Asociado 15'!I139+'Memoria Aporte de Asociado 16'!I139+'Memoria Aporte de Asociado 17'!I139+'Memoria Aporte de Asociado 18'!I139</f>
        <v>0</v>
      </c>
      <c r="J37" s="137">
        <f>H37+I37</f>
        <v>0</v>
      </c>
    </row>
    <row r="38" spans="2:10" x14ac:dyDescent="0.2">
      <c r="B38" s="455"/>
      <c r="C38" s="12" t="str">
        <f>'Memoria Aporte FIA al Ejecutor'!C25</f>
        <v>Equipo Técnico 17: indicar nombre aquí</v>
      </c>
      <c r="D38" s="10">
        <f t="shared" si="1"/>
        <v>0</v>
      </c>
      <c r="E38" s="8">
        <f>'Aportes FIA Consolidado'!D23</f>
        <v>0</v>
      </c>
      <c r="F38" s="8">
        <f>SUM('Aportes FIA Consolidado'!E23:F23)</f>
        <v>0</v>
      </c>
      <c r="G38" s="137">
        <f t="shared" si="2"/>
        <v>0</v>
      </c>
      <c r="H38" s="8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10'!I29+'Memoria Aporte de Asociado 11'!I28+'Memoria Aporte de Asociado 12'!I28+'Memoria Aporte de Asociado 13'!I28+'Memoria Aporte de Asociado 14'!I28+'Memoria Aporte de Asociado 15'!I28+'Memoria Aporte de Asociado 16'!I28+'Memoria Aporte de Asociado 17'!I28+'Memoria Aporte de Asociado 18'!I28</f>
        <v>0</v>
      </c>
      <c r="I38" s="8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10'!I139+'Memoria Aporte de Asociado 11'!I140+'Memoria Aporte de Asociado 12'!I140+'Memoria Aporte de Asociado 13'!I140+'Memoria Aporte de Asociado 14'!I140+'Memoria Aporte de Asociado 15'!I140+'Memoria Aporte de Asociado 16'!I140+'Memoria Aporte de Asociado 17'!I140+'Memoria Aporte de Asociado 18'!I140</f>
        <v>0</v>
      </c>
      <c r="J38" s="137">
        <f t="shared" si="3"/>
        <v>0</v>
      </c>
    </row>
    <row r="39" spans="2:10" x14ac:dyDescent="0.2">
      <c r="B39" s="455"/>
      <c r="C39" s="12" t="str">
        <f>'Memoria Aporte FIA al Ejecutor'!C26</f>
        <v>Equipo Técnico 18: indicar nombre aquí</v>
      </c>
      <c r="D39" s="10">
        <f t="shared" si="1"/>
        <v>0</v>
      </c>
      <c r="E39" s="8">
        <f>'Aportes FIA Consolidado'!D24</f>
        <v>0</v>
      </c>
      <c r="F39" s="8">
        <f>SUM('Aportes FIA Consolidado'!E24:F24)</f>
        <v>0</v>
      </c>
      <c r="G39" s="137">
        <f t="shared" si="2"/>
        <v>0</v>
      </c>
      <c r="H39" s="8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10'!I30+'Memoria Aporte de Asociado 11'!I29+'Memoria Aporte de Asociado 12'!I29+'Memoria Aporte de Asociado 13'!I29+'Memoria Aporte de Asociado 14'!I29+'Memoria Aporte de Asociado 15'!I29+'Memoria Aporte de Asociado 16'!I29+'Memoria Aporte de Asociado 17'!I29+'Memoria Aporte de Asociado 18'!I29</f>
        <v>0</v>
      </c>
      <c r="I39" s="8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10'!I140+'Memoria Aporte de Asociado 11'!I141+'Memoria Aporte de Asociado 12'!I141+'Memoria Aporte de Asociado 13'!I141+'Memoria Aporte de Asociado 14'!I141+'Memoria Aporte de Asociado 15'!I141+'Memoria Aporte de Asociado 16'!I141+'Memoria Aporte de Asociado 17'!I141+'Memoria Aporte de Asociado 18'!I141</f>
        <v>0</v>
      </c>
      <c r="J39" s="137">
        <f t="shared" si="3"/>
        <v>0</v>
      </c>
    </row>
    <row r="40" spans="2:10" x14ac:dyDescent="0.2">
      <c r="B40" s="455"/>
      <c r="C40" s="12" t="str">
        <f>'Memoria Aporte FIA al Ejecutor'!C27</f>
        <v>Equipo Técnico 19: indicar nombre aquí</v>
      </c>
      <c r="D40" s="10">
        <f t="shared" si="1"/>
        <v>0</v>
      </c>
      <c r="E40" s="8">
        <f>'Aportes FIA Consolidado'!D25</f>
        <v>0</v>
      </c>
      <c r="F40" s="8">
        <f>SUM('Aportes FIA Consolidado'!E25:F25)</f>
        <v>0</v>
      </c>
      <c r="G40" s="137">
        <f t="shared" si="2"/>
        <v>0</v>
      </c>
      <c r="H40" s="8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10'!I31+'Memoria Aporte de Asociado 11'!I30+'Memoria Aporte de Asociado 12'!I30+'Memoria Aporte de Asociado 13'!I30+'Memoria Aporte de Asociado 14'!I30+'Memoria Aporte de Asociado 15'!I30+'Memoria Aporte de Asociado 16'!I30+'Memoria Aporte de Asociado 17'!I30+'Memoria Aporte de Asociado 18'!I30</f>
        <v>0</v>
      </c>
      <c r="I40" s="8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10'!I141+'Memoria Aporte de Asociado 11'!I142+'Memoria Aporte de Asociado 12'!I142+'Memoria Aporte de Asociado 13'!I142+'Memoria Aporte de Asociado 14'!I142+'Memoria Aporte de Asociado 15'!I142+'Memoria Aporte de Asociado 16'!I142+'Memoria Aporte de Asociado 17'!I142+'Memoria Aporte de Asociado 18'!I142</f>
        <v>0</v>
      </c>
      <c r="J40" s="137">
        <f t="shared" si="3"/>
        <v>0</v>
      </c>
    </row>
    <row r="41" spans="2:10" x14ac:dyDescent="0.2">
      <c r="B41" s="455"/>
      <c r="C41" s="12" t="str">
        <f>'Memoria Aporte FIA al Ejecutor'!C28</f>
        <v>Equipo Técnico 20: indicar nombre aquí</v>
      </c>
      <c r="D41" s="10">
        <f t="shared" si="1"/>
        <v>0</v>
      </c>
      <c r="E41" s="8">
        <f>'Aportes FIA Consolidado'!D26</f>
        <v>0</v>
      </c>
      <c r="F41" s="8">
        <f>SUM('Aportes FIA Consolidado'!E26:F26)</f>
        <v>0</v>
      </c>
      <c r="G41" s="137">
        <f t="shared" si="2"/>
        <v>0</v>
      </c>
      <c r="H41" s="8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10'!I32+'Memoria Aporte de Asociado 11'!I31+'Memoria Aporte de Asociado 12'!I31+'Memoria Aporte de Asociado 13'!I31+'Memoria Aporte de Asociado 14'!I31+'Memoria Aporte de Asociado 15'!I31+'Memoria Aporte de Asociado 16'!I31+'Memoria Aporte de Asociado 17'!I31+'Memoria Aporte de Asociado 18'!I31</f>
        <v>0</v>
      </c>
      <c r="I41" s="8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10'!I142+'Memoria Aporte de Asociado 11'!I143+'Memoria Aporte de Asociado 12'!I143+'Memoria Aporte de Asociado 13'!I143+'Memoria Aporte de Asociado 14'!I143+'Memoria Aporte de Asociado 15'!I143+'Memoria Aporte de Asociado 16'!I143+'Memoria Aporte de Asociado 17'!I143+'Memoria Aporte de Asociado 18'!I143</f>
        <v>0</v>
      </c>
      <c r="J41" s="137">
        <f t="shared" si="3"/>
        <v>0</v>
      </c>
    </row>
    <row r="42" spans="2:10" x14ac:dyDescent="0.2">
      <c r="B42" s="455"/>
      <c r="C42" s="136" t="s">
        <v>110</v>
      </c>
      <c r="D42" s="10">
        <f t="shared" si="1"/>
        <v>0</v>
      </c>
      <c r="E42" s="8">
        <f>'Aportes FIA Consolidado'!D27</f>
        <v>0</v>
      </c>
      <c r="F42" s="8">
        <f>SUM('Aportes FIA Consolidado'!E27:F27)</f>
        <v>0</v>
      </c>
      <c r="G42" s="137">
        <f t="shared" si="2"/>
        <v>0</v>
      </c>
      <c r="H42" s="8">
        <f>'Memoria Aporte del Ejecutor'!I33+'Memoria Aporte de Asociado 1'!I33+'Memoria Aporte de Asociado 2'!I33+'Memoria Aporte de Asociado 3'!I33+'Memoria Aporte de Asociado 4'!I33+'Memoria Aporte de Asociado 5'!I33+'Memoria Aporte de Asociado 6'!I33+'Memoria Aporte de Asociado 7'!I33+'Memoria Aporte de Asociado 8'!I33+'Memoria Aporte de Asociado 9'!I33+'Memoria Aporte de Asociado 10'!I33+'Memoria Aporte de Asociado 11'!I32+'Memoria Aporte de Asociado 12'!I32+'Memoria Aporte de Asociado 13'!I32+'Memoria Aporte de Asociado 14'!I32+'Memoria Aporte de Asociado 15'!I32+'Memoria Aporte de Asociado 16'!I32+'Memoria Aporte de Asociado 17'!I32+'Memoria Aporte de Asociado 18'!I32</f>
        <v>0</v>
      </c>
      <c r="I42" s="8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10'!I143+'Memoria Aporte de Asociado 11'!I144+'Memoria Aporte de Asociado 12'!I144+'Memoria Aporte de Asociado 13'!I144+'Memoria Aporte de Asociado 14'!I144+'Memoria Aporte de Asociado 15'!I144+'Memoria Aporte de Asociado 16'!I144+'Memoria Aporte de Asociado 17'!I144+'Memoria Aporte de Asociado 18'!I144</f>
        <v>0</v>
      </c>
      <c r="J42" s="137">
        <f t="shared" si="3"/>
        <v>0</v>
      </c>
    </row>
    <row r="43" spans="2:10" x14ac:dyDescent="0.2">
      <c r="B43" s="455"/>
      <c r="C43" s="136" t="s">
        <v>3</v>
      </c>
      <c r="D43" s="10">
        <f t="shared" si="1"/>
        <v>0</v>
      </c>
      <c r="E43" s="8">
        <f>'Aportes FIA Consolidado'!D28</f>
        <v>0</v>
      </c>
      <c r="F43" s="8">
        <f>SUM('Aportes FIA Consolidado'!E28:F28)</f>
        <v>0</v>
      </c>
      <c r="G43" s="137">
        <f t="shared" si="2"/>
        <v>0</v>
      </c>
      <c r="H43" s="8">
        <f>'Memoria Aporte del Ejecutor'!I38+'Memoria Aporte de Asociado 1'!I38+'Memoria Aporte de Asociado 2'!I38+'Memoria Aporte de Asociado 3'!I38+'Memoria Aporte de Asociado 4'!I38+'Memoria Aporte de Asociado 5'!I38+'Memoria Aporte de Asociado 6'!I38+'Memoria Aporte de Asociado 7'!I38+'Memoria Aporte de Asociado 8'!I38+'Memoria Aporte de Asociado 9'!I38+'Memoria Aporte de Asociado 10'!I38+'Memoria Aporte de Asociado 11'!I37+'Memoria Aporte de Asociado 12'!I37+'Memoria Aporte de Asociado 13'!I37+'Memoria Aporte de Asociado 14'!I37+'Memoria Aporte de Asociado 15'!I37+'Memoria Aporte de Asociado 16'!I37+'Memoria Aporte de Asociado 17'!I37+'Memoria Aporte de Asociado 18'!I37</f>
        <v>0</v>
      </c>
      <c r="I43" s="8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10'!I148+'Memoria Aporte de Asociado 11'!I149+'Memoria Aporte de Asociado 12'!I149+'Memoria Aporte de Asociado 13'!I149+'Memoria Aporte de Asociado 14'!I149+'Memoria Aporte de Asociado 15'!I149+'Memoria Aporte de Asociado 16'!I149+'Memoria Aporte de Asociado 17'!I149+'Memoria Aporte de Asociado 18'!I149</f>
        <v>0</v>
      </c>
      <c r="J43" s="137">
        <f t="shared" si="3"/>
        <v>0</v>
      </c>
    </row>
    <row r="44" spans="2:10" x14ac:dyDescent="0.2">
      <c r="B44" s="455"/>
      <c r="C44" s="12" t="s">
        <v>25</v>
      </c>
      <c r="D44" s="10">
        <f t="shared" si="1"/>
        <v>0</v>
      </c>
      <c r="E44" s="8">
        <f>'Aportes FIA Consolidado'!D29</f>
        <v>0</v>
      </c>
      <c r="F44" s="8">
        <f>SUM('Aportes FIA Consolidado'!E29:F29)</f>
        <v>0</v>
      </c>
      <c r="G44" s="137">
        <f t="shared" si="2"/>
        <v>0</v>
      </c>
      <c r="H44" s="8">
        <f>'Memoria Aporte del Ejecutor'!I43+'Memoria Aporte de Asociado 1'!I43+'Memoria Aporte de Asociado 2'!I43+'Memoria Aporte de Asociado 3'!I43+'Memoria Aporte de Asociado 4'!I43+'Memoria Aporte de Asociado 5'!I43+'Memoria Aporte de Asociado 6'!I43+'Memoria Aporte de Asociado 7'!I43+'Memoria Aporte de Asociado 8'!I43+'Memoria Aporte de Asociado 9'!I43+'Memoria Aporte de Asociado 10'!I43+'Memoria Aporte de Asociado 11'!I42+'Memoria Aporte de Asociado 12'!I42+'Memoria Aporte de Asociado 13'!I42+'Memoria Aporte de Asociado 14'!I42+'Memoria Aporte de Asociado 15'!I42+'Memoria Aporte de Asociado 16'!I42+'Memoria Aporte de Asociado 17'!I42+'Memoria Aporte de Asociado 18'!I42</f>
        <v>0</v>
      </c>
      <c r="I44" s="8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10'!I153+'Memoria Aporte de Asociado 11'!I154+'Memoria Aporte de Asociado 12'!I154+'Memoria Aporte de Asociado 13'!I154+'Memoria Aporte de Asociado 14'!I154+'Memoria Aporte de Asociado 15'!I154+'Memoria Aporte de Asociado 16'!I154+'Memoria Aporte de Asociado 17'!I154+'Memoria Aporte de Asociado 18'!I154</f>
        <v>0</v>
      </c>
      <c r="J44" s="137">
        <f t="shared" si="3"/>
        <v>0</v>
      </c>
    </row>
    <row r="45" spans="2:10" x14ac:dyDescent="0.2">
      <c r="B45" s="456" t="s">
        <v>5</v>
      </c>
      <c r="C45" s="457"/>
      <c r="D45" s="10">
        <f t="shared" si="1"/>
        <v>0</v>
      </c>
      <c r="E45" s="8">
        <f>'Aportes FIA Consolidado'!D30</f>
        <v>0</v>
      </c>
      <c r="F45" s="8">
        <f>SUM('Aportes FIA Consolidado'!E30:F30)</f>
        <v>0</v>
      </c>
      <c r="G45" s="137">
        <f t="shared" si="2"/>
        <v>0</v>
      </c>
      <c r="H45" s="8">
        <f>'Memoria Aporte del Ejecutor'!I65+'Memoria Aporte de Asociado 1'!I65+'Memoria Aporte de Asociado 2'!I65+'Memoria Aporte de Asociado 3'!I65+'Memoria Aporte de Asociado 4'!I65+'Memoria Aporte de Asociado 5'!I65+'Memoria Aporte de Asociado 6'!I65+'Memoria Aporte de Asociado 7'!I65+'Memoria Aporte de Asociado 8'!I65+'Memoria Aporte de Asociado 9'!I65+'Memoria Aporte de Asociado 10'!I65+'Memoria Aporte de Asociado 11'!I64+'Memoria Aporte de Asociado 12'!I64+'Memoria Aporte de Asociado 13'!I64+'Memoria Aporte de Asociado 14'!I64+'Memoria Aporte de Asociado 15'!I64+'Memoria Aporte de Asociado 16'!I64+'Memoria Aporte de Asociado 17'!I64+'Memoria Aporte de Asociado 18'!I64</f>
        <v>0</v>
      </c>
      <c r="I45" s="8">
        <f>'Memoria Aporte del Ejecutor'!I175+'Memoria Aporte de Asociado 1'!I175+'Memoria Aporte de Asociado 2'!I175+'Memoria Aporte de Asociado 3'!I175+'Memoria Aporte de Asociado 4'!I175+'Memoria Aporte de Asociado 5'!I175+'Memoria Aporte de Asociado 6'!I175+'Memoria Aporte de Asociado 7'!I175+'Memoria Aporte de Asociado 8'!I175+'Memoria Aporte de Asociado 9'!I175+'Memoria Aporte de Asociado 10'!I175+'Memoria Aporte de Asociado 11'!I176+'Memoria Aporte de Asociado 12'!I176+'Memoria Aporte de Asociado 13'!I176+'Memoria Aporte de Asociado 14'!I176+'Memoria Aporte de Asociado 15'!I176+'Memoria Aporte de Asociado 16'!I176+'Memoria Aporte de Asociado 17'!I176+'Memoria Aporte de Asociado 18'!I176</f>
        <v>0</v>
      </c>
      <c r="J45" s="137">
        <f>H45+I45</f>
        <v>0</v>
      </c>
    </row>
    <row r="46" spans="2:10" ht="12.75" customHeight="1" x14ac:dyDescent="0.2">
      <c r="B46" s="456" t="s">
        <v>6</v>
      </c>
      <c r="C46" s="457"/>
      <c r="D46" s="10">
        <f t="shared" si="1"/>
        <v>0</v>
      </c>
      <c r="E46" s="8">
        <f>'Aportes FIA Consolidado'!D31</f>
        <v>0</v>
      </c>
      <c r="F46" s="8">
        <f>SUM('Aportes FIA Consolidado'!E31:F31)</f>
        <v>0</v>
      </c>
      <c r="G46" s="137">
        <f t="shared" si="2"/>
        <v>0</v>
      </c>
      <c r="H46" s="8">
        <f>'Memoria Aporte del Ejecutor'!I71+'Memoria Aporte de Asociado 1'!I71+'Memoria Aporte de Asociado 2'!I71+'Memoria Aporte de Asociado 3'!I71+'Memoria Aporte de Asociado 4'!I71+'Memoria Aporte de Asociado 5'!I71+'Memoria Aporte de Asociado 6'!I71+'Memoria Aporte de Asociado 7'!I71+'Memoria Aporte de Asociado 8'!I71+'Memoria Aporte de Asociado 9'!I71+'Memoria Aporte de Asociado 10'!I71+'Memoria Aporte de Asociado 11'!I70+'Memoria Aporte de Asociado 12'!I70+'Memoria Aporte de Asociado 13'!I70+'Memoria Aporte de Asociado 14'!I70+'Memoria Aporte de Asociado 15'!I70+'Memoria Aporte de Asociado 16'!I70+'Memoria Aporte de Asociado 17'!I70+'Memoria Aporte de Asociado 18'!I70</f>
        <v>0</v>
      </c>
      <c r="I46" s="8">
        <f>'Memoria Aporte del Ejecutor'!I181+'Memoria Aporte de Asociado 1'!I181+'Memoria Aporte de Asociado 2'!I181+'Memoria Aporte de Asociado 3'!I181+'Memoria Aporte de Asociado 4'!I181+'Memoria Aporte de Asociado 5'!I181+'Memoria Aporte de Asociado 6'!I181+'Memoria Aporte de Asociado 7'!I181+'Memoria Aporte de Asociado 8'!I181+'Memoria Aporte de Asociado 9'!I181+'Memoria Aporte de Asociado 10'!I181+'Memoria Aporte de Asociado 11'!I182+'Memoria Aporte de Asociado 12'!I182+'Memoria Aporte de Asociado 13'!I182+'Memoria Aporte de Asociado 14'!I182+'Memoria Aporte de Asociado 15'!I182+'Memoria Aporte de Asociado 16'!I182+'Memoria Aporte de Asociado 17'!I182+'Memoria Aporte de Asociado 18'!I182</f>
        <v>0</v>
      </c>
      <c r="J46" s="137">
        <f t="shared" si="3"/>
        <v>0</v>
      </c>
    </row>
    <row r="47" spans="2:10" ht="12.75" customHeight="1" x14ac:dyDescent="0.2">
      <c r="B47" s="456" t="s">
        <v>114</v>
      </c>
      <c r="C47" s="457"/>
      <c r="D47" s="10">
        <f t="shared" si="1"/>
        <v>0</v>
      </c>
      <c r="E47" s="8">
        <f>'Aportes FIA Consolidado'!D32</f>
        <v>0</v>
      </c>
      <c r="F47" s="8">
        <f>SUM('Aportes FIA Consolidado'!E32:F32)</f>
        <v>0</v>
      </c>
      <c r="G47" s="137">
        <f>E47+F47</f>
        <v>0</v>
      </c>
      <c r="H47" s="8">
        <f>'Memoria Aporte del Ejecutor'!I79+'Memoria Aporte de Asociado 1'!I79+'Memoria Aporte de Asociado 2'!I79+'Memoria Aporte de Asociado 3'!I79+'Memoria Aporte de Asociado 4'!I79+'Memoria Aporte de Asociado 5'!I79+'Memoria Aporte de Asociado 6'!I79+'Memoria Aporte de Asociado 7'!I79+'Memoria Aporte de Asociado 8'!I79+'Memoria Aporte de Asociado 9'!I79+'Memoria Aporte de Asociado 10'!I79+'Memoria Aporte de Asociado 11'!I78+'Memoria Aporte de Asociado 12'!I78+'Memoria Aporte de Asociado 13'!I78+'Memoria Aporte de Asociado 14'!I78+'Memoria Aporte de Asociado 15'!I78+'Memoria Aporte de Asociado 16'!I78+'Memoria Aporte de Asociado 17'!I78+'Memoria Aporte de Asociado 18'!I78</f>
        <v>0</v>
      </c>
      <c r="I47" s="8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10'!I189+'Memoria Aporte de Asociado 11'!I190+'Memoria Aporte de Asociado 12'!I190+'Memoria Aporte de Asociado 13'!I190+'Memoria Aporte de Asociado 14'!I190+'Memoria Aporte de Asociado 15'!I190+'Memoria Aporte de Asociado 16'!I190+'Memoria Aporte de Asociado 17'!I190+'Memoria Aporte de Asociado 18'!I190</f>
        <v>0</v>
      </c>
      <c r="J47" s="137">
        <f t="shared" si="3"/>
        <v>0</v>
      </c>
    </row>
    <row r="48" spans="2:10" ht="12.75" customHeight="1" x14ac:dyDescent="0.2">
      <c r="B48" s="456" t="s">
        <v>8</v>
      </c>
      <c r="C48" s="457"/>
      <c r="D48" s="10">
        <f t="shared" si="1"/>
        <v>0</v>
      </c>
      <c r="E48" s="8">
        <f>'Aportes FIA Consolidado'!D33</f>
        <v>0</v>
      </c>
      <c r="F48" s="8">
        <f>SUM('Aportes FIA Consolidado'!E33:F33)</f>
        <v>0</v>
      </c>
      <c r="G48" s="137">
        <f t="shared" si="2"/>
        <v>0</v>
      </c>
      <c r="H48" s="8">
        <f>'Memoria Aporte del Ejecutor'!I89+'Memoria Aporte de Asociado 1'!I89+'Memoria Aporte de Asociado 2'!I89+'Memoria Aporte de Asociado 3'!I89+'Memoria Aporte de Asociado 4'!I89+'Memoria Aporte de Asociado 5'!I89+'Memoria Aporte de Asociado 6'!I89+'Memoria Aporte de Asociado 7'!I89+'Memoria Aporte de Asociado 8'!I89+'Memoria Aporte de Asociado 9'!I89+'Memoria Aporte de Asociado 10'!I89+'Memoria Aporte de Asociado 11'!I88+'Memoria Aporte de Asociado 12'!I88+'Memoria Aporte de Asociado 13'!I88+'Memoria Aporte de Asociado 14'!I88+'Memoria Aporte de Asociado 15'!I88+'Memoria Aporte de Asociado 16'!I88+'Memoria Aporte de Asociado 17'!I88+'Memoria Aporte de Asociado 18'!I88</f>
        <v>0</v>
      </c>
      <c r="I48" s="8">
        <f>'Memoria Aporte del Ejecutor'!I199+'Memoria Aporte de Asociado 1'!I199+'Memoria Aporte de Asociado 2'!I199+'Memoria Aporte de Asociado 3'!I199+'Memoria Aporte de Asociado 4'!I199+'Memoria Aporte de Asociado 5'!I199+'Memoria Aporte de Asociado 6'!I199+'Memoria Aporte de Asociado 7'!I199+'Memoria Aporte de Asociado 8'!I199+'Memoria Aporte de Asociado 9'!I199+'Memoria Aporte de Asociado 10'!I199+'Memoria Aporte de Asociado 11'!I200+'Memoria Aporte de Asociado 12'!I200+'Memoria Aporte de Asociado 13'!I200+'Memoria Aporte de Asociado 14'!I200+'Memoria Aporte de Asociado 15'!I200+'Memoria Aporte de Asociado 16'!I200+'Memoria Aporte de Asociado 17'!I200+'Memoria Aporte de Asociado 18'!I200</f>
        <v>0</v>
      </c>
      <c r="J48" s="137">
        <f t="shared" si="3"/>
        <v>0</v>
      </c>
    </row>
    <row r="49" spans="2:10" ht="12.75" customHeight="1" x14ac:dyDescent="0.2">
      <c r="B49" s="456" t="s">
        <v>18</v>
      </c>
      <c r="C49" s="457"/>
      <c r="D49" s="10">
        <f>G49+J49</f>
        <v>0</v>
      </c>
      <c r="E49" s="8">
        <f>'Aportes FIA Consolidado'!D34</f>
        <v>0</v>
      </c>
      <c r="F49" s="8">
        <f>SUM('Aportes FIA Consolidado'!E34:F34)</f>
        <v>0</v>
      </c>
      <c r="G49" s="137">
        <f t="shared" si="2"/>
        <v>0</v>
      </c>
      <c r="H49" s="8">
        <f>'Memoria Aporte del Ejecutor'!I97+'Memoria Aporte de Asociado 1'!I97+'Memoria Aporte de Asociado 2'!I97+'Memoria Aporte de Asociado 3'!I97+'Memoria Aporte de Asociado 4'!I97+'Memoria Aporte de Asociado 5'!I97+'Memoria Aporte de Asociado 6'!I97+'Memoria Aporte de Asociado 7'!I97+'Memoria Aporte de Asociado 8'!I97+'Memoria Aporte de Asociado 9'!I97+'Memoria Aporte de Asociado 10'!I97+'Memoria Aporte de Asociado 11'!I96+'Memoria Aporte de Asociado 12'!I96+'Memoria Aporte de Asociado 13'!I96+'Memoria Aporte de Asociado 14'!I96+'Memoria Aporte de Asociado 15'!I96+'Memoria Aporte de Asociado 16'!I96+'Memoria Aporte de Asociado 17'!I96+'Memoria Aporte de Asociado 18'!I96</f>
        <v>0</v>
      </c>
      <c r="I49" s="8">
        <f>'Memoria Aporte del Ejecutor'!I207+'Memoria Aporte de Asociado 1'!I207+'Memoria Aporte de Asociado 2'!I207+'Memoria Aporte de Asociado 3'!I207+'Memoria Aporte de Asociado 4'!I207+'Memoria Aporte de Asociado 5'!I207+'Memoria Aporte de Asociado 6'!I207+'Memoria Aporte de Asociado 7'!I207+'Memoria Aporte de Asociado 8'!I207+'Memoria Aporte de Asociado 9'!I207+'Memoria Aporte de Asociado 10'!I207+'Memoria Aporte de Asociado 11'!I208+'Memoria Aporte de Asociado 12'!I208+'Memoria Aporte de Asociado 13'!I208+'Memoria Aporte de Asociado 14'!I208+'Memoria Aporte de Asociado 15'!I208+'Memoria Aporte de Asociado 16'!I208+'Memoria Aporte de Asociado 17'!I208+'Memoria Aporte de Asociado 18'!I208</f>
        <v>0</v>
      </c>
      <c r="J49" s="137">
        <f t="shared" si="3"/>
        <v>0</v>
      </c>
    </row>
    <row r="50" spans="2:10" ht="12.75" customHeight="1" x14ac:dyDescent="0.2">
      <c r="B50" s="465" t="s">
        <v>178</v>
      </c>
      <c r="C50" s="466"/>
      <c r="D50" s="10">
        <f t="shared" si="1"/>
        <v>0</v>
      </c>
      <c r="E50" s="8">
        <f>'Aportes FIA Consolidado'!D35</f>
        <v>0</v>
      </c>
      <c r="F50" s="8">
        <f>SUM('Aportes FIA Consolidado'!E35:F35)</f>
        <v>0</v>
      </c>
      <c r="G50" s="137">
        <f t="shared" si="2"/>
        <v>0</v>
      </c>
      <c r="H50" s="8">
        <f>'Memoria Aporte del Ejecutor'!I106+'Memoria Aporte de Asociado 1'!I106+'Memoria Aporte de Asociado 2'!I106+'Memoria Aporte de Asociado 3'!I106+'Memoria Aporte de Asociado 4'!I106+'Memoria Aporte de Asociado 5'!I106+'Memoria Aporte de Asociado 6'!I106+'Memoria Aporte de Asociado 7'!I106+'Memoria Aporte de Asociado 8'!I106+'Memoria Aporte de Asociado 9'!I106+'Memoria Aporte de Asociado 10'!I106+'Memoria Aporte de Asociado 11'!I105+'Memoria Aporte de Asociado 12'!I105+'Memoria Aporte de Asociado 13'!I105+'Memoria Aporte de Asociado 14'!I105+'Memoria Aporte de Asociado 15'!I105+'Memoria Aporte de Asociado 16'!I105+'Memoria Aporte de Asociado 17'!I105+'Memoria Aporte de Asociado 18'!I105</f>
        <v>0</v>
      </c>
      <c r="I50" s="8">
        <f>'Memoria Aporte del Ejecutor'!I216+'Memoria Aporte de Asociado 1'!I216+'Memoria Aporte de Asociado 2'!I216+'Memoria Aporte de Asociado 3'!I216+'Memoria Aporte de Asociado 4'!I216+'Memoria Aporte de Asociado 5'!I216+'Memoria Aporte de Asociado 6'!I216+'Memoria Aporte de Asociado 7'!I216+'Memoria Aporte de Asociado 8'!I216+'Memoria Aporte de Asociado 9'!I216+'Memoria Aporte de Asociado 10'!I216+'Memoria Aporte de Asociado 11'!I217+'Memoria Aporte de Asociado 12'!I217+'Memoria Aporte de Asociado 13'!I217+'Memoria Aporte de Asociado 14'!I217+'Memoria Aporte de Asociado 15'!I217+'Memoria Aporte de Asociado 16'!I217+'Memoria Aporte de Asociado 17'!I217+'Memoria Aporte de Asociado 18'!I217</f>
        <v>0</v>
      </c>
      <c r="J50" s="137">
        <f t="shared" si="3"/>
        <v>0</v>
      </c>
    </row>
    <row r="51" spans="2:10" ht="12.75" customHeight="1" x14ac:dyDescent="0.2">
      <c r="B51" s="465" t="s">
        <v>179</v>
      </c>
      <c r="C51" s="466"/>
      <c r="D51" s="10">
        <f t="shared" si="1"/>
        <v>0</v>
      </c>
      <c r="E51" s="8">
        <f>'Aportes FIA Consolidado'!D36</f>
        <v>0</v>
      </c>
      <c r="F51" s="8">
        <f>SUM('Aportes FIA Consolidado'!E36:F36)</f>
        <v>0</v>
      </c>
      <c r="G51" s="137">
        <f t="shared" si="2"/>
        <v>0</v>
      </c>
      <c r="H51" s="8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10'!I109+'Memoria Aporte de Asociado 11'!I108+'Memoria Aporte de Asociado 12'!I108+'Memoria Aporte de Asociado 13'!I108+'Memoria Aporte de Asociado 14'!I108+'Memoria Aporte de Asociado 15'!I108+'Memoria Aporte de Asociado 16'!I108+'Memoria Aporte de Asociado 17'!I108+'Memoria Aporte de Asociado 18'!I108</f>
        <v>0</v>
      </c>
      <c r="I51" s="8">
        <f>'Memoria Aporte del Ejecutor'!I219+'Memoria Aporte de Asociado 1'!I219+'Memoria Aporte de Asociado 2'!I219+'Memoria Aporte de Asociado 3'!I219+'Memoria Aporte de Asociado 4'!I219+'Memoria Aporte de Asociado 5'!I219+'Memoria Aporte de Asociado 6'!I219+'Memoria Aporte de Asociado 7'!I219+'Memoria Aporte de Asociado 8'!I219+'Memoria Aporte de Asociado 9'!I219+'Memoria Aporte de Asociado 10'!I219+'Memoria Aporte de Asociado 11'!I220+'Memoria Aporte de Asociado 12'!I220+'Memoria Aporte de Asociado 13'!I220+'Memoria Aporte de Asociado 14'!I220+'Memoria Aporte de Asociado 15'!I220+'Memoria Aporte de Asociado 16'!I220+'Memoria Aporte de Asociado 17'!I220+'Memoria Aporte de Asociado 18'!I220</f>
        <v>0</v>
      </c>
      <c r="J51" s="137">
        <f t="shared" si="3"/>
        <v>0</v>
      </c>
    </row>
    <row r="52" spans="2:10" x14ac:dyDescent="0.2">
      <c r="B52" s="465" t="s">
        <v>180</v>
      </c>
      <c r="C52" s="466"/>
      <c r="D52" s="10">
        <f t="shared" si="1"/>
        <v>0</v>
      </c>
      <c r="E52" s="8">
        <f>'Aportes FIA Consolidado'!D37</f>
        <v>0</v>
      </c>
      <c r="F52" s="8">
        <f>SUM('Aportes FIA Consolidado'!E37:F37)</f>
        <v>0</v>
      </c>
      <c r="G52" s="137">
        <f t="shared" si="2"/>
        <v>0</v>
      </c>
      <c r="H52" s="8">
        <f>'Memoria Aporte del Ejecutor'!I112+'Memoria Aporte de Asociado 1'!I112+'Memoria Aporte de Asociado 2'!I112+'Memoria Aporte de Asociado 3'!I112+'Memoria Aporte de Asociado 4'!I112+'Memoria Aporte de Asociado 5'!I112+'Memoria Aporte de Asociado 6'!I112+'Memoria Aporte de Asociado 7'!I112+'Memoria Aporte de Asociado 8'!I112+'Memoria Aporte de Asociado 9'!I112+'Memoria Aporte de Asociado 10'!I112+'Memoria Aporte de Asociado 11'!I111+'Memoria Aporte de Asociado 12'!I111+'Memoria Aporte de Asociado 13'!I111+'Memoria Aporte de Asociado 14'!I111+'Memoria Aporte de Asociado 15'!I111+'Memoria Aporte de Asociado 16'!I111+'Memoria Aporte de Asociado 17'!I111+'Memoria Aporte de Asociado 18'!I111</f>
        <v>0</v>
      </c>
      <c r="I52" s="8">
        <f>'Memoria Aporte del Ejecutor'!I222+'Memoria Aporte de Asociado 1'!I222+'Memoria Aporte de Asociado 2'!I222+'Memoria Aporte de Asociado 3'!I222+'Memoria Aporte de Asociado 4'!I222+'Memoria Aporte de Asociado 5'!I222+'Memoria Aporte de Asociado 6'!I222+'Memoria Aporte de Asociado 7'!I222+'Memoria Aporte de Asociado 8'!I222+'Memoria Aporte de Asociado 9'!I222+'Memoria Aporte de Asociado 10'!I222+'Memoria Aporte de Asociado 11'!I223+'Memoria Aporte de Asociado 12'!I223+'Memoria Aporte de Asociado 13'!I223+'Memoria Aporte de Asociado 14'!I223+'Memoria Aporte de Asociado 15'!I223+'Memoria Aporte de Asociado 16'!I223+'Memoria Aporte de Asociado 17'!I223+'Memoria Aporte de Asociado 18'!I223</f>
        <v>0</v>
      </c>
      <c r="J52" s="137">
        <f t="shared" si="3"/>
        <v>0</v>
      </c>
    </row>
    <row r="53" spans="2:10" x14ac:dyDescent="0.2">
      <c r="B53" s="458" t="s">
        <v>22</v>
      </c>
      <c r="C53" s="458"/>
      <c r="D53" s="287">
        <f t="shared" ref="D53:J53" si="4">SUM(D20:D52)</f>
        <v>0</v>
      </c>
      <c r="E53" s="287">
        <f t="shared" si="4"/>
        <v>0</v>
      </c>
      <c r="F53" s="287">
        <f t="shared" si="4"/>
        <v>0</v>
      </c>
      <c r="G53" s="287">
        <f t="shared" si="4"/>
        <v>0</v>
      </c>
      <c r="H53" s="287">
        <f t="shared" si="4"/>
        <v>0</v>
      </c>
      <c r="I53" s="287">
        <f t="shared" si="4"/>
        <v>0</v>
      </c>
      <c r="J53" s="287">
        <f t="shared" si="4"/>
        <v>0</v>
      </c>
    </row>
    <row r="56" spans="2:10" x14ac:dyDescent="0.2">
      <c r="B56" s="440" t="s">
        <v>41</v>
      </c>
      <c r="C56" s="395"/>
      <c r="D56" s="395"/>
      <c r="E56" s="395"/>
      <c r="F56" s="395"/>
      <c r="G56" s="395"/>
      <c r="H56" s="395"/>
      <c r="I56" s="395"/>
      <c r="J56" s="395"/>
    </row>
    <row r="58" spans="2:10" x14ac:dyDescent="0.2">
      <c r="B58" s="459" t="s">
        <v>39</v>
      </c>
      <c r="C58" s="459"/>
      <c r="D58" s="468" t="s">
        <v>38</v>
      </c>
      <c r="E58" s="468"/>
      <c r="F58" s="468" t="s">
        <v>22</v>
      </c>
    </row>
    <row r="59" spans="2:10" x14ac:dyDescent="0.2">
      <c r="B59" s="459"/>
      <c r="C59" s="459"/>
      <c r="D59" s="290" t="s">
        <v>23</v>
      </c>
      <c r="E59" s="290" t="s">
        <v>34</v>
      </c>
      <c r="F59" s="468"/>
    </row>
    <row r="60" spans="2:10" x14ac:dyDescent="0.2">
      <c r="B60" s="451" t="str">
        <f>IF('Memoria Aporte del Ejecutor'!C4=0,"EJECUTOR",'Memoria Aporte del Ejecutor'!C4)</f>
        <v>EJECUTOR</v>
      </c>
      <c r="C60" s="451"/>
      <c r="D60" s="8">
        <f>'Memoria Aporte del Ejecutor'!I114</f>
        <v>0</v>
      </c>
      <c r="E60" s="9">
        <f>'Memoria Aporte del Ejecutor'!I224</f>
        <v>0</v>
      </c>
      <c r="F60" s="10">
        <f>D60+E60</f>
        <v>0</v>
      </c>
    </row>
    <row r="61" spans="2:10" x14ac:dyDescent="0.2">
      <c r="B61" s="451" t="str">
        <f>IF('Memoria Aporte de Asociado 1'!C4=0,"Sin asociado 1",'Memoria Aporte de Asociado 1'!C4)</f>
        <v>Sin asociado 1</v>
      </c>
      <c r="C61" s="451"/>
      <c r="D61" s="8">
        <f>'Memoria Aporte de Asociado 1'!I114</f>
        <v>0</v>
      </c>
      <c r="E61" s="9">
        <f>'Memoria Aporte de Asociado 1'!I224</f>
        <v>0</v>
      </c>
      <c r="F61" s="10">
        <f>D61+E61</f>
        <v>0</v>
      </c>
    </row>
    <row r="62" spans="2:10" x14ac:dyDescent="0.2">
      <c r="B62" s="451" t="str">
        <f>IF('Memoria Aporte de Asociado 2'!C4=0,"Sin asociado 2",'Memoria Aporte de Asociado 2'!C4)</f>
        <v>Sin asociado 2</v>
      </c>
      <c r="C62" s="451"/>
      <c r="D62" s="8">
        <f>'Memoria Aporte de Asociado 2'!I114</f>
        <v>0</v>
      </c>
      <c r="E62" s="9">
        <f>'Memoria Aporte de Asociado 2'!I224</f>
        <v>0</v>
      </c>
      <c r="F62" s="10">
        <f>D62+E62</f>
        <v>0</v>
      </c>
    </row>
    <row r="63" spans="2:10" x14ac:dyDescent="0.2">
      <c r="B63" s="451" t="str">
        <f>IF('Memoria Aporte de Asociado 3'!C5=0,"Sin asociado 3",'Memoria Aporte de Asociado 3'!C5)</f>
        <v>Sin asociado 3</v>
      </c>
      <c r="C63" s="451"/>
      <c r="D63" s="8">
        <f>'Memoria Aporte de Asociado 3'!I114</f>
        <v>0</v>
      </c>
      <c r="E63" s="9">
        <f>'Memoria Aporte de Asociado 3'!I224</f>
        <v>0</v>
      </c>
      <c r="F63" s="10">
        <f t="shared" ref="F63:F78" si="5">D63+E63</f>
        <v>0</v>
      </c>
    </row>
    <row r="64" spans="2:10" x14ac:dyDescent="0.2">
      <c r="B64" s="451" t="str">
        <f>IF('Memoria Aporte de Asociado 4'!C4=0,"Sin asociado 4",'Memoria Aporte de Asociado 4'!C4)</f>
        <v>Sin asociado 4</v>
      </c>
      <c r="C64" s="451"/>
      <c r="D64" s="8">
        <f>'Memoria Aporte de Asociado 4'!I114</f>
        <v>0</v>
      </c>
      <c r="E64" s="9">
        <f>'Memoria Aporte de Asociado 4'!I224</f>
        <v>0</v>
      </c>
      <c r="F64" s="10">
        <f t="shared" si="5"/>
        <v>0</v>
      </c>
    </row>
    <row r="65" spans="2:6" x14ac:dyDescent="0.2">
      <c r="B65" s="451" t="str">
        <f>IF('Memoria Aporte de Asociado 5'!C4=0,"Sin asociado 5",'Memoria Aporte de Asociado 5'!C4)</f>
        <v>Sin asociado 5</v>
      </c>
      <c r="C65" s="451"/>
      <c r="D65" s="8">
        <f>'Memoria Aporte de Asociado 5'!I114</f>
        <v>0</v>
      </c>
      <c r="E65" s="9">
        <f>'Memoria Aporte de Asociado 5'!I224</f>
        <v>0</v>
      </c>
      <c r="F65" s="10">
        <f t="shared" si="5"/>
        <v>0</v>
      </c>
    </row>
    <row r="66" spans="2:6" x14ac:dyDescent="0.2">
      <c r="B66" s="451" t="str">
        <f>IF('Memoria Aporte de Asociado 6'!C4=0,"Sin asociado 6",'Memoria Aporte de Asociado 6'!C4)</f>
        <v>Sin asociado 6</v>
      </c>
      <c r="C66" s="451"/>
      <c r="D66" s="8">
        <f>'Memoria Aporte de Asociado 6'!I114</f>
        <v>0</v>
      </c>
      <c r="E66" s="9">
        <f>'Memoria Aporte de Asociado 6'!I224</f>
        <v>0</v>
      </c>
      <c r="F66" s="10">
        <f t="shared" si="5"/>
        <v>0</v>
      </c>
    </row>
    <row r="67" spans="2:6" x14ac:dyDescent="0.2">
      <c r="B67" s="451" t="str">
        <f>IF('Memoria Aporte de Asociado 7'!C4=0,"Sin asociado 7",'Memoria Aporte de Asociado 7'!C4)</f>
        <v>Sin asociado 7</v>
      </c>
      <c r="C67" s="451"/>
      <c r="D67" s="8">
        <f>'Memoria Aporte de Asociado 7'!I114</f>
        <v>0</v>
      </c>
      <c r="E67" s="9">
        <f>'Memoria Aporte de Asociado 7'!I224</f>
        <v>0</v>
      </c>
      <c r="F67" s="10">
        <f t="shared" si="5"/>
        <v>0</v>
      </c>
    </row>
    <row r="68" spans="2:6" x14ac:dyDescent="0.2">
      <c r="B68" s="451" t="str">
        <f>IF('Memoria Aporte de Asociado 8'!C4=0,"Sin asociado 8",'Memoria Aporte de Asociado 8'!C4)</f>
        <v>Sin asociado 8</v>
      </c>
      <c r="C68" s="451"/>
      <c r="D68" s="8">
        <f>'Memoria Aporte de Asociado 8'!I114</f>
        <v>0</v>
      </c>
      <c r="E68" s="9">
        <f>'Memoria Aporte de Asociado 8'!I224</f>
        <v>0</v>
      </c>
      <c r="F68" s="10">
        <f t="shared" si="5"/>
        <v>0</v>
      </c>
    </row>
    <row r="69" spans="2:6" x14ac:dyDescent="0.2">
      <c r="B69" s="451" t="str">
        <f>IF('Memoria Aporte de Asociado 9'!C4=0,"Sin asociado 9",'Memoria Aporte de Asociado 9'!C4)</f>
        <v>Sin asociado 9</v>
      </c>
      <c r="C69" s="451"/>
      <c r="D69" s="8">
        <f>'Memoria Aporte de Asociado 9'!I114</f>
        <v>0</v>
      </c>
      <c r="E69" s="9">
        <f>'Memoria Aporte de Asociado 9'!I224</f>
        <v>0</v>
      </c>
      <c r="F69" s="10">
        <f t="shared" si="5"/>
        <v>0</v>
      </c>
    </row>
    <row r="70" spans="2:6" x14ac:dyDescent="0.2">
      <c r="B70" s="451" t="str">
        <f>IF('Memoria Aporte de Asociado 10'!C4=0,"Sin asociado 10",'Memoria Aporte de Asociado 10'!C4)</f>
        <v>Sin asociado 10</v>
      </c>
      <c r="C70" s="451"/>
      <c r="D70" s="8">
        <f>'Memoria Aporte de Asociado 10'!I114</f>
        <v>0</v>
      </c>
      <c r="E70" s="9">
        <f>'Memoria Aporte de Asociado 10'!I224</f>
        <v>0</v>
      </c>
      <c r="F70" s="10">
        <f t="shared" si="5"/>
        <v>0</v>
      </c>
    </row>
    <row r="71" spans="2:6" x14ac:dyDescent="0.2">
      <c r="B71" s="155" t="str">
        <f>IF('Memoria Aporte de Asociado 11'!C3=0,"Sin asociado 11",'Memoria Aporte de Asociado 11'!C3)</f>
        <v>Sin asociado 11</v>
      </c>
      <c r="C71" s="288"/>
      <c r="D71" s="8">
        <f>'Memoria Aporte de Asociado 11'!I113</f>
        <v>0</v>
      </c>
      <c r="E71" s="9">
        <f>'Memoria Aporte de Asociado 11'!I225</f>
        <v>0</v>
      </c>
      <c r="F71" s="10">
        <f t="shared" si="5"/>
        <v>0</v>
      </c>
    </row>
    <row r="72" spans="2:6" x14ac:dyDescent="0.2">
      <c r="B72" s="155" t="str">
        <f>IF('Memoria Aporte de Asociado 12'!C3=0,"Sin asociado 12",'Memoria Aporte de Asociado 12'!C3)</f>
        <v>Sin asociado 12</v>
      </c>
      <c r="C72" s="288"/>
      <c r="D72" s="8">
        <f>'Memoria Aporte de Asociado 12'!I113</f>
        <v>0</v>
      </c>
      <c r="E72" s="9">
        <f>'Memoria Aporte de Asociado 12'!I225</f>
        <v>0</v>
      </c>
      <c r="F72" s="10">
        <f t="shared" si="5"/>
        <v>0</v>
      </c>
    </row>
    <row r="73" spans="2:6" x14ac:dyDescent="0.2">
      <c r="B73" s="155" t="str">
        <f>IF('Memoria Aporte de Asociado 13'!C3=0,"Sin asociado 13",'Memoria Aporte de Asociado 13'!C3)</f>
        <v>Sin asociado 13</v>
      </c>
      <c r="C73" s="288"/>
      <c r="D73" s="8">
        <f>'Memoria Aporte de Asociado 13'!I113</f>
        <v>0</v>
      </c>
      <c r="E73" s="9">
        <f>'Memoria Aporte de Asociado 13'!I225</f>
        <v>0</v>
      </c>
      <c r="F73" s="10">
        <f t="shared" si="5"/>
        <v>0</v>
      </c>
    </row>
    <row r="74" spans="2:6" x14ac:dyDescent="0.2">
      <c r="B74" s="155" t="str">
        <f>IF('Memoria Aporte de Asociado 14'!C3=0,"Sin asociado 14",'Memoria Aporte de Asociado 14'!C3)</f>
        <v>Sin asociado 14</v>
      </c>
      <c r="C74" s="288"/>
      <c r="D74" s="8">
        <f>'Memoria Aporte de Asociado 14'!I113</f>
        <v>0</v>
      </c>
      <c r="E74" s="9">
        <f>'Memoria Aporte de Asociado 14'!I225</f>
        <v>0</v>
      </c>
      <c r="F74" s="10">
        <f t="shared" si="5"/>
        <v>0</v>
      </c>
    </row>
    <row r="75" spans="2:6" x14ac:dyDescent="0.2">
      <c r="B75" s="155" t="str">
        <f>IF('Memoria Aporte de Asociado 15'!C3=0,"Sin asociado 15",'Memoria Aporte de Asociado 15'!C3)</f>
        <v>Sin asociado 15</v>
      </c>
      <c r="C75" s="288"/>
      <c r="D75" s="8">
        <f>'Memoria Aporte de Asociado 15'!I113</f>
        <v>0</v>
      </c>
      <c r="E75" s="9">
        <f>'Memoria Aporte de Asociado 15'!I225</f>
        <v>0</v>
      </c>
      <c r="F75" s="10">
        <f t="shared" si="5"/>
        <v>0</v>
      </c>
    </row>
    <row r="76" spans="2:6" x14ac:dyDescent="0.2">
      <c r="B76" s="155" t="str">
        <f>IF('Memoria Aporte de Asociado 16'!C3=0,"Sin asociado 16",'Memoria Aporte de Asociado 16'!C3)</f>
        <v>Sin asociado 16</v>
      </c>
      <c r="C76" s="288"/>
      <c r="D76" s="8">
        <f>'Memoria Aporte de Asociado 16'!I113</f>
        <v>0</v>
      </c>
      <c r="E76" s="9">
        <f>'Memoria Aporte de Asociado 16'!I225</f>
        <v>0</v>
      </c>
      <c r="F76" s="10">
        <f t="shared" si="5"/>
        <v>0</v>
      </c>
    </row>
    <row r="77" spans="2:6" x14ac:dyDescent="0.2">
      <c r="B77" s="155" t="str">
        <f>IF('Memoria Aporte de Asociado 17'!C3=0,"Sin asociado 17",'Memoria Aporte de Asociado 17'!C3)</f>
        <v>Sin asociado 17</v>
      </c>
      <c r="C77" s="288"/>
      <c r="D77" s="8">
        <f>'Memoria Aporte de Asociado 17'!I113</f>
        <v>0</v>
      </c>
      <c r="E77" s="9">
        <f>'Memoria Aporte de Asociado 17'!I225</f>
        <v>0</v>
      </c>
      <c r="F77" s="10">
        <f t="shared" si="5"/>
        <v>0</v>
      </c>
    </row>
    <row r="78" spans="2:6" x14ac:dyDescent="0.2">
      <c r="B78" s="155" t="str">
        <f>IF('Memoria Aporte de Asociado 18'!C3=0,"Sin asociado 18",'Memoria Aporte de Asociado 18'!C3)</f>
        <v>Sin asociado 18</v>
      </c>
      <c r="C78" s="288"/>
      <c r="D78" s="8">
        <f>'Memoria Aporte de Asociado 18'!I113</f>
        <v>0</v>
      </c>
      <c r="E78" s="9">
        <f>'Memoria Aporte de Asociado 18'!I225</f>
        <v>0</v>
      </c>
      <c r="F78" s="10">
        <f t="shared" si="5"/>
        <v>0</v>
      </c>
    </row>
    <row r="79" spans="2:6" x14ac:dyDescent="0.2">
      <c r="B79" s="453" t="s">
        <v>22</v>
      </c>
      <c r="C79" s="453"/>
      <c r="D79" s="20">
        <f>SUM(D60:D78)</f>
        <v>0</v>
      </c>
      <c r="E79" s="20">
        <f>SUM(E60:E78)</f>
        <v>0</v>
      </c>
      <c r="F79" s="20">
        <f>SUM(F60:F78)</f>
        <v>0</v>
      </c>
    </row>
  </sheetData>
  <sheetProtection algorithmName="SHA-512" hashValue="zrEGHMDQOpaVz/DvMVu+YBv4ja6X/w3uq+izjb/PMa7/kKa0/6Au5vUYeNKCZu/+HkwldiGOXQ46Xt6w5aSeDg==" saltValue="MUFLrGwAf4tewx9xxtnSvQ==" spinCount="100000" sheet="1" formatColumns="0" formatRows="0"/>
  <mergeCells count="45">
    <mergeCell ref="I6:I10"/>
    <mergeCell ref="B66:C66"/>
    <mergeCell ref="B17:B19"/>
    <mergeCell ref="D58:E58"/>
    <mergeCell ref="B48:C48"/>
    <mergeCell ref="E17:G17"/>
    <mergeCell ref="B52:C52"/>
    <mergeCell ref="B51:C51"/>
    <mergeCell ref="B49:C49"/>
    <mergeCell ref="F18:F19"/>
    <mergeCell ref="F58:F59"/>
    <mergeCell ref="H17:J17"/>
    <mergeCell ref="J18:J19"/>
    <mergeCell ref="I18:I19"/>
    <mergeCell ref="B15:J15"/>
    <mergeCell ref="B56:J56"/>
    <mergeCell ref="B67:C67"/>
    <mergeCell ref="E18:E19"/>
    <mergeCell ref="C2:H2"/>
    <mergeCell ref="B64:C64"/>
    <mergeCell ref="B6:B8"/>
    <mergeCell ref="B9:B11"/>
    <mergeCell ref="G18:G19"/>
    <mergeCell ref="H18:H19"/>
    <mergeCell ref="B65:C65"/>
    <mergeCell ref="B50:C50"/>
    <mergeCell ref="B12:C12"/>
    <mergeCell ref="C17:C19"/>
    <mergeCell ref="D17:D19"/>
    <mergeCell ref="B68:C68"/>
    <mergeCell ref="B1:J1"/>
    <mergeCell ref="B4:J4"/>
    <mergeCell ref="B79:C79"/>
    <mergeCell ref="B20:B44"/>
    <mergeCell ref="B45:C45"/>
    <mergeCell ref="B46:C46"/>
    <mergeCell ref="B47:C47"/>
    <mergeCell ref="B70:C70"/>
    <mergeCell ref="B53:C53"/>
    <mergeCell ref="B58:C59"/>
    <mergeCell ref="B61:C61"/>
    <mergeCell ref="B63:C63"/>
    <mergeCell ref="B62:C62"/>
    <mergeCell ref="B60:C60"/>
    <mergeCell ref="B69:C69"/>
  </mergeCells>
  <phoneticPr fontId="2" type="noConversion"/>
  <conditionalFormatting sqref="G6:G11">
    <cfRule type="containsText" dxfId="1" priority="6" stopIfTrue="1" operator="containsText" text="NO CUMPLE">
      <formula>NOT(ISERROR(SEARCH("NO CUMPLE",G6)))</formula>
    </cfRule>
    <cfRule type="containsText" dxfId="0" priority="7" stopIfTrue="1" operator="containsText" text="CUMPLE">
      <formula>NOT(ISERROR(SEARCH("CUMPLE",G6)))</formula>
    </cfRule>
  </conditionalFormatting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6">
    <tabColor theme="7" tint="0.39997558519241921"/>
    <pageSetUpPr fitToPage="1"/>
  </sheetPr>
  <dimension ref="B2:G38"/>
  <sheetViews>
    <sheetView showGridLines="0" zoomScale="60" zoomScaleNormal="60" workbookViewId="0"/>
  </sheetViews>
  <sheetFormatPr baseColWidth="10" defaultColWidth="9.42578125" defaultRowHeight="12.75" x14ac:dyDescent="0.2"/>
  <cols>
    <col min="1" max="1" width="1.42578125" style="1" customWidth="1"/>
    <col min="2" max="2" width="10.42578125" style="1" customWidth="1"/>
    <col min="3" max="3" width="44" style="1" customWidth="1"/>
    <col min="4" max="4" width="15.5703125" style="1" customWidth="1"/>
    <col min="5" max="5" width="15.5703125" style="3" customWidth="1"/>
    <col min="6" max="6" width="15.5703125" style="1" customWidth="1"/>
    <col min="7" max="7" width="15.42578125" style="1" customWidth="1"/>
    <col min="8" max="16384" width="9.42578125" style="1"/>
  </cols>
  <sheetData>
    <row r="2" spans="2:7" x14ac:dyDescent="0.2">
      <c r="B2" s="2" t="s">
        <v>64</v>
      </c>
    </row>
    <row r="4" spans="2:7" ht="39" customHeight="1" x14ac:dyDescent="0.2">
      <c r="B4" s="171" t="s">
        <v>11</v>
      </c>
      <c r="C4" s="171" t="s">
        <v>21</v>
      </c>
      <c r="D4" s="6" t="str">
        <f>IF('Memoria Aporte FIA al Ejecutor'!C4=0,"EJECUTOR",'Memoria Aporte FIA al Ejecutor'!C4)</f>
        <v>EJECUTOR</v>
      </c>
      <c r="E4" s="6" t="str">
        <f>IF('Memoria Aporte FIA a Asociado 1'!C4=0,"Sin asociado 1",'Memoria Aporte FIA a Asociado 1'!C4)</f>
        <v>Sin asociado 1</v>
      </c>
      <c r="F4" s="6" t="str">
        <f>IF('Memoria Aporte FIA a Asociado 2'!C4=0,"Sin asociado 2",'Memoria Aporte FIA a Asociado 2'!C4)</f>
        <v>Sin asociado 2</v>
      </c>
      <c r="G4" s="6" t="s">
        <v>22</v>
      </c>
    </row>
    <row r="5" spans="2:7" x14ac:dyDescent="0.2">
      <c r="B5" s="474" t="s">
        <v>24</v>
      </c>
      <c r="C5" s="11" t="str">
        <f>'Memoria Aporte FIA al Ejecutor'!C7</f>
        <v>Coordinador Principal: indicar nombre aquí</v>
      </c>
      <c r="D5" s="4">
        <f>'Memoria Aporte FIA al Ejecutor'!I7</f>
        <v>0</v>
      </c>
      <c r="E5" s="4">
        <f>'Memoria Aporte FIA a Asociado 1'!I7</f>
        <v>0</v>
      </c>
      <c r="F5" s="4">
        <f>'Memoria Aporte FIA a Asociado 2'!I7</f>
        <v>0</v>
      </c>
      <c r="G5" s="5">
        <f>SUM(D5:F5)</f>
        <v>0</v>
      </c>
    </row>
    <row r="6" spans="2:7" x14ac:dyDescent="0.2">
      <c r="B6" s="475"/>
      <c r="C6" s="11" t="str">
        <f>'Memoria Aporte FIA al Ejecutor'!C8</f>
        <v>Coordinador Alterno: indicar nombre aquí</v>
      </c>
      <c r="D6" s="4">
        <f>'Memoria Aporte FIA al Ejecutor'!I8</f>
        <v>0</v>
      </c>
      <c r="E6" s="4">
        <f>'Memoria Aporte FIA a Asociado 1'!I8</f>
        <v>0</v>
      </c>
      <c r="F6" s="4">
        <f>'Memoria Aporte FIA a Asociado 2'!I8</f>
        <v>0</v>
      </c>
      <c r="G6" s="5">
        <f t="shared" ref="G6:G37" si="0">SUM(D6:F6)</f>
        <v>0</v>
      </c>
    </row>
    <row r="7" spans="2:7" x14ac:dyDescent="0.2">
      <c r="B7" s="475"/>
      <c r="C7" s="11" t="str">
        <f>'Memoria Aporte FIA al Ejecutor'!C9</f>
        <v>Equipo Técnico 1: indicar nombre aquí</v>
      </c>
      <c r="D7" s="4">
        <f>'Memoria Aporte FIA al Ejecutor'!I9</f>
        <v>0</v>
      </c>
      <c r="E7" s="4">
        <f>'Memoria Aporte FIA a Asociado 1'!I9</f>
        <v>0</v>
      </c>
      <c r="F7" s="4">
        <f>'Memoria Aporte FIA a Asociado 2'!I9</f>
        <v>0</v>
      </c>
      <c r="G7" s="5">
        <f t="shared" si="0"/>
        <v>0</v>
      </c>
    </row>
    <row r="8" spans="2:7" x14ac:dyDescent="0.2">
      <c r="B8" s="475"/>
      <c r="C8" s="11" t="str">
        <f>'Memoria Aporte FIA al Ejecutor'!C10</f>
        <v>Equipo Técnico 2: indicar nombre aquí</v>
      </c>
      <c r="D8" s="4">
        <f>'Memoria Aporte FIA al Ejecutor'!I10</f>
        <v>0</v>
      </c>
      <c r="E8" s="4">
        <f>'Memoria Aporte FIA a Asociado 1'!I10</f>
        <v>0</v>
      </c>
      <c r="F8" s="4">
        <f>'Memoria Aporte FIA a Asociado 2'!I10</f>
        <v>0</v>
      </c>
      <c r="G8" s="5">
        <f t="shared" si="0"/>
        <v>0</v>
      </c>
    </row>
    <row r="9" spans="2:7" x14ac:dyDescent="0.2">
      <c r="B9" s="475"/>
      <c r="C9" s="11" t="str">
        <f>'Memoria Aporte FIA al Ejecutor'!C11</f>
        <v>Equipo Técnico 3: indicar nombre aquí</v>
      </c>
      <c r="D9" s="4">
        <f>'Memoria Aporte FIA al Ejecutor'!I11</f>
        <v>0</v>
      </c>
      <c r="E9" s="4">
        <f>'Memoria Aporte FIA a Asociado 1'!I11</f>
        <v>0</v>
      </c>
      <c r="F9" s="4">
        <f>'Memoria Aporte FIA a Asociado 2'!I11</f>
        <v>0</v>
      </c>
      <c r="G9" s="5">
        <f t="shared" si="0"/>
        <v>0</v>
      </c>
    </row>
    <row r="10" spans="2:7" x14ac:dyDescent="0.2">
      <c r="B10" s="475"/>
      <c r="C10" s="11" t="str">
        <f>'Memoria Aporte FIA al Ejecutor'!C12</f>
        <v>Equipo Técnico 4: indicar nombre aquí</v>
      </c>
      <c r="D10" s="4">
        <f>'Memoria Aporte FIA al Ejecutor'!I12</f>
        <v>0</v>
      </c>
      <c r="E10" s="4">
        <f>'Memoria Aporte FIA a Asociado 1'!I12</f>
        <v>0</v>
      </c>
      <c r="F10" s="4">
        <f>'Memoria Aporte FIA a Asociado 2'!I12</f>
        <v>0</v>
      </c>
      <c r="G10" s="5">
        <f t="shared" si="0"/>
        <v>0</v>
      </c>
    </row>
    <row r="11" spans="2:7" x14ac:dyDescent="0.2">
      <c r="B11" s="475"/>
      <c r="C11" s="11" t="str">
        <f>'Memoria Aporte FIA al Ejecutor'!C13</f>
        <v>Equipo Técnico 5: indicar nombre aquí</v>
      </c>
      <c r="D11" s="4">
        <f>'Memoria Aporte FIA al Ejecutor'!I13</f>
        <v>0</v>
      </c>
      <c r="E11" s="4">
        <f>'Memoria Aporte FIA a Asociado 1'!I13</f>
        <v>0</v>
      </c>
      <c r="F11" s="4">
        <f>'Memoria Aporte FIA a Asociado 2'!I13</f>
        <v>0</v>
      </c>
      <c r="G11" s="5">
        <f t="shared" si="0"/>
        <v>0</v>
      </c>
    </row>
    <row r="12" spans="2:7" x14ac:dyDescent="0.2">
      <c r="B12" s="475"/>
      <c r="C12" s="11" t="str">
        <f>'Memoria Aporte FIA al Ejecutor'!C14</f>
        <v>Equipo Técnico 6: indicar nombre aquí</v>
      </c>
      <c r="D12" s="4">
        <f>'Memoria Aporte FIA al Ejecutor'!I14</f>
        <v>0</v>
      </c>
      <c r="E12" s="4">
        <f>'Memoria Aporte FIA a Asociado 1'!I14</f>
        <v>0</v>
      </c>
      <c r="F12" s="4">
        <f>'Memoria Aporte FIA a Asociado 2'!I14</f>
        <v>0</v>
      </c>
      <c r="G12" s="5">
        <f t="shared" si="0"/>
        <v>0</v>
      </c>
    </row>
    <row r="13" spans="2:7" x14ac:dyDescent="0.2">
      <c r="B13" s="475"/>
      <c r="C13" s="11" t="str">
        <f>'Memoria Aporte FIA al Ejecutor'!C15</f>
        <v>Equipo Técnico 7: indicar nombre aquí</v>
      </c>
      <c r="D13" s="4">
        <f>'Memoria Aporte FIA al Ejecutor'!I15</f>
        <v>0</v>
      </c>
      <c r="E13" s="4">
        <f>'Memoria Aporte FIA a Asociado 1'!I15</f>
        <v>0</v>
      </c>
      <c r="F13" s="4">
        <f>'Memoria Aporte FIA a Asociado 2'!I15</f>
        <v>0</v>
      </c>
      <c r="G13" s="5">
        <f t="shared" si="0"/>
        <v>0</v>
      </c>
    </row>
    <row r="14" spans="2:7" x14ac:dyDescent="0.2">
      <c r="B14" s="475"/>
      <c r="C14" s="11" t="str">
        <f>'Memoria Aporte FIA al Ejecutor'!C16</f>
        <v>Equipo Técnico 8: indicar nombre aquí</v>
      </c>
      <c r="D14" s="4">
        <f>'Memoria Aporte FIA al Ejecutor'!I16</f>
        <v>0</v>
      </c>
      <c r="E14" s="4">
        <f>'Memoria Aporte FIA a Asociado 1'!I16</f>
        <v>0</v>
      </c>
      <c r="F14" s="4">
        <f>'Memoria Aporte FIA a Asociado 2'!I16</f>
        <v>0</v>
      </c>
      <c r="G14" s="5">
        <f t="shared" si="0"/>
        <v>0</v>
      </c>
    </row>
    <row r="15" spans="2:7" x14ac:dyDescent="0.2">
      <c r="B15" s="475"/>
      <c r="C15" s="11" t="str">
        <f>'Memoria Aporte FIA al Ejecutor'!C17</f>
        <v>Equipo Técnico 9: indicar nombre aquí</v>
      </c>
      <c r="D15" s="4">
        <f>'Memoria Aporte FIA al Ejecutor'!I17</f>
        <v>0</v>
      </c>
      <c r="E15" s="4">
        <f>'Memoria Aporte FIA a Asociado 1'!I17</f>
        <v>0</v>
      </c>
      <c r="F15" s="4">
        <f>'Memoria Aporte FIA a Asociado 2'!I17</f>
        <v>0</v>
      </c>
      <c r="G15" s="5">
        <f t="shared" si="0"/>
        <v>0</v>
      </c>
    </row>
    <row r="16" spans="2:7" x14ac:dyDescent="0.2">
      <c r="B16" s="475"/>
      <c r="C16" s="11" t="str">
        <f>'Memoria Aporte FIA al Ejecutor'!C18</f>
        <v>Equipo Técnico 10: indicar nombre aquí</v>
      </c>
      <c r="D16" s="4">
        <f>'Memoria Aporte FIA al Ejecutor'!I18</f>
        <v>0</v>
      </c>
      <c r="E16" s="4">
        <f>'Memoria Aporte FIA a Asociado 1'!I18</f>
        <v>0</v>
      </c>
      <c r="F16" s="4">
        <f>'Memoria Aporte FIA a Asociado 2'!I18</f>
        <v>0</v>
      </c>
      <c r="G16" s="5">
        <f t="shared" ref="G16:G25" si="1">SUM(D16:F16)</f>
        <v>0</v>
      </c>
    </row>
    <row r="17" spans="2:7" x14ac:dyDescent="0.2">
      <c r="B17" s="475"/>
      <c r="C17" s="11" t="str">
        <f>'Memoria Aporte FIA al Ejecutor'!C19</f>
        <v>Equipo Técnico 11: indicar nombre aquí</v>
      </c>
      <c r="D17" s="4">
        <f>'Memoria Aporte FIA al Ejecutor'!I19</f>
        <v>0</v>
      </c>
      <c r="E17" s="4">
        <f>'Memoria Aporte FIA a Asociado 1'!I19</f>
        <v>0</v>
      </c>
      <c r="F17" s="4">
        <f>'Memoria Aporte FIA a Asociado 2'!I19</f>
        <v>0</v>
      </c>
      <c r="G17" s="5">
        <f t="shared" si="1"/>
        <v>0</v>
      </c>
    </row>
    <row r="18" spans="2:7" x14ac:dyDescent="0.2">
      <c r="B18" s="475"/>
      <c r="C18" s="11" t="str">
        <f>'Memoria Aporte FIA al Ejecutor'!C20</f>
        <v>Equipo Técnico 12: indicar nombre aquí</v>
      </c>
      <c r="D18" s="4">
        <f>'Memoria Aporte FIA al Ejecutor'!I20</f>
        <v>0</v>
      </c>
      <c r="E18" s="4">
        <f>'Memoria Aporte FIA a Asociado 1'!I20</f>
        <v>0</v>
      </c>
      <c r="F18" s="4">
        <f>'Memoria Aporte FIA a Asociado 2'!I20</f>
        <v>0</v>
      </c>
      <c r="G18" s="5">
        <f t="shared" si="1"/>
        <v>0</v>
      </c>
    </row>
    <row r="19" spans="2:7" x14ac:dyDescent="0.2">
      <c r="B19" s="475"/>
      <c r="C19" s="11" t="str">
        <f>'Memoria Aporte FIA al Ejecutor'!C21</f>
        <v>Equipo Técnico 13: indicar nombre aquí</v>
      </c>
      <c r="D19" s="4">
        <f>'Memoria Aporte FIA al Ejecutor'!I21</f>
        <v>0</v>
      </c>
      <c r="E19" s="4">
        <f>'Memoria Aporte FIA a Asociado 1'!I21</f>
        <v>0</v>
      </c>
      <c r="F19" s="4">
        <f>'Memoria Aporte FIA a Asociado 2'!I21</f>
        <v>0</v>
      </c>
      <c r="G19" s="5">
        <f t="shared" si="1"/>
        <v>0</v>
      </c>
    </row>
    <row r="20" spans="2:7" x14ac:dyDescent="0.2">
      <c r="B20" s="475"/>
      <c r="C20" s="11" t="str">
        <f>'Memoria Aporte FIA al Ejecutor'!C22</f>
        <v>Equipo Técnico 14: indicar nombre aquí</v>
      </c>
      <c r="D20" s="4">
        <f>'Memoria Aporte FIA al Ejecutor'!I22</f>
        <v>0</v>
      </c>
      <c r="E20" s="4">
        <f>'Memoria Aporte FIA a Asociado 1'!I22</f>
        <v>0</v>
      </c>
      <c r="F20" s="4">
        <f>'Memoria Aporte FIA a Asociado 2'!I22</f>
        <v>0</v>
      </c>
      <c r="G20" s="5">
        <f t="shared" si="1"/>
        <v>0</v>
      </c>
    </row>
    <row r="21" spans="2:7" x14ac:dyDescent="0.2">
      <c r="B21" s="475"/>
      <c r="C21" s="11" t="str">
        <f>'Memoria Aporte FIA al Ejecutor'!C23</f>
        <v>Equipo Técnico 15: indicar nombre aquí</v>
      </c>
      <c r="D21" s="4">
        <f>'Memoria Aporte FIA al Ejecutor'!I23</f>
        <v>0</v>
      </c>
      <c r="E21" s="4">
        <f>'Memoria Aporte FIA a Asociado 1'!I23</f>
        <v>0</v>
      </c>
      <c r="F21" s="4">
        <f>'Memoria Aporte FIA a Asociado 2'!I23</f>
        <v>0</v>
      </c>
      <c r="G21" s="5">
        <f t="shared" si="1"/>
        <v>0</v>
      </c>
    </row>
    <row r="22" spans="2:7" x14ac:dyDescent="0.2">
      <c r="B22" s="475"/>
      <c r="C22" s="11" t="str">
        <f>'Memoria Aporte FIA al Ejecutor'!C24</f>
        <v>Equipo Técnico 16: indicar nombre aquí</v>
      </c>
      <c r="D22" s="4">
        <f>'Memoria Aporte FIA al Ejecutor'!I24</f>
        <v>0</v>
      </c>
      <c r="E22" s="4">
        <f>'Memoria Aporte FIA a Asociado 1'!I24</f>
        <v>0</v>
      </c>
      <c r="F22" s="4">
        <f>'Memoria Aporte FIA a Asociado 2'!I24</f>
        <v>0</v>
      </c>
      <c r="G22" s="5">
        <f t="shared" si="1"/>
        <v>0</v>
      </c>
    </row>
    <row r="23" spans="2:7" x14ac:dyDescent="0.2">
      <c r="B23" s="475"/>
      <c r="C23" s="11" t="str">
        <f>'Memoria Aporte FIA al Ejecutor'!C25</f>
        <v>Equipo Técnico 17: indicar nombre aquí</v>
      </c>
      <c r="D23" s="4">
        <f>'Memoria Aporte FIA al Ejecutor'!I25</f>
        <v>0</v>
      </c>
      <c r="E23" s="4">
        <f>'Memoria Aporte FIA a Asociado 1'!I25</f>
        <v>0</v>
      </c>
      <c r="F23" s="4">
        <f>'Memoria Aporte FIA a Asociado 2'!I25</f>
        <v>0</v>
      </c>
      <c r="G23" s="5">
        <f t="shared" si="1"/>
        <v>0</v>
      </c>
    </row>
    <row r="24" spans="2:7" x14ac:dyDescent="0.2">
      <c r="B24" s="475"/>
      <c r="C24" s="11" t="str">
        <f>'Memoria Aporte FIA al Ejecutor'!C26</f>
        <v>Equipo Técnico 18: indicar nombre aquí</v>
      </c>
      <c r="D24" s="4">
        <f>'Memoria Aporte FIA al Ejecutor'!I26</f>
        <v>0</v>
      </c>
      <c r="E24" s="4">
        <f>'Memoria Aporte FIA a Asociado 1'!I26</f>
        <v>0</v>
      </c>
      <c r="F24" s="4">
        <f>'Memoria Aporte FIA a Asociado 2'!I26</f>
        <v>0</v>
      </c>
      <c r="G24" s="5">
        <f t="shared" si="1"/>
        <v>0</v>
      </c>
    </row>
    <row r="25" spans="2:7" x14ac:dyDescent="0.2">
      <c r="B25" s="475"/>
      <c r="C25" s="11" t="str">
        <f>'Memoria Aporte FIA al Ejecutor'!C27</f>
        <v>Equipo Técnico 19: indicar nombre aquí</v>
      </c>
      <c r="D25" s="4">
        <f>'Memoria Aporte FIA al Ejecutor'!I27</f>
        <v>0</v>
      </c>
      <c r="E25" s="4">
        <f>'Memoria Aporte FIA a Asociado 1'!I27</f>
        <v>0</v>
      </c>
      <c r="F25" s="4">
        <f>'Memoria Aporte FIA a Asociado 2'!I27</f>
        <v>0</v>
      </c>
      <c r="G25" s="5">
        <f t="shared" si="1"/>
        <v>0</v>
      </c>
    </row>
    <row r="26" spans="2:7" x14ac:dyDescent="0.2">
      <c r="B26" s="475"/>
      <c r="C26" s="11" t="str">
        <f>'Memoria Aporte FIA al Ejecutor'!C28</f>
        <v>Equipo Técnico 20: indicar nombre aquí</v>
      </c>
      <c r="D26" s="4">
        <f>'Memoria Aporte FIA al Ejecutor'!I28</f>
        <v>0</v>
      </c>
      <c r="E26" s="4">
        <f>'Memoria Aporte FIA a Asociado 1'!I28</f>
        <v>0</v>
      </c>
      <c r="F26" s="4">
        <f>'Memoria Aporte FIA a Asociado 2'!I28</f>
        <v>0</v>
      </c>
      <c r="G26" s="5">
        <f t="shared" si="0"/>
        <v>0</v>
      </c>
    </row>
    <row r="27" spans="2:7" x14ac:dyDescent="0.2">
      <c r="B27" s="475"/>
      <c r="C27" s="136" t="s">
        <v>110</v>
      </c>
      <c r="D27" s="4">
        <f>'Memoria Aporte FIA al Ejecutor'!I29</f>
        <v>0</v>
      </c>
      <c r="E27" s="4">
        <f>'Memoria Aporte FIA a Asociado 1'!I29</f>
        <v>0</v>
      </c>
      <c r="F27" s="4">
        <f>'Memoria Aporte FIA a Asociado 2'!I29</f>
        <v>0</v>
      </c>
      <c r="G27" s="5">
        <f>SUM(D27:F27)</f>
        <v>0</v>
      </c>
    </row>
    <row r="28" spans="2:7" x14ac:dyDescent="0.2">
      <c r="B28" s="475"/>
      <c r="C28" s="11" t="s">
        <v>3</v>
      </c>
      <c r="D28" s="4">
        <f>'Memoria Aporte FIA al Ejecutor'!I34</f>
        <v>0</v>
      </c>
      <c r="E28" s="4">
        <f>'Memoria Aporte FIA a Asociado 1'!I34</f>
        <v>0</v>
      </c>
      <c r="F28" s="4">
        <f>'Memoria Aporte FIA a Asociado 2'!I34</f>
        <v>0</v>
      </c>
      <c r="G28" s="5">
        <f t="shared" si="0"/>
        <v>0</v>
      </c>
    </row>
    <row r="29" spans="2:7" x14ac:dyDescent="0.2">
      <c r="B29" s="476"/>
      <c r="C29" s="11" t="s">
        <v>25</v>
      </c>
      <c r="D29" s="4">
        <f>'Memoria Aporte FIA al Ejecutor'!I39</f>
        <v>0</v>
      </c>
      <c r="E29" s="4">
        <f>'Memoria Aporte FIA a Asociado 1'!I39</f>
        <v>0</v>
      </c>
      <c r="F29" s="4">
        <f>'Memoria Aporte FIA a Asociado 2'!I39</f>
        <v>0</v>
      </c>
      <c r="G29" s="5">
        <f t="shared" si="0"/>
        <v>0</v>
      </c>
    </row>
    <row r="30" spans="2:7" x14ac:dyDescent="0.2">
      <c r="B30" s="477" t="s">
        <v>26</v>
      </c>
      <c r="C30" s="457"/>
      <c r="D30" s="4">
        <f>'Memoria Aporte FIA al Ejecutor'!I61</f>
        <v>0</v>
      </c>
      <c r="E30" s="4">
        <f>'Memoria Aporte FIA a Asociado 1'!I61</f>
        <v>0</v>
      </c>
      <c r="F30" s="4">
        <f>'Memoria Aporte FIA a Asociado 2'!I61</f>
        <v>0</v>
      </c>
      <c r="G30" s="5">
        <f t="shared" si="0"/>
        <v>0</v>
      </c>
    </row>
    <row r="31" spans="2:7" x14ac:dyDescent="0.2">
      <c r="B31" s="477" t="s">
        <v>27</v>
      </c>
      <c r="C31" s="457"/>
      <c r="D31" s="4">
        <f>'Memoria Aporte FIA al Ejecutor'!I67</f>
        <v>0</v>
      </c>
      <c r="E31" s="4">
        <f>'Memoria Aporte FIA a Asociado 1'!I67</f>
        <v>0</v>
      </c>
      <c r="F31" s="4">
        <f>'Memoria Aporte FIA a Asociado 2'!I67</f>
        <v>0</v>
      </c>
      <c r="G31" s="5">
        <f t="shared" si="0"/>
        <v>0</v>
      </c>
    </row>
    <row r="32" spans="2:7" x14ac:dyDescent="0.2">
      <c r="B32" s="477" t="s">
        <v>28</v>
      </c>
      <c r="C32" s="457"/>
      <c r="D32" s="4">
        <f>'Memoria Aporte FIA al Ejecutor'!I75</f>
        <v>0</v>
      </c>
      <c r="E32" s="4">
        <f>'Memoria Aporte FIA a Asociado 1'!I75</f>
        <v>0</v>
      </c>
      <c r="F32" s="4">
        <f>'Memoria Aporte FIA a Asociado 2'!I75</f>
        <v>0</v>
      </c>
      <c r="G32" s="5">
        <f t="shared" si="0"/>
        <v>0</v>
      </c>
    </row>
    <row r="33" spans="2:7" x14ac:dyDescent="0.2">
      <c r="B33" s="477" t="s">
        <v>29</v>
      </c>
      <c r="C33" s="457"/>
      <c r="D33" s="4">
        <f>'Memoria Aporte FIA al Ejecutor'!I103</f>
        <v>0</v>
      </c>
      <c r="E33" s="4">
        <f>'Memoria Aporte FIA a Asociado 1'!I103</f>
        <v>0</v>
      </c>
      <c r="F33" s="4">
        <f>'Memoria Aporte FIA a Asociado 2'!I103</f>
        <v>0</v>
      </c>
      <c r="G33" s="5">
        <f t="shared" si="0"/>
        <v>0</v>
      </c>
    </row>
    <row r="34" spans="2:7" x14ac:dyDescent="0.2">
      <c r="B34" s="477" t="s">
        <v>30</v>
      </c>
      <c r="C34" s="457"/>
      <c r="D34" s="4">
        <f>'Memoria Aporte FIA al Ejecutor'!I111</f>
        <v>0</v>
      </c>
      <c r="E34" s="4">
        <f>'Memoria Aporte FIA a Asociado 1'!I111</f>
        <v>0</v>
      </c>
      <c r="F34" s="4">
        <f>'Memoria Aporte FIA a Asociado 2'!I111</f>
        <v>0</v>
      </c>
      <c r="G34" s="5">
        <f t="shared" si="0"/>
        <v>0</v>
      </c>
    </row>
    <row r="35" spans="2:7" x14ac:dyDescent="0.2">
      <c r="B35" s="479" t="s">
        <v>31</v>
      </c>
      <c r="C35" s="466"/>
      <c r="D35" s="4">
        <f>'Memoria Aporte FIA al Ejecutor'!I120</f>
        <v>0</v>
      </c>
      <c r="E35" s="4">
        <f>'Memoria Aporte FIA a Asociado 1'!I120</f>
        <v>0</v>
      </c>
      <c r="F35" s="4">
        <f>'Memoria Aporte FIA a Asociado 2'!I120</f>
        <v>0</v>
      </c>
      <c r="G35" s="5">
        <f t="shared" si="0"/>
        <v>0</v>
      </c>
    </row>
    <row r="36" spans="2:7" x14ac:dyDescent="0.2">
      <c r="B36" s="479" t="s">
        <v>32</v>
      </c>
      <c r="C36" s="466"/>
      <c r="D36" s="4">
        <f>'Memoria Aporte FIA al Ejecutor'!I123</f>
        <v>0</v>
      </c>
      <c r="E36" s="4">
        <f>'Memoria Aporte FIA a Asociado 1'!I123</f>
        <v>0</v>
      </c>
      <c r="F36" s="4">
        <f>'Memoria Aporte FIA a Asociado 2'!I123</f>
        <v>0</v>
      </c>
      <c r="G36" s="5">
        <f t="shared" si="0"/>
        <v>0</v>
      </c>
    </row>
    <row r="37" spans="2:7" x14ac:dyDescent="0.2">
      <c r="B37" s="479" t="s">
        <v>33</v>
      </c>
      <c r="C37" s="466"/>
      <c r="D37" s="4">
        <f>'Memoria Aporte FIA al Ejecutor'!I126</f>
        <v>0</v>
      </c>
      <c r="E37" s="4">
        <f>'Memoria Aporte FIA a Asociado 1'!I126</f>
        <v>0</v>
      </c>
      <c r="F37" s="4">
        <f>'Memoria Aporte FIA a Asociado 2'!I126</f>
        <v>0</v>
      </c>
      <c r="G37" s="5">
        <f t="shared" si="0"/>
        <v>0</v>
      </c>
    </row>
    <row r="38" spans="2:7" x14ac:dyDescent="0.2">
      <c r="B38" s="478" t="s">
        <v>22</v>
      </c>
      <c r="C38" s="478"/>
      <c r="D38" s="22">
        <f>SUM(D5:D37)</f>
        <v>0</v>
      </c>
      <c r="E38" s="22">
        <f>SUM(E5:E37)</f>
        <v>0</v>
      </c>
      <c r="F38" s="22">
        <f>SUM(F5:F37)</f>
        <v>0</v>
      </c>
      <c r="G38" s="22">
        <f>SUM(G5:G37)</f>
        <v>0</v>
      </c>
    </row>
  </sheetData>
  <sheetProtection algorithmName="SHA-512" hashValue="9Hp5VJOMRAft03OlALhitRGLACV8U/2sMp1+cJ3WyF4p0cTsDO0m5X5Yknb3Y9AN4ra74Heim2aoPjO2Fpd6RQ==" saltValue="wpQ83H5XPuX6QBALQzVXHw==" spinCount="100000" sheet="1" formatColumns="0" formatRows="0"/>
  <mergeCells count="10">
    <mergeCell ref="B38:C38"/>
    <mergeCell ref="B34:C34"/>
    <mergeCell ref="B35:C35"/>
    <mergeCell ref="B36:C36"/>
    <mergeCell ref="B37:C37"/>
    <mergeCell ref="B5:B29"/>
    <mergeCell ref="B30:C30"/>
    <mergeCell ref="B31:C31"/>
    <mergeCell ref="B32:C32"/>
    <mergeCell ref="B33:C33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7">
    <tabColor theme="7" tint="0.39997558519241921"/>
    <pageSetUpPr fitToPage="1"/>
  </sheetPr>
  <dimension ref="B2:W38"/>
  <sheetViews>
    <sheetView showGridLines="0" zoomScale="70" zoomScaleNormal="70" workbookViewId="0">
      <pane xSplit="3" topLeftCell="J1" activePane="topRight" state="frozen"/>
      <selection activeCell="A33" sqref="A33:J34"/>
      <selection pane="topRight"/>
    </sheetView>
  </sheetViews>
  <sheetFormatPr baseColWidth="10" defaultColWidth="9.42578125" defaultRowHeight="12.75" x14ac:dyDescent="0.2"/>
  <cols>
    <col min="1" max="1" width="1.42578125" style="1" customWidth="1"/>
    <col min="2" max="2" width="10.42578125" style="1" customWidth="1"/>
    <col min="3" max="3" width="39.5703125" style="1" customWidth="1"/>
    <col min="4" max="4" width="15.5703125" style="1" customWidth="1"/>
    <col min="5" max="5" width="15.5703125" style="3" customWidth="1"/>
    <col min="6" max="13" width="15.5703125" style="1" customWidth="1"/>
    <col min="14" max="22" width="16.42578125" style="1" customWidth="1"/>
    <col min="23" max="23" width="15.42578125" style="1" customWidth="1"/>
    <col min="24" max="16384" width="9.42578125" style="1"/>
  </cols>
  <sheetData>
    <row r="2" spans="2:23" x14ac:dyDescent="0.2">
      <c r="B2" s="2" t="s">
        <v>66</v>
      </c>
    </row>
    <row r="4" spans="2:23" ht="65.099999999999994" customHeight="1" x14ac:dyDescent="0.2">
      <c r="B4" s="171" t="s">
        <v>11</v>
      </c>
      <c r="C4" s="171" t="s">
        <v>21</v>
      </c>
      <c r="D4" s="6" t="str">
        <f>IF('Memoria Aporte FIA al Ejecutor'!C4=0,"EJECUTOR",'Memoria Aporte FIA al Ejecutor'!C4)</f>
        <v>EJECUTOR</v>
      </c>
      <c r="E4" s="6" t="str">
        <f>IF('Memoria Aporte de Asociado 1'!C4=0,"Sin asociado 1",'Memoria Aporte de Asociado 1'!C4)</f>
        <v>Sin asociado 1</v>
      </c>
      <c r="F4" s="6" t="str">
        <f>IF('Memoria Aporte de Asociado 2'!C4=0,"Sin asociado 2",'Memoria Aporte de Asociado 2'!C4)</f>
        <v>Sin asociado 2</v>
      </c>
      <c r="G4" s="6" t="str">
        <f>IF('Memoria Aporte de Asociado 3'!D4=0,"Sin asociado 3",'Memoria Aporte de Asociado 3'!D4)</f>
        <v>Sin asociado 3</v>
      </c>
      <c r="H4" s="6" t="str">
        <f>IF('Memoria Aporte de Asociado 4'!C4=0,"Sin asociado 4",'Memoria Aporte de Asociado 4'!C4)</f>
        <v>Sin asociado 4</v>
      </c>
      <c r="I4" s="6" t="str">
        <f>IF('Memoria Aporte de Asociado 5'!C4=0,"Sin asociado 5",'Memoria Aporte de Asociado 5'!C4)</f>
        <v>Sin asociado 5</v>
      </c>
      <c r="J4" s="6" t="str">
        <f>IF('Memoria Aporte de Asociado 6'!C4=0,"Sin asociado 6",'Memoria Aporte de Asociado 6'!C4)</f>
        <v>Sin asociado 6</v>
      </c>
      <c r="K4" s="6" t="str">
        <f>IF('Memoria Aporte de Asociado 7'!C4=0,"Sin asociado 7",'Memoria Aporte de Asociado 7'!C4)</f>
        <v>Sin asociado 7</v>
      </c>
      <c r="L4" s="6" t="str">
        <f>IF('Memoria Aporte de Asociado 8'!C4=0,"Sin asociado 8",'Memoria Aporte de Asociado 8'!C4)</f>
        <v>Sin asociado 8</v>
      </c>
      <c r="M4" s="6" t="str">
        <f>IF('Memoria Aporte de Asociado 9'!C4=0,"Sin asociado 9",'Memoria Aporte de Asociado 9'!C4)</f>
        <v>Sin asociado 9</v>
      </c>
      <c r="N4" s="6" t="str">
        <f>IF('Memoria Aporte de Asociado 10'!C4=0,"Sin asociado 10",'Memoria Aporte de Asociado 10'!C4)</f>
        <v>Sin asociado 10</v>
      </c>
      <c r="O4" s="6" t="str">
        <f>IF('Memoria Aporte de Asociado 11'!C3=0,"Sin asociado 11",'Memoria Aporte de Asociado 11'!C3)</f>
        <v>Sin asociado 11</v>
      </c>
      <c r="P4" s="6" t="str">
        <f>IF('Memoria Aporte de Asociado 12'!B3="INDICAR AQUÍ NOMBRE ASOCIADO 12","Sin asociado 12",'Memoria Aporte de Asociado 12'!B3)</f>
        <v>Sin asociado 12</v>
      </c>
      <c r="Q4" s="6" t="str">
        <f>IF('Memoria Aporte de Asociado 13'!B3="INDICAR AQUÍ NOMBRE ASOCIADO 13","Sin asociado 13",'Memoria Aporte de Asociado 13'!B3)</f>
        <v>Sin asociado 13</v>
      </c>
      <c r="R4" s="6" t="str">
        <f>IF('Memoria Aporte de Asociado 14'!B3="INDICAR AQUÍ NOMBRE ASOCIADO 14","Sin asociado 14",'Memoria Aporte de Asociado 14'!B3)</f>
        <v>Sin asociado 14</v>
      </c>
      <c r="S4" s="6" t="str">
        <f>IF('Memoria Aporte de Asociado 15'!B3="INDICAR AQUÍ NOMBRE ASOCIADO 15","Sin asociado 15",'Memoria Aporte de Asociado 15'!B3)</f>
        <v>Sin asociado 15</v>
      </c>
      <c r="T4" s="6" t="str">
        <f>IF('Memoria Aporte de Asociado 16'!B3="INDICAR AQUÍ NOMBRE ASOCIADO 16","Sin asociado 16",'Memoria Aporte de Asociado 16'!B3)</f>
        <v>Sin asociado 16</v>
      </c>
      <c r="U4" s="6" t="str">
        <f>IF('Memoria Aporte de Asociado 17'!B3="INDICAR AQUÍ NOMBRE ASOCIADO 17","Sin asociado 17",'Memoria Aporte de Asociado 17'!B3)</f>
        <v>Sin asociado 17</v>
      </c>
      <c r="V4" s="6" t="str">
        <f>IF('Memoria Aporte de Asociado 18'!B3="INDICAR AQUÍ NOMBRE ASOCIADO 18","Sin asociado 18",'Memoria Aporte de Asociado 18'!B3)</f>
        <v>Sin asociado 18</v>
      </c>
      <c r="W4" s="6" t="s">
        <v>22</v>
      </c>
    </row>
    <row r="5" spans="2:23" x14ac:dyDescent="0.2">
      <c r="B5" s="474" t="s">
        <v>24</v>
      </c>
      <c r="C5" s="11" t="str">
        <f>'Memoria Aporte FIA al Ejecutor'!C7</f>
        <v>Coordinador Principal: indicar nombre aquí</v>
      </c>
      <c r="D5" s="4">
        <f>'Memoria Aporte del Ejecutor'!I11+'Memoria Aporte del Ejecutor'!I121</f>
        <v>0</v>
      </c>
      <c r="E5" s="4">
        <f>'Memoria Aporte de Asociado 1'!$I$11+'Memoria Aporte de Asociado 1'!$I$121</f>
        <v>0</v>
      </c>
      <c r="F5" s="4">
        <f>'Memoria Aporte de Asociado 2'!$I$11+'Memoria Aporte de Asociado 2'!$I$121</f>
        <v>0</v>
      </c>
      <c r="G5" s="4">
        <f>'Memoria Aporte de Asociado 3'!$I$11+'Memoria Aporte de Asociado 3'!$I$121</f>
        <v>0</v>
      </c>
      <c r="H5" s="4">
        <f>'Memoria Aporte de Asociado 4'!$I$11+'Memoria Aporte de Asociado 4'!$I$121</f>
        <v>0</v>
      </c>
      <c r="I5" s="4">
        <f>'Memoria Aporte de Asociado 5'!$I$11+'Memoria Aporte de Asociado 5'!$I$121</f>
        <v>0</v>
      </c>
      <c r="J5" s="4">
        <f>'Memoria Aporte de Asociado 6'!$I$11+'Memoria Aporte de Asociado 6'!$I$121</f>
        <v>0</v>
      </c>
      <c r="K5" s="4">
        <f>'Memoria Aporte de Asociado 7'!$I$11+'Memoria Aporte de Asociado 7'!$I$121</f>
        <v>0</v>
      </c>
      <c r="L5" s="4">
        <f>'Memoria Aporte de Asociado 8'!$I$11+'Memoria Aporte de Asociado 8'!$I$121</f>
        <v>0</v>
      </c>
      <c r="M5" s="4">
        <f>'Memoria Aporte de Asociado 9'!$I$11+'Memoria Aporte de Asociado 9'!$I$121</f>
        <v>0</v>
      </c>
      <c r="N5" s="4">
        <f>'Memoria Aporte de Asociado 10'!$I$11+'Memoria Aporte de Asociado 10'!$I$121</f>
        <v>0</v>
      </c>
      <c r="O5" s="4">
        <f>'Memoria Aporte de Asociado 11'!$I$10+'Memoria Aporte de Asociado 11'!$I$122</f>
        <v>0</v>
      </c>
      <c r="P5" s="4">
        <f>'Memoria Aporte de Asociado 12'!$I$10+'Memoria Aporte de Asociado 12'!$I$122</f>
        <v>0</v>
      </c>
      <c r="Q5" s="4">
        <f>'Memoria Aporte de Asociado 13'!$I$10+'Memoria Aporte de Asociado 13'!$I$122</f>
        <v>0</v>
      </c>
      <c r="R5" s="4">
        <f>'Memoria Aporte de Asociado 14'!$I$10+'Memoria Aporte de Asociado 14'!$I$122</f>
        <v>0</v>
      </c>
      <c r="S5" s="4">
        <f>'Memoria Aporte de Asociado 15'!$I$10+'Memoria Aporte de Asociado 15'!$I$122</f>
        <v>0</v>
      </c>
      <c r="T5" s="4">
        <f>'Memoria Aporte de Asociado 16'!$I$10+'Memoria Aporte de Asociado 16'!$I$122</f>
        <v>0</v>
      </c>
      <c r="U5" s="4">
        <f>'Memoria Aporte de Asociado 17'!$I$10+'Memoria Aporte de Asociado 17'!$I$122</f>
        <v>0</v>
      </c>
      <c r="V5" s="4">
        <f>'Memoria Aporte de Asociado 18'!$I$10+'Memoria Aporte de Asociado 18'!$I$122</f>
        <v>0</v>
      </c>
      <c r="W5" s="5">
        <f>SUM(D5:V5)</f>
        <v>0</v>
      </c>
    </row>
    <row r="6" spans="2:23" x14ac:dyDescent="0.2">
      <c r="B6" s="475"/>
      <c r="C6" s="11" t="str">
        <f>'Memoria Aporte FIA al Ejecutor'!C8</f>
        <v>Coordinador Alterno: indicar nombre aquí</v>
      </c>
      <c r="D6" s="4">
        <f>'Memoria Aporte del Ejecutor'!I12+'Memoria Aporte del Ejecutor'!I122</f>
        <v>0</v>
      </c>
      <c r="E6" s="4">
        <f>'Memoria Aporte de Asociado 1'!$I$12+'Memoria Aporte de Asociado 1'!$I$122</f>
        <v>0</v>
      </c>
      <c r="F6" s="4">
        <f>'Memoria Aporte de Asociado 2'!$I$12+'Memoria Aporte de Asociado 2'!$I$122</f>
        <v>0</v>
      </c>
      <c r="G6" s="4">
        <f>'Memoria Aporte de Asociado 3'!$I$12+'Memoria Aporte de Asociado 3'!$I$122</f>
        <v>0</v>
      </c>
      <c r="H6" s="4">
        <f>'Memoria Aporte de Asociado 4'!$I$12+'Memoria Aporte de Asociado 4'!$I$122</f>
        <v>0</v>
      </c>
      <c r="I6" s="4">
        <f>'Memoria Aporte de Asociado 5'!$I$12+'Memoria Aporte de Asociado 5'!$I$122</f>
        <v>0</v>
      </c>
      <c r="J6" s="4">
        <f>'Memoria Aporte de Asociado 6'!$I$12+'Memoria Aporte de Asociado 6'!$I$122</f>
        <v>0</v>
      </c>
      <c r="K6" s="4">
        <f>'Memoria Aporte de Asociado 7'!$I$12+'Memoria Aporte de Asociado 7'!$I$122</f>
        <v>0</v>
      </c>
      <c r="L6" s="4">
        <f>'Memoria Aporte de Asociado 8'!$I$12+'Memoria Aporte de Asociado 8'!$I$122</f>
        <v>0</v>
      </c>
      <c r="M6" s="4">
        <f>'Memoria Aporte de Asociado 9'!$I$12+'Memoria Aporte de Asociado 9'!$I$122</f>
        <v>0</v>
      </c>
      <c r="N6" s="4">
        <f>'Memoria Aporte de Asociado 10'!$I$12+'Memoria Aporte de Asociado 10'!$I$122</f>
        <v>0</v>
      </c>
      <c r="O6" s="4">
        <f>'Memoria Aporte de Asociado 11'!$I$11+'Memoria Aporte de Asociado 11'!$I$123</f>
        <v>0</v>
      </c>
      <c r="P6" s="4">
        <f>'Memoria Aporte de Asociado 12'!$I$11+'Memoria Aporte de Asociado 12'!$I$123</f>
        <v>0</v>
      </c>
      <c r="Q6" s="4">
        <f>'Memoria Aporte de Asociado 13'!$I$11+'Memoria Aporte de Asociado 13'!$I$123</f>
        <v>0</v>
      </c>
      <c r="R6" s="4">
        <f>'Memoria Aporte de Asociado 14'!$I$11+'Memoria Aporte de Asociado 14'!$I$123</f>
        <v>0</v>
      </c>
      <c r="S6" s="4">
        <f>'Memoria Aporte de Asociado 15'!$I$11+'Memoria Aporte de Asociado 15'!$I$123</f>
        <v>0</v>
      </c>
      <c r="T6" s="4">
        <f>'Memoria Aporte de Asociado 16'!$I$11+'Memoria Aporte de Asociado 16'!$I$123</f>
        <v>0</v>
      </c>
      <c r="U6" s="4">
        <f>'Memoria Aporte de Asociado 17'!$I$11+'Memoria Aporte de Asociado 17'!$I$123</f>
        <v>0</v>
      </c>
      <c r="V6" s="4">
        <f>'Memoria Aporte de Asociado 18'!$I$11+'Memoria Aporte de Asociado 18'!$I$123</f>
        <v>0</v>
      </c>
      <c r="W6" s="5">
        <f t="shared" ref="W6:W37" si="0">SUM(D6:V6)</f>
        <v>0</v>
      </c>
    </row>
    <row r="7" spans="2:23" x14ac:dyDescent="0.2">
      <c r="B7" s="475"/>
      <c r="C7" s="11" t="str">
        <f>'Memoria Aporte FIA al Ejecutor'!C9</f>
        <v>Equipo Técnico 1: indicar nombre aquí</v>
      </c>
      <c r="D7" s="4">
        <f>'Memoria Aporte del Ejecutor'!I13+'Memoria Aporte del Ejecutor'!I123</f>
        <v>0</v>
      </c>
      <c r="E7" s="4">
        <f>'Memoria Aporte de Asociado 1'!$I$13+'Memoria Aporte de Asociado 1'!$I$123</f>
        <v>0</v>
      </c>
      <c r="F7" s="4">
        <f>'Memoria Aporte de Asociado 2'!$I$13+'Memoria Aporte de Asociado 2'!$I$123</f>
        <v>0</v>
      </c>
      <c r="G7" s="4">
        <f>'Memoria Aporte de Asociado 3'!$I$13+'Memoria Aporte de Asociado 3'!$I$123</f>
        <v>0</v>
      </c>
      <c r="H7" s="4">
        <f>'Memoria Aporte de Asociado 4'!$I$13+'Memoria Aporte de Asociado 4'!$I$123</f>
        <v>0</v>
      </c>
      <c r="I7" s="4">
        <f>'Memoria Aporte de Asociado 5'!$I$13+'Memoria Aporte de Asociado 5'!$I$123</f>
        <v>0</v>
      </c>
      <c r="J7" s="4">
        <f>'Memoria Aporte de Asociado 6'!$I$13+'Memoria Aporte de Asociado 6'!$I$123</f>
        <v>0</v>
      </c>
      <c r="K7" s="4">
        <f>'Memoria Aporte de Asociado 7'!$I$13+'Memoria Aporte de Asociado 7'!$I$123</f>
        <v>0</v>
      </c>
      <c r="L7" s="4">
        <f>'Memoria Aporte de Asociado 8'!$I$13+'Memoria Aporte de Asociado 8'!$I$123</f>
        <v>0</v>
      </c>
      <c r="M7" s="4">
        <f>'Memoria Aporte de Asociado 9'!$I$13+'Memoria Aporte de Asociado 9'!$I$123</f>
        <v>0</v>
      </c>
      <c r="N7" s="4">
        <f>'Memoria Aporte de Asociado 10'!$I$13+'Memoria Aporte de Asociado 10'!$I$123</f>
        <v>0</v>
      </c>
      <c r="O7" s="4">
        <f>'Memoria Aporte de Asociado 11'!$I$12+'Memoria Aporte de Asociado 11'!$I$124</f>
        <v>0</v>
      </c>
      <c r="P7" s="4">
        <f>'Memoria Aporte de Asociado 12'!$I$12+'Memoria Aporte de Asociado 12'!$I$124</f>
        <v>0</v>
      </c>
      <c r="Q7" s="4">
        <f>'Memoria Aporte de Asociado 13'!$I$12+'Memoria Aporte de Asociado 13'!$I$124</f>
        <v>0</v>
      </c>
      <c r="R7" s="4">
        <f>'Memoria Aporte de Asociado 14'!$I$12+'Memoria Aporte de Asociado 14'!$I$124</f>
        <v>0</v>
      </c>
      <c r="S7" s="4">
        <f>'Memoria Aporte de Asociado 15'!$I$12+'Memoria Aporte de Asociado 15'!$I$124</f>
        <v>0</v>
      </c>
      <c r="T7" s="4">
        <f>'Memoria Aporte de Asociado 16'!$I$12+'Memoria Aporte de Asociado 16'!$I$124</f>
        <v>0</v>
      </c>
      <c r="U7" s="4">
        <f>'Memoria Aporte de Asociado 17'!$I$12+'Memoria Aporte de Asociado 17'!$I$124</f>
        <v>0</v>
      </c>
      <c r="V7" s="4">
        <f>'Memoria Aporte de Asociado 18'!$I$12+'Memoria Aporte de Asociado 18'!$I$124</f>
        <v>0</v>
      </c>
      <c r="W7" s="5">
        <f t="shared" si="0"/>
        <v>0</v>
      </c>
    </row>
    <row r="8" spans="2:23" x14ac:dyDescent="0.2">
      <c r="B8" s="475"/>
      <c r="C8" s="11" t="str">
        <f>'Memoria Aporte FIA al Ejecutor'!C10</f>
        <v>Equipo Técnico 2: indicar nombre aquí</v>
      </c>
      <c r="D8" s="4">
        <f>'Memoria Aporte del Ejecutor'!I14+'Memoria Aporte del Ejecutor'!I124</f>
        <v>0</v>
      </c>
      <c r="E8" s="4">
        <f>'Memoria Aporte de Asociado 1'!$I$14+'Memoria Aporte de Asociado 1'!$I$124</f>
        <v>0</v>
      </c>
      <c r="F8" s="4">
        <f>'Memoria Aporte de Asociado 2'!$I$14+'Memoria Aporte de Asociado 2'!$I$124</f>
        <v>0</v>
      </c>
      <c r="G8" s="4">
        <f>'Memoria Aporte de Asociado 3'!$I$14+'Memoria Aporte de Asociado 3'!$I$124</f>
        <v>0</v>
      </c>
      <c r="H8" s="4">
        <f>'Memoria Aporte de Asociado 4'!$I$14+'Memoria Aporte de Asociado 4'!$I$124</f>
        <v>0</v>
      </c>
      <c r="I8" s="4">
        <f>'Memoria Aporte de Asociado 5'!$I$14+'Memoria Aporte de Asociado 5'!$I$124</f>
        <v>0</v>
      </c>
      <c r="J8" s="4">
        <f>'Memoria Aporte de Asociado 6'!$I$14+'Memoria Aporte de Asociado 6'!$I$124</f>
        <v>0</v>
      </c>
      <c r="K8" s="4">
        <f>'Memoria Aporte de Asociado 7'!$I$14+'Memoria Aporte de Asociado 7'!$I$124</f>
        <v>0</v>
      </c>
      <c r="L8" s="4">
        <f>'Memoria Aporte de Asociado 8'!$I$14+'Memoria Aporte de Asociado 8'!$I$124</f>
        <v>0</v>
      </c>
      <c r="M8" s="4">
        <f>'Memoria Aporte de Asociado 9'!$I$14+'Memoria Aporte de Asociado 9'!$I$124</f>
        <v>0</v>
      </c>
      <c r="N8" s="4">
        <f>'Memoria Aporte de Asociado 10'!$I$14+'Memoria Aporte de Asociado 10'!$I$124</f>
        <v>0</v>
      </c>
      <c r="O8" s="4">
        <f>'Memoria Aporte de Asociado 11'!$I$13+'Memoria Aporte de Asociado 11'!$I$125</f>
        <v>0</v>
      </c>
      <c r="P8" s="4">
        <f>'Memoria Aporte de Asociado 12'!$I$13+'Memoria Aporte de Asociado 12'!$I$125</f>
        <v>0</v>
      </c>
      <c r="Q8" s="4">
        <f>'Memoria Aporte de Asociado 13'!$I$13+'Memoria Aporte de Asociado 13'!$I$125</f>
        <v>0</v>
      </c>
      <c r="R8" s="4">
        <f>'Memoria Aporte de Asociado 14'!$I$13+'Memoria Aporte de Asociado 14'!$I$125</f>
        <v>0</v>
      </c>
      <c r="S8" s="4">
        <f>'Memoria Aporte de Asociado 15'!$I$13+'Memoria Aporte de Asociado 15'!$I$125</f>
        <v>0</v>
      </c>
      <c r="T8" s="4">
        <f>'Memoria Aporte de Asociado 16'!$I$13+'Memoria Aporte de Asociado 16'!$I$125</f>
        <v>0</v>
      </c>
      <c r="U8" s="4">
        <f>'Memoria Aporte de Asociado 17'!$I$13+'Memoria Aporte de Asociado 17'!$I$125</f>
        <v>0</v>
      </c>
      <c r="V8" s="4">
        <f>'Memoria Aporte de Asociado 18'!$I$13+'Memoria Aporte de Asociado 18'!$I$125</f>
        <v>0</v>
      </c>
      <c r="W8" s="5">
        <f t="shared" si="0"/>
        <v>0</v>
      </c>
    </row>
    <row r="9" spans="2:23" x14ac:dyDescent="0.2">
      <c r="B9" s="475"/>
      <c r="C9" s="11" t="str">
        <f>'Memoria Aporte FIA al Ejecutor'!C11</f>
        <v>Equipo Técnico 3: indicar nombre aquí</v>
      </c>
      <c r="D9" s="4">
        <f>'Memoria Aporte del Ejecutor'!I15+'Memoria Aporte del Ejecutor'!I125</f>
        <v>0</v>
      </c>
      <c r="E9" s="4">
        <f>'Memoria Aporte de Asociado 1'!$I$15+'Memoria Aporte de Asociado 1'!$I$125</f>
        <v>0</v>
      </c>
      <c r="F9" s="4">
        <f>'Memoria Aporte de Asociado 2'!$I$15+'Memoria Aporte de Asociado 2'!$I$125</f>
        <v>0</v>
      </c>
      <c r="G9" s="4">
        <f>'Memoria Aporte de Asociado 3'!$I$15+'Memoria Aporte de Asociado 3'!$I$125</f>
        <v>0</v>
      </c>
      <c r="H9" s="4">
        <f>'Memoria Aporte de Asociado 4'!$I$15+'Memoria Aporte de Asociado 4'!$I$125</f>
        <v>0</v>
      </c>
      <c r="I9" s="4">
        <f>'Memoria Aporte de Asociado 5'!$I$15+'Memoria Aporte de Asociado 5'!$I$125</f>
        <v>0</v>
      </c>
      <c r="J9" s="4">
        <f>'Memoria Aporte de Asociado 6'!$I$15+'Memoria Aporte de Asociado 6'!$I$125</f>
        <v>0</v>
      </c>
      <c r="K9" s="4">
        <f>'Memoria Aporte de Asociado 7'!$I$15+'Memoria Aporte de Asociado 7'!$I$125</f>
        <v>0</v>
      </c>
      <c r="L9" s="4">
        <f>'Memoria Aporte de Asociado 8'!$I$15+'Memoria Aporte de Asociado 8'!$I$125</f>
        <v>0</v>
      </c>
      <c r="M9" s="4">
        <f>'Memoria Aporte de Asociado 9'!$I$15+'Memoria Aporte de Asociado 9'!$I$125</f>
        <v>0</v>
      </c>
      <c r="N9" s="4">
        <f>'Memoria Aporte de Asociado 10'!$I$15+'Memoria Aporte de Asociado 10'!$I$125</f>
        <v>0</v>
      </c>
      <c r="O9" s="4">
        <f>'Memoria Aporte de Asociado 11'!$I$14+'Memoria Aporte de Asociado 11'!$I$126</f>
        <v>0</v>
      </c>
      <c r="P9" s="4">
        <f>'Memoria Aporte de Asociado 12'!$I$14+'Memoria Aporte de Asociado 12'!$I$126</f>
        <v>0</v>
      </c>
      <c r="Q9" s="4">
        <f>'Memoria Aporte de Asociado 13'!$I$14+'Memoria Aporte de Asociado 13'!$I$126</f>
        <v>0</v>
      </c>
      <c r="R9" s="4">
        <f>'Memoria Aporte de Asociado 14'!$I$14+'Memoria Aporte de Asociado 14'!$I$126</f>
        <v>0</v>
      </c>
      <c r="S9" s="4">
        <f>'Memoria Aporte de Asociado 15'!$I$14+'Memoria Aporte de Asociado 15'!$I$126</f>
        <v>0</v>
      </c>
      <c r="T9" s="4">
        <f>'Memoria Aporte de Asociado 16'!$I$14+'Memoria Aporte de Asociado 16'!$I$126</f>
        <v>0</v>
      </c>
      <c r="U9" s="4">
        <f>'Memoria Aporte de Asociado 17'!$I$14+'Memoria Aporte de Asociado 17'!$I$126</f>
        <v>0</v>
      </c>
      <c r="V9" s="4">
        <f>'Memoria Aporte de Asociado 18'!$I$14+'Memoria Aporte de Asociado 18'!$I$126</f>
        <v>0</v>
      </c>
      <c r="W9" s="5">
        <f t="shared" si="0"/>
        <v>0</v>
      </c>
    </row>
    <row r="10" spans="2:23" x14ac:dyDescent="0.2">
      <c r="B10" s="475"/>
      <c r="C10" s="11" t="str">
        <f>'Memoria Aporte FIA al Ejecutor'!C12</f>
        <v>Equipo Técnico 4: indicar nombre aquí</v>
      </c>
      <c r="D10" s="4">
        <f>'Memoria Aporte del Ejecutor'!I16+'Memoria Aporte del Ejecutor'!I126</f>
        <v>0</v>
      </c>
      <c r="E10" s="4">
        <f>'Memoria Aporte de Asociado 1'!$I$16+'Memoria Aporte de Asociado 1'!$I$126</f>
        <v>0</v>
      </c>
      <c r="F10" s="4">
        <f>'Memoria Aporte de Asociado 2'!$I$16+'Memoria Aporte de Asociado 2'!$I$126</f>
        <v>0</v>
      </c>
      <c r="G10" s="4">
        <f>'Memoria Aporte de Asociado 3'!$I$16+'Memoria Aporte de Asociado 3'!$I$126</f>
        <v>0</v>
      </c>
      <c r="H10" s="4">
        <f>'Memoria Aporte de Asociado 4'!$I$16+'Memoria Aporte de Asociado 4'!$I$126</f>
        <v>0</v>
      </c>
      <c r="I10" s="4">
        <f>'Memoria Aporte de Asociado 5'!$I$16+'Memoria Aporte de Asociado 5'!$I$126</f>
        <v>0</v>
      </c>
      <c r="J10" s="4">
        <f>'Memoria Aporte de Asociado 6'!$I$16+'Memoria Aporte de Asociado 6'!$I$126</f>
        <v>0</v>
      </c>
      <c r="K10" s="4">
        <f>'Memoria Aporte de Asociado 7'!$I$16+'Memoria Aporte de Asociado 7'!$I$126</f>
        <v>0</v>
      </c>
      <c r="L10" s="4">
        <f>'Memoria Aporte de Asociado 8'!$I$16+'Memoria Aporte de Asociado 8'!$I$126</f>
        <v>0</v>
      </c>
      <c r="M10" s="4">
        <f>'Memoria Aporte de Asociado 9'!$I$16+'Memoria Aporte de Asociado 9'!$I$126</f>
        <v>0</v>
      </c>
      <c r="N10" s="4">
        <f>'Memoria Aporte de Asociado 10'!$I$16+'Memoria Aporte de Asociado 10'!$I$126</f>
        <v>0</v>
      </c>
      <c r="O10" s="4">
        <f>'Memoria Aporte de Asociado 11'!$I$15+'Memoria Aporte de Asociado 11'!$I$127</f>
        <v>0</v>
      </c>
      <c r="P10" s="4">
        <f>'Memoria Aporte de Asociado 12'!$I$15+'Memoria Aporte de Asociado 12'!$I$127</f>
        <v>0</v>
      </c>
      <c r="Q10" s="4">
        <f>'Memoria Aporte de Asociado 13'!$I$15+'Memoria Aporte de Asociado 13'!$I$127</f>
        <v>0</v>
      </c>
      <c r="R10" s="4">
        <f>'Memoria Aporte de Asociado 14'!$I$15+'Memoria Aporte de Asociado 14'!$I$127</f>
        <v>0</v>
      </c>
      <c r="S10" s="4">
        <f>'Memoria Aporte de Asociado 15'!$I$15+'Memoria Aporte de Asociado 15'!$I$127</f>
        <v>0</v>
      </c>
      <c r="T10" s="4">
        <f>'Memoria Aporte de Asociado 16'!$I$15+'Memoria Aporte de Asociado 16'!$I$127</f>
        <v>0</v>
      </c>
      <c r="U10" s="4">
        <f>'Memoria Aporte de Asociado 17'!$I$15+'Memoria Aporte de Asociado 17'!$I$127</f>
        <v>0</v>
      </c>
      <c r="V10" s="4">
        <f>'Memoria Aporte de Asociado 18'!$I$15+'Memoria Aporte de Asociado 18'!$I$127</f>
        <v>0</v>
      </c>
      <c r="W10" s="5">
        <f t="shared" si="0"/>
        <v>0</v>
      </c>
    </row>
    <row r="11" spans="2:23" x14ac:dyDescent="0.2">
      <c r="B11" s="475"/>
      <c r="C11" s="11" t="str">
        <f>'Memoria Aporte FIA al Ejecutor'!C13</f>
        <v>Equipo Técnico 5: indicar nombre aquí</v>
      </c>
      <c r="D11" s="4">
        <f>'Memoria Aporte del Ejecutor'!I17+'Memoria Aporte del Ejecutor'!I127</f>
        <v>0</v>
      </c>
      <c r="E11" s="4">
        <f>'Memoria Aporte de Asociado 1'!$I$17+'Memoria Aporte de Asociado 1'!$I$127</f>
        <v>0</v>
      </c>
      <c r="F11" s="4">
        <f>'Memoria Aporte de Asociado 2'!$I$17+'Memoria Aporte de Asociado 2'!$I$127</f>
        <v>0</v>
      </c>
      <c r="G11" s="4">
        <f>'Memoria Aporte de Asociado 3'!$I$17+'Memoria Aporte de Asociado 3'!$I$127</f>
        <v>0</v>
      </c>
      <c r="H11" s="4">
        <f>'Memoria Aporte de Asociado 4'!$I$17+'Memoria Aporte de Asociado 4'!$I$127</f>
        <v>0</v>
      </c>
      <c r="I11" s="4">
        <f>'Memoria Aporte de Asociado 5'!$I$17+'Memoria Aporte de Asociado 5'!$I$127</f>
        <v>0</v>
      </c>
      <c r="J11" s="4">
        <f>'Memoria Aporte de Asociado 6'!$I$17+'Memoria Aporte de Asociado 6'!$I$127</f>
        <v>0</v>
      </c>
      <c r="K11" s="4">
        <f>'Memoria Aporte de Asociado 7'!$I$17+'Memoria Aporte de Asociado 7'!$I$127</f>
        <v>0</v>
      </c>
      <c r="L11" s="4">
        <f>'Memoria Aporte de Asociado 8'!$I$17+'Memoria Aporte de Asociado 8'!$I$127</f>
        <v>0</v>
      </c>
      <c r="M11" s="4">
        <f>'Memoria Aporte de Asociado 9'!$I$17+'Memoria Aporte de Asociado 9'!$I$127</f>
        <v>0</v>
      </c>
      <c r="N11" s="4">
        <f>'Memoria Aporte de Asociado 10'!$I$17+'Memoria Aporte de Asociado 10'!$I$127</f>
        <v>0</v>
      </c>
      <c r="O11" s="4">
        <f>'Memoria Aporte de Asociado 11'!$I$16+'Memoria Aporte de Asociado 11'!$I$128</f>
        <v>0</v>
      </c>
      <c r="P11" s="4">
        <f>'Memoria Aporte de Asociado 12'!$I$16+'Memoria Aporte de Asociado 12'!$I$128</f>
        <v>0</v>
      </c>
      <c r="Q11" s="4">
        <f>'Memoria Aporte de Asociado 13'!$I$16+'Memoria Aporte de Asociado 13'!$I$128</f>
        <v>0</v>
      </c>
      <c r="R11" s="4">
        <f>'Memoria Aporte de Asociado 14'!$I$16+'Memoria Aporte de Asociado 14'!$I$128</f>
        <v>0</v>
      </c>
      <c r="S11" s="4">
        <f>'Memoria Aporte de Asociado 15'!$I$16+'Memoria Aporte de Asociado 15'!$I$128</f>
        <v>0</v>
      </c>
      <c r="T11" s="4">
        <f>'Memoria Aporte de Asociado 16'!$I$16+'Memoria Aporte de Asociado 16'!$I$128</f>
        <v>0</v>
      </c>
      <c r="U11" s="4">
        <f>'Memoria Aporte de Asociado 17'!$I$16+'Memoria Aporte de Asociado 17'!$I$128</f>
        <v>0</v>
      </c>
      <c r="V11" s="4">
        <f>'Memoria Aporte de Asociado 18'!$I$16+'Memoria Aporte de Asociado 18'!$I$128</f>
        <v>0</v>
      </c>
      <c r="W11" s="5">
        <f t="shared" si="0"/>
        <v>0</v>
      </c>
    </row>
    <row r="12" spans="2:23" x14ac:dyDescent="0.2">
      <c r="B12" s="475"/>
      <c r="C12" s="11" t="str">
        <f>'Memoria Aporte FIA al Ejecutor'!C14</f>
        <v>Equipo Técnico 6: indicar nombre aquí</v>
      </c>
      <c r="D12" s="4">
        <f>'Memoria Aporte del Ejecutor'!I18+'Memoria Aporte del Ejecutor'!I128</f>
        <v>0</v>
      </c>
      <c r="E12" s="4">
        <f>'Memoria Aporte de Asociado 1'!$I$18+'Memoria Aporte de Asociado 1'!$I$128</f>
        <v>0</v>
      </c>
      <c r="F12" s="4">
        <f>'Memoria Aporte de Asociado 2'!$I$18+'Memoria Aporte de Asociado 2'!$I$128</f>
        <v>0</v>
      </c>
      <c r="G12" s="4">
        <f>'Memoria Aporte de Asociado 3'!$I$18+'Memoria Aporte de Asociado 3'!$I$128</f>
        <v>0</v>
      </c>
      <c r="H12" s="4">
        <f>'Memoria Aporte de Asociado 4'!$I$18+'Memoria Aporte de Asociado 4'!$I$128</f>
        <v>0</v>
      </c>
      <c r="I12" s="4">
        <f>'Memoria Aporte de Asociado 5'!$I$18+'Memoria Aporte de Asociado 5'!$I$128</f>
        <v>0</v>
      </c>
      <c r="J12" s="4">
        <f>'Memoria Aporte de Asociado 6'!$I$18+'Memoria Aporte de Asociado 6'!$I$128</f>
        <v>0</v>
      </c>
      <c r="K12" s="4">
        <f>'Memoria Aporte de Asociado 7'!$I$18+'Memoria Aporte de Asociado 7'!$I$128</f>
        <v>0</v>
      </c>
      <c r="L12" s="4">
        <f>'Memoria Aporte de Asociado 8'!$I$18+'Memoria Aporte de Asociado 8'!$I$128</f>
        <v>0</v>
      </c>
      <c r="M12" s="4">
        <f>'Memoria Aporte de Asociado 9'!$I$18+'Memoria Aporte de Asociado 9'!$I$128</f>
        <v>0</v>
      </c>
      <c r="N12" s="4">
        <f>'Memoria Aporte de Asociado 10'!$I$18+'Memoria Aporte de Asociado 10'!$I$128</f>
        <v>0</v>
      </c>
      <c r="O12" s="4">
        <f>'Memoria Aporte de Asociado 11'!$I$17+'Memoria Aporte de Asociado 11'!$I$129</f>
        <v>0</v>
      </c>
      <c r="P12" s="4">
        <f>'Memoria Aporte de Asociado 12'!$I$17+'Memoria Aporte de Asociado 12'!$I$129</f>
        <v>0</v>
      </c>
      <c r="Q12" s="4">
        <f>'Memoria Aporte de Asociado 13'!$I$17+'Memoria Aporte de Asociado 13'!$I$129</f>
        <v>0</v>
      </c>
      <c r="R12" s="4">
        <f>'Memoria Aporte de Asociado 14'!$I$17+'Memoria Aporte de Asociado 14'!$I$129</f>
        <v>0</v>
      </c>
      <c r="S12" s="4">
        <f>'Memoria Aporte de Asociado 15'!$I$17+'Memoria Aporte de Asociado 15'!$I$129</f>
        <v>0</v>
      </c>
      <c r="T12" s="4">
        <f>'Memoria Aporte de Asociado 16'!$I$17+'Memoria Aporte de Asociado 16'!$I$129</f>
        <v>0</v>
      </c>
      <c r="U12" s="4">
        <f>'Memoria Aporte de Asociado 17'!$I$17+'Memoria Aporte de Asociado 17'!$I$129</f>
        <v>0</v>
      </c>
      <c r="V12" s="4">
        <f>'Memoria Aporte de Asociado 18'!$I$17+'Memoria Aporte de Asociado 18'!$I$129</f>
        <v>0</v>
      </c>
      <c r="W12" s="5">
        <f t="shared" si="0"/>
        <v>0</v>
      </c>
    </row>
    <row r="13" spans="2:23" x14ac:dyDescent="0.2">
      <c r="B13" s="475"/>
      <c r="C13" s="11" t="str">
        <f>'Memoria Aporte FIA al Ejecutor'!C15</f>
        <v>Equipo Técnico 7: indicar nombre aquí</v>
      </c>
      <c r="D13" s="4">
        <f>'Memoria Aporte del Ejecutor'!I19+'Memoria Aporte del Ejecutor'!I129</f>
        <v>0</v>
      </c>
      <c r="E13" s="4">
        <f>'Memoria Aporte de Asociado 1'!$I$19+'Memoria Aporte de Asociado 1'!$I$129</f>
        <v>0</v>
      </c>
      <c r="F13" s="4">
        <f>'Memoria Aporte de Asociado 2'!$I$19+'Memoria Aporte de Asociado 2'!$I$129</f>
        <v>0</v>
      </c>
      <c r="G13" s="4">
        <f>'Memoria Aporte de Asociado 3'!$I$19+'Memoria Aporte de Asociado 3'!$I$129</f>
        <v>0</v>
      </c>
      <c r="H13" s="4">
        <f>'Memoria Aporte de Asociado 4'!$I$19+'Memoria Aporte de Asociado 4'!$I$129</f>
        <v>0</v>
      </c>
      <c r="I13" s="4">
        <f>'Memoria Aporte de Asociado 5'!$I$19+'Memoria Aporte de Asociado 5'!$I$129</f>
        <v>0</v>
      </c>
      <c r="J13" s="4">
        <f>'Memoria Aporte de Asociado 6'!$I$19+'Memoria Aporte de Asociado 6'!$I$129</f>
        <v>0</v>
      </c>
      <c r="K13" s="4">
        <f>'Memoria Aporte de Asociado 7'!$I$19+'Memoria Aporte de Asociado 7'!$I$129</f>
        <v>0</v>
      </c>
      <c r="L13" s="4">
        <f>'Memoria Aporte de Asociado 8'!$I$19+'Memoria Aporte de Asociado 8'!$I$129</f>
        <v>0</v>
      </c>
      <c r="M13" s="4">
        <f>'Memoria Aporte de Asociado 9'!$I$19+'Memoria Aporte de Asociado 9'!$I$129</f>
        <v>0</v>
      </c>
      <c r="N13" s="4">
        <f>'Memoria Aporte de Asociado 10'!$I$19+'Memoria Aporte de Asociado 10'!$I$129</f>
        <v>0</v>
      </c>
      <c r="O13" s="4">
        <f>'Memoria Aporte de Asociado 11'!$I$18+'Memoria Aporte de Asociado 11'!$I$130</f>
        <v>0</v>
      </c>
      <c r="P13" s="4">
        <f>'Memoria Aporte de Asociado 12'!$I$18+'Memoria Aporte de Asociado 12'!$I$130</f>
        <v>0</v>
      </c>
      <c r="Q13" s="4">
        <f>'Memoria Aporte de Asociado 13'!$I$18+'Memoria Aporte de Asociado 13'!$I$130</f>
        <v>0</v>
      </c>
      <c r="R13" s="4">
        <f>'Memoria Aporte de Asociado 14'!$I$18+'Memoria Aporte de Asociado 14'!$I$130</f>
        <v>0</v>
      </c>
      <c r="S13" s="4">
        <f>'Memoria Aporte de Asociado 15'!$I$18+'Memoria Aporte de Asociado 15'!$I$130</f>
        <v>0</v>
      </c>
      <c r="T13" s="4">
        <f>'Memoria Aporte de Asociado 16'!$I$18+'Memoria Aporte de Asociado 16'!$I$130</f>
        <v>0</v>
      </c>
      <c r="U13" s="4">
        <f>'Memoria Aporte de Asociado 17'!$I$18+'Memoria Aporte de Asociado 17'!$I$130</f>
        <v>0</v>
      </c>
      <c r="V13" s="4">
        <f>'Memoria Aporte de Asociado 18'!$I$18+'Memoria Aporte de Asociado 18'!$I$130</f>
        <v>0</v>
      </c>
      <c r="W13" s="5">
        <f t="shared" si="0"/>
        <v>0</v>
      </c>
    </row>
    <row r="14" spans="2:23" x14ac:dyDescent="0.2">
      <c r="B14" s="475"/>
      <c r="C14" s="11" t="str">
        <f>'Memoria Aporte FIA al Ejecutor'!C16</f>
        <v>Equipo Técnico 8: indicar nombre aquí</v>
      </c>
      <c r="D14" s="4">
        <f>'Memoria Aporte del Ejecutor'!I20+'Memoria Aporte del Ejecutor'!I130</f>
        <v>0</v>
      </c>
      <c r="E14" s="4">
        <f>'Memoria Aporte de Asociado 1'!$I$20+'Memoria Aporte de Asociado 1'!$I$130</f>
        <v>0</v>
      </c>
      <c r="F14" s="4">
        <f>'Memoria Aporte de Asociado 2'!$I$20+'Memoria Aporte de Asociado 2'!$I$130</f>
        <v>0</v>
      </c>
      <c r="G14" s="4">
        <f>'Memoria Aporte de Asociado 3'!$I$20+'Memoria Aporte de Asociado 3'!$I$130</f>
        <v>0</v>
      </c>
      <c r="H14" s="4">
        <f>'Memoria Aporte de Asociado 4'!$I$20+'Memoria Aporte de Asociado 4'!$I$130</f>
        <v>0</v>
      </c>
      <c r="I14" s="4">
        <f>'Memoria Aporte de Asociado 5'!$I$20+'Memoria Aporte de Asociado 5'!$I$130</f>
        <v>0</v>
      </c>
      <c r="J14" s="4">
        <f>'Memoria Aporte de Asociado 6'!$I$20+'Memoria Aporte de Asociado 6'!$I$130</f>
        <v>0</v>
      </c>
      <c r="K14" s="4">
        <f>'Memoria Aporte de Asociado 7'!$I$20+'Memoria Aporte de Asociado 7'!$I$130</f>
        <v>0</v>
      </c>
      <c r="L14" s="4">
        <f>'Memoria Aporte de Asociado 8'!$I$20+'Memoria Aporte de Asociado 8'!$I$130</f>
        <v>0</v>
      </c>
      <c r="M14" s="4">
        <f>'Memoria Aporte de Asociado 9'!$I$20+'Memoria Aporte de Asociado 9'!$I$130</f>
        <v>0</v>
      </c>
      <c r="N14" s="4">
        <f>'Memoria Aporte de Asociado 10'!$I$20+'Memoria Aporte de Asociado 10'!$I$130</f>
        <v>0</v>
      </c>
      <c r="O14" s="4">
        <f>'Memoria Aporte de Asociado 11'!$I$19+'Memoria Aporte de Asociado 11'!$I$131</f>
        <v>0</v>
      </c>
      <c r="P14" s="4">
        <f>'Memoria Aporte de Asociado 12'!$I$19+'Memoria Aporte de Asociado 12'!$I$131</f>
        <v>0</v>
      </c>
      <c r="Q14" s="4">
        <f>'Memoria Aporte de Asociado 13'!$I$19+'Memoria Aporte de Asociado 13'!$I$131</f>
        <v>0</v>
      </c>
      <c r="R14" s="4">
        <f>'Memoria Aporte de Asociado 14'!$I$19+'Memoria Aporte de Asociado 14'!$I$131</f>
        <v>0</v>
      </c>
      <c r="S14" s="4">
        <f>'Memoria Aporte de Asociado 15'!$I$19+'Memoria Aporte de Asociado 15'!$I$131</f>
        <v>0</v>
      </c>
      <c r="T14" s="4">
        <f>'Memoria Aporte de Asociado 16'!$I$19+'Memoria Aporte de Asociado 16'!$I$131</f>
        <v>0</v>
      </c>
      <c r="U14" s="4">
        <f>'Memoria Aporte de Asociado 17'!$I$19+'Memoria Aporte de Asociado 17'!$I$131</f>
        <v>0</v>
      </c>
      <c r="V14" s="4">
        <f>'Memoria Aporte de Asociado 18'!$I$19+'Memoria Aporte de Asociado 18'!$I$131</f>
        <v>0</v>
      </c>
      <c r="W14" s="5">
        <f t="shared" si="0"/>
        <v>0</v>
      </c>
    </row>
    <row r="15" spans="2:23" x14ac:dyDescent="0.2">
      <c r="B15" s="475"/>
      <c r="C15" s="11" t="str">
        <f>'Memoria Aporte FIA al Ejecutor'!C17</f>
        <v>Equipo Técnico 9: indicar nombre aquí</v>
      </c>
      <c r="D15" s="4">
        <f>'Memoria Aporte del Ejecutor'!I21+'Memoria Aporte del Ejecutor'!I131</f>
        <v>0</v>
      </c>
      <c r="E15" s="4">
        <f>'Memoria Aporte de Asociado 1'!$I$21+'Memoria Aporte de Asociado 1'!$I$131</f>
        <v>0</v>
      </c>
      <c r="F15" s="4">
        <f>'Memoria Aporte de Asociado 2'!$I$21+'Memoria Aporte de Asociado 2'!$I$131</f>
        <v>0</v>
      </c>
      <c r="G15" s="4">
        <f>'Memoria Aporte de Asociado 3'!$I$21+'Memoria Aporte de Asociado 3'!$I$131</f>
        <v>0</v>
      </c>
      <c r="H15" s="4">
        <f>'Memoria Aporte de Asociado 4'!$I$21+'Memoria Aporte de Asociado 4'!$I$131</f>
        <v>0</v>
      </c>
      <c r="I15" s="4">
        <f>'Memoria Aporte de Asociado 5'!$I$21+'Memoria Aporte de Asociado 5'!$I$131</f>
        <v>0</v>
      </c>
      <c r="J15" s="4">
        <f>'Memoria Aporte de Asociado 6'!$I$21+'Memoria Aporte de Asociado 6'!$I$131</f>
        <v>0</v>
      </c>
      <c r="K15" s="4">
        <f>'Memoria Aporte de Asociado 7'!$I$21+'Memoria Aporte de Asociado 7'!$I$131</f>
        <v>0</v>
      </c>
      <c r="L15" s="4">
        <f>'Memoria Aporte de Asociado 8'!$I$21+'Memoria Aporte de Asociado 8'!$I$131</f>
        <v>0</v>
      </c>
      <c r="M15" s="4">
        <f>'Memoria Aporte de Asociado 9'!$I$21+'Memoria Aporte de Asociado 9'!$I$131</f>
        <v>0</v>
      </c>
      <c r="N15" s="4">
        <f>'Memoria Aporte de Asociado 10'!$I$21+'Memoria Aporte de Asociado 10'!$I$131</f>
        <v>0</v>
      </c>
      <c r="O15" s="4">
        <f>'Memoria Aporte de Asociado 11'!$I$20+'Memoria Aporte de Asociado 11'!$I$132</f>
        <v>0</v>
      </c>
      <c r="P15" s="4">
        <f>'Memoria Aporte de Asociado 12'!$I$20+'Memoria Aporte de Asociado 12'!$I$132</f>
        <v>0</v>
      </c>
      <c r="Q15" s="4">
        <f>'Memoria Aporte de Asociado 13'!$I$20+'Memoria Aporte de Asociado 13'!$I$132</f>
        <v>0</v>
      </c>
      <c r="R15" s="4">
        <f>'Memoria Aporte de Asociado 14'!$I$20+'Memoria Aporte de Asociado 14'!$I$132</f>
        <v>0</v>
      </c>
      <c r="S15" s="4">
        <f>'Memoria Aporte de Asociado 15'!$I$20+'Memoria Aporte de Asociado 15'!$I$132</f>
        <v>0</v>
      </c>
      <c r="T15" s="4">
        <f>'Memoria Aporte de Asociado 16'!$I$20+'Memoria Aporte de Asociado 16'!$I$132</f>
        <v>0</v>
      </c>
      <c r="U15" s="4">
        <f>'Memoria Aporte de Asociado 17'!$I$20+'Memoria Aporte de Asociado 17'!$I$132</f>
        <v>0</v>
      </c>
      <c r="V15" s="4">
        <f>'Memoria Aporte de Asociado 18'!$I$20+'Memoria Aporte de Asociado 18'!$I$132</f>
        <v>0</v>
      </c>
      <c r="W15" s="5">
        <f t="shared" si="0"/>
        <v>0</v>
      </c>
    </row>
    <row r="16" spans="2:23" x14ac:dyDescent="0.2">
      <c r="B16" s="475"/>
      <c r="C16" s="11" t="str">
        <f>'Memoria Aporte FIA al Ejecutor'!C18</f>
        <v>Equipo Técnico 10: indicar nombre aquí</v>
      </c>
      <c r="D16" s="4">
        <f>'Memoria Aporte del Ejecutor'!I22+'Memoria Aporte del Ejecutor'!I132</f>
        <v>0</v>
      </c>
      <c r="E16" s="4">
        <f>'Memoria Aporte de Asociado 1'!$I$22+'Memoria Aporte de Asociado 1'!$I$132</f>
        <v>0</v>
      </c>
      <c r="F16" s="4">
        <f>'Memoria Aporte de Asociado 2'!$I$22+'Memoria Aporte de Asociado 2'!$I$132</f>
        <v>0</v>
      </c>
      <c r="G16" s="4">
        <f>'Memoria Aporte de Asociado 3'!$I$22+'Memoria Aporte de Asociado 3'!$I$132</f>
        <v>0</v>
      </c>
      <c r="H16" s="4">
        <f>'Memoria Aporte de Asociado 4'!$I$22+'Memoria Aporte de Asociado 4'!$I$132</f>
        <v>0</v>
      </c>
      <c r="I16" s="4">
        <f>'Memoria Aporte de Asociado 5'!$I$22+'Memoria Aporte de Asociado 5'!$I$132</f>
        <v>0</v>
      </c>
      <c r="J16" s="4">
        <f>'Memoria Aporte de Asociado 6'!$I$22+'Memoria Aporte de Asociado 6'!$I$132</f>
        <v>0</v>
      </c>
      <c r="K16" s="4">
        <f>'Memoria Aporte de Asociado 7'!$I$22+'Memoria Aporte de Asociado 7'!$I$132</f>
        <v>0</v>
      </c>
      <c r="L16" s="4">
        <f>'Memoria Aporte de Asociado 8'!$I$22+'Memoria Aporte de Asociado 8'!$I$132</f>
        <v>0</v>
      </c>
      <c r="M16" s="4">
        <f>'Memoria Aporte de Asociado 9'!$I$22+'Memoria Aporte de Asociado 9'!$I$132</f>
        <v>0</v>
      </c>
      <c r="N16" s="4">
        <f>'Memoria Aporte de Asociado 10'!$I$22+'Memoria Aporte de Asociado 10'!$I$132</f>
        <v>0</v>
      </c>
      <c r="O16" s="4">
        <f>'Memoria Aporte de Asociado 11'!$I$21+'Memoria Aporte de Asociado 11'!$I$133</f>
        <v>0</v>
      </c>
      <c r="P16" s="4">
        <f>'Memoria Aporte de Asociado 12'!$I$21+'Memoria Aporte de Asociado 12'!$I$133</f>
        <v>0</v>
      </c>
      <c r="Q16" s="4">
        <f>'Memoria Aporte de Asociado 13'!$I$21+'Memoria Aporte de Asociado 13'!$I$133</f>
        <v>0</v>
      </c>
      <c r="R16" s="4">
        <f>'Memoria Aporte de Asociado 14'!$I$21+'Memoria Aporte de Asociado 14'!$I$133</f>
        <v>0</v>
      </c>
      <c r="S16" s="4">
        <f>'Memoria Aporte de Asociado 15'!$I$21+'Memoria Aporte de Asociado 15'!$I$133</f>
        <v>0</v>
      </c>
      <c r="T16" s="4">
        <f>'Memoria Aporte de Asociado 16'!$I$21+'Memoria Aporte de Asociado 16'!$I$133</f>
        <v>0</v>
      </c>
      <c r="U16" s="4">
        <f>'Memoria Aporte de Asociado 17'!$I$21+'Memoria Aporte de Asociado 17'!$I$133</f>
        <v>0</v>
      </c>
      <c r="V16" s="4">
        <f>'Memoria Aporte de Asociado 18'!$I$21+'Memoria Aporte de Asociado 18'!$I$133</f>
        <v>0</v>
      </c>
      <c r="W16" s="5">
        <f t="shared" si="0"/>
        <v>0</v>
      </c>
    </row>
    <row r="17" spans="2:23" x14ac:dyDescent="0.2">
      <c r="B17" s="475"/>
      <c r="C17" s="11" t="str">
        <f>'Memoria Aporte FIA al Ejecutor'!C19</f>
        <v>Equipo Técnico 11: indicar nombre aquí</v>
      </c>
      <c r="D17" s="4">
        <f>'Memoria Aporte del Ejecutor'!I23+'Memoria Aporte del Ejecutor'!I133</f>
        <v>0</v>
      </c>
      <c r="E17" s="4">
        <f>'Memoria Aporte de Asociado 1'!$I$23+'Memoria Aporte de Asociado 1'!$I$133</f>
        <v>0</v>
      </c>
      <c r="F17" s="4">
        <f>'Memoria Aporte de Asociado 2'!$I$23+'Memoria Aporte de Asociado 2'!$I$133</f>
        <v>0</v>
      </c>
      <c r="G17" s="4">
        <f>'Memoria Aporte de Asociado 3'!$I$23+'Memoria Aporte de Asociado 3'!$I$133</f>
        <v>0</v>
      </c>
      <c r="H17" s="4">
        <f>'Memoria Aporte de Asociado 4'!$I$23+'Memoria Aporte de Asociado 4'!$I$133</f>
        <v>0</v>
      </c>
      <c r="I17" s="4">
        <f>'Memoria Aporte de Asociado 5'!$I$23+'Memoria Aporte de Asociado 5'!$I$133</f>
        <v>0</v>
      </c>
      <c r="J17" s="4">
        <f>'Memoria Aporte de Asociado 6'!$I$23+'Memoria Aporte de Asociado 6'!$I$133</f>
        <v>0</v>
      </c>
      <c r="K17" s="4">
        <f>'Memoria Aporte de Asociado 7'!$I$23+'Memoria Aporte de Asociado 7'!$I$133</f>
        <v>0</v>
      </c>
      <c r="L17" s="4">
        <f>'Memoria Aporte de Asociado 8'!$I$23+'Memoria Aporte de Asociado 8'!$I$133</f>
        <v>0</v>
      </c>
      <c r="M17" s="4">
        <f>'Memoria Aporte de Asociado 9'!$I$23+'Memoria Aporte de Asociado 9'!$I$133</f>
        <v>0</v>
      </c>
      <c r="N17" s="4">
        <f>'Memoria Aporte de Asociado 10'!$I$23+'Memoria Aporte de Asociado 10'!$I$133</f>
        <v>0</v>
      </c>
      <c r="O17" s="4">
        <f>'Memoria Aporte de Asociado 11'!$I$22+'Memoria Aporte de Asociado 11'!$I$134</f>
        <v>0</v>
      </c>
      <c r="P17" s="4">
        <f>'Memoria Aporte de Asociado 12'!$I$22+'Memoria Aporte de Asociado 12'!$I$134</f>
        <v>0</v>
      </c>
      <c r="Q17" s="4">
        <f>'Memoria Aporte de Asociado 13'!$I$22+'Memoria Aporte de Asociado 13'!$I$134</f>
        <v>0</v>
      </c>
      <c r="R17" s="4">
        <f>'Memoria Aporte de Asociado 14'!$I$22+'Memoria Aporte de Asociado 14'!$I$134</f>
        <v>0</v>
      </c>
      <c r="S17" s="4">
        <f>'Memoria Aporte de Asociado 15'!$I$22+'Memoria Aporte de Asociado 15'!$I$134</f>
        <v>0</v>
      </c>
      <c r="T17" s="4">
        <f>'Memoria Aporte de Asociado 16'!$I$22+'Memoria Aporte de Asociado 16'!$I$134</f>
        <v>0</v>
      </c>
      <c r="U17" s="4">
        <f>'Memoria Aporte de Asociado 17'!$I$22+'Memoria Aporte de Asociado 17'!$I$134</f>
        <v>0</v>
      </c>
      <c r="V17" s="4">
        <f>'Memoria Aporte de Asociado 18'!$I$22+'Memoria Aporte de Asociado 18'!$I$134</f>
        <v>0</v>
      </c>
      <c r="W17" s="5">
        <f t="shared" si="0"/>
        <v>0</v>
      </c>
    </row>
    <row r="18" spans="2:23" x14ac:dyDescent="0.2">
      <c r="B18" s="475"/>
      <c r="C18" s="11" t="str">
        <f>'Memoria Aporte FIA al Ejecutor'!C20</f>
        <v>Equipo Técnico 12: indicar nombre aquí</v>
      </c>
      <c r="D18" s="4">
        <f>'Memoria Aporte del Ejecutor'!I24+'Memoria Aporte del Ejecutor'!I134</f>
        <v>0</v>
      </c>
      <c r="E18" s="4">
        <f>'Memoria Aporte de Asociado 1'!$I$24+'Memoria Aporte de Asociado 1'!$I$134</f>
        <v>0</v>
      </c>
      <c r="F18" s="4">
        <f>'Memoria Aporte de Asociado 2'!$I$24+'Memoria Aporte de Asociado 2'!$I$134</f>
        <v>0</v>
      </c>
      <c r="G18" s="4">
        <f>'Memoria Aporte de Asociado 3'!$I$24+'Memoria Aporte de Asociado 3'!$I$134</f>
        <v>0</v>
      </c>
      <c r="H18" s="4">
        <f>'Memoria Aporte de Asociado 4'!$I$24+'Memoria Aporte de Asociado 4'!$I$134</f>
        <v>0</v>
      </c>
      <c r="I18" s="4">
        <f>'Memoria Aporte de Asociado 5'!$I$24+'Memoria Aporte de Asociado 5'!$I$134</f>
        <v>0</v>
      </c>
      <c r="J18" s="4">
        <f>'Memoria Aporte de Asociado 6'!$I$24+'Memoria Aporte de Asociado 6'!$I$134</f>
        <v>0</v>
      </c>
      <c r="K18" s="4">
        <f>'Memoria Aporte de Asociado 7'!$I$24+'Memoria Aporte de Asociado 7'!$I$134</f>
        <v>0</v>
      </c>
      <c r="L18" s="4">
        <f>'Memoria Aporte de Asociado 8'!$I$24+'Memoria Aporte de Asociado 8'!$I$134</f>
        <v>0</v>
      </c>
      <c r="M18" s="4">
        <f>'Memoria Aporte de Asociado 9'!$I$24+'Memoria Aporte de Asociado 9'!$I$134</f>
        <v>0</v>
      </c>
      <c r="N18" s="4">
        <f>'Memoria Aporte de Asociado 10'!$I$24+'Memoria Aporte de Asociado 10'!$I$134</f>
        <v>0</v>
      </c>
      <c r="O18" s="4">
        <f>'Memoria Aporte de Asociado 11'!$I$23+'Memoria Aporte de Asociado 11'!$I$135</f>
        <v>0</v>
      </c>
      <c r="P18" s="4">
        <f>'Memoria Aporte de Asociado 12'!$I$23+'Memoria Aporte de Asociado 12'!$I$135</f>
        <v>0</v>
      </c>
      <c r="Q18" s="4">
        <f>'Memoria Aporte de Asociado 13'!$I$23+'Memoria Aporte de Asociado 13'!$I$135</f>
        <v>0</v>
      </c>
      <c r="R18" s="4">
        <f>'Memoria Aporte de Asociado 14'!$I$23+'Memoria Aporte de Asociado 14'!$I$135</f>
        <v>0</v>
      </c>
      <c r="S18" s="4">
        <f>'Memoria Aporte de Asociado 15'!$I$23+'Memoria Aporte de Asociado 15'!$I$135</f>
        <v>0</v>
      </c>
      <c r="T18" s="4">
        <f>'Memoria Aporte de Asociado 16'!$I$23+'Memoria Aporte de Asociado 16'!$I$135</f>
        <v>0</v>
      </c>
      <c r="U18" s="4">
        <f>'Memoria Aporte de Asociado 17'!$I$23+'Memoria Aporte de Asociado 17'!$I$135</f>
        <v>0</v>
      </c>
      <c r="V18" s="4">
        <f>'Memoria Aporte de Asociado 18'!$I$23+'Memoria Aporte de Asociado 18'!$I$135</f>
        <v>0</v>
      </c>
      <c r="W18" s="5">
        <f t="shared" si="0"/>
        <v>0</v>
      </c>
    </row>
    <row r="19" spans="2:23" x14ac:dyDescent="0.2">
      <c r="B19" s="475"/>
      <c r="C19" s="11" t="str">
        <f>'Memoria Aporte FIA al Ejecutor'!C21</f>
        <v>Equipo Técnico 13: indicar nombre aquí</v>
      </c>
      <c r="D19" s="4">
        <f>'Memoria Aporte del Ejecutor'!I25+'Memoria Aporte del Ejecutor'!I135</f>
        <v>0</v>
      </c>
      <c r="E19" s="4">
        <f>'Memoria Aporte de Asociado 1'!$I$25+'Memoria Aporte de Asociado 1'!$I$135</f>
        <v>0</v>
      </c>
      <c r="F19" s="4">
        <f>'Memoria Aporte de Asociado 2'!$I$25+'Memoria Aporte de Asociado 2'!$I$135</f>
        <v>0</v>
      </c>
      <c r="G19" s="4">
        <f>'Memoria Aporte de Asociado 3'!$I$25+'Memoria Aporte de Asociado 3'!$I$135</f>
        <v>0</v>
      </c>
      <c r="H19" s="4">
        <f>'Memoria Aporte de Asociado 4'!$I$25+'Memoria Aporte de Asociado 4'!$I$135</f>
        <v>0</v>
      </c>
      <c r="I19" s="4">
        <f>'Memoria Aporte de Asociado 5'!$I$25+'Memoria Aporte de Asociado 5'!$I$135</f>
        <v>0</v>
      </c>
      <c r="J19" s="4">
        <f>'Memoria Aporte de Asociado 6'!$I$25+'Memoria Aporte de Asociado 6'!$I$135</f>
        <v>0</v>
      </c>
      <c r="K19" s="4">
        <f>'Memoria Aporte de Asociado 7'!$I$25+'Memoria Aporte de Asociado 7'!$I$135</f>
        <v>0</v>
      </c>
      <c r="L19" s="4">
        <f>'Memoria Aporte de Asociado 8'!$I$25+'Memoria Aporte de Asociado 8'!$I$135</f>
        <v>0</v>
      </c>
      <c r="M19" s="4">
        <f>'Memoria Aporte de Asociado 9'!$I$25+'Memoria Aporte de Asociado 9'!$I$135</f>
        <v>0</v>
      </c>
      <c r="N19" s="4">
        <f>'Memoria Aporte de Asociado 10'!$I$25+'Memoria Aporte de Asociado 10'!$I$135</f>
        <v>0</v>
      </c>
      <c r="O19" s="4">
        <f>'Memoria Aporte de Asociado 11'!$I$24+'Memoria Aporte de Asociado 11'!$I$136</f>
        <v>0</v>
      </c>
      <c r="P19" s="4">
        <f>'Memoria Aporte de Asociado 12'!$I$24+'Memoria Aporte de Asociado 12'!$I$136</f>
        <v>0</v>
      </c>
      <c r="Q19" s="4">
        <f>'Memoria Aporte de Asociado 13'!$I$24+'Memoria Aporte de Asociado 13'!$I$136</f>
        <v>0</v>
      </c>
      <c r="R19" s="4">
        <f>'Memoria Aporte de Asociado 14'!$I$24+'Memoria Aporte de Asociado 14'!$I$136</f>
        <v>0</v>
      </c>
      <c r="S19" s="4">
        <f>'Memoria Aporte de Asociado 15'!$I$24+'Memoria Aporte de Asociado 15'!$I$136</f>
        <v>0</v>
      </c>
      <c r="T19" s="4">
        <f>'Memoria Aporte de Asociado 16'!$I$24+'Memoria Aporte de Asociado 16'!$I$136</f>
        <v>0</v>
      </c>
      <c r="U19" s="4">
        <f>'Memoria Aporte de Asociado 17'!$I$24+'Memoria Aporte de Asociado 17'!$I$136</f>
        <v>0</v>
      </c>
      <c r="V19" s="4">
        <f>'Memoria Aporte de Asociado 18'!$I$24+'Memoria Aporte de Asociado 18'!$I$136</f>
        <v>0</v>
      </c>
      <c r="W19" s="5">
        <f t="shared" si="0"/>
        <v>0</v>
      </c>
    </row>
    <row r="20" spans="2:23" x14ac:dyDescent="0.2">
      <c r="B20" s="475"/>
      <c r="C20" s="11" t="str">
        <f>'Memoria Aporte FIA al Ejecutor'!C22</f>
        <v>Equipo Técnico 14: indicar nombre aquí</v>
      </c>
      <c r="D20" s="4">
        <f>'Memoria Aporte del Ejecutor'!I26+'Memoria Aporte del Ejecutor'!I136</f>
        <v>0</v>
      </c>
      <c r="E20" s="4">
        <f>'Memoria Aporte de Asociado 1'!$I$26+'Memoria Aporte de Asociado 1'!$I$136</f>
        <v>0</v>
      </c>
      <c r="F20" s="4">
        <f>'Memoria Aporte de Asociado 2'!$I$26+'Memoria Aporte de Asociado 2'!$I$136</f>
        <v>0</v>
      </c>
      <c r="G20" s="4">
        <f>'Memoria Aporte de Asociado 3'!$I$26+'Memoria Aporte de Asociado 3'!$I$136</f>
        <v>0</v>
      </c>
      <c r="H20" s="4">
        <f>'Memoria Aporte de Asociado 4'!$I$26+'Memoria Aporte de Asociado 4'!$I$136</f>
        <v>0</v>
      </c>
      <c r="I20" s="4">
        <f>'Memoria Aporte de Asociado 5'!$I$26+'Memoria Aporte de Asociado 5'!$I$136</f>
        <v>0</v>
      </c>
      <c r="J20" s="4">
        <f>'Memoria Aporte de Asociado 6'!$I$26+'Memoria Aporte de Asociado 6'!$I$136</f>
        <v>0</v>
      </c>
      <c r="K20" s="4">
        <f>'Memoria Aporte de Asociado 7'!$I$26+'Memoria Aporte de Asociado 7'!$I$136</f>
        <v>0</v>
      </c>
      <c r="L20" s="4">
        <f>'Memoria Aporte de Asociado 8'!$I$26+'Memoria Aporte de Asociado 8'!$I$136</f>
        <v>0</v>
      </c>
      <c r="M20" s="4">
        <f>'Memoria Aporte de Asociado 9'!$I$26+'Memoria Aporte de Asociado 9'!$I$136</f>
        <v>0</v>
      </c>
      <c r="N20" s="4">
        <f>'Memoria Aporte de Asociado 10'!$I$26+'Memoria Aporte de Asociado 10'!$I$136</f>
        <v>0</v>
      </c>
      <c r="O20" s="4">
        <f>'Memoria Aporte de Asociado 11'!$I$25+'Memoria Aporte de Asociado 11'!$I$137</f>
        <v>0</v>
      </c>
      <c r="P20" s="4">
        <f>'Memoria Aporte de Asociado 12'!$I$25+'Memoria Aporte de Asociado 12'!$I$137</f>
        <v>0</v>
      </c>
      <c r="Q20" s="4">
        <f>'Memoria Aporte de Asociado 13'!$I$25+'Memoria Aporte de Asociado 13'!$I$137</f>
        <v>0</v>
      </c>
      <c r="R20" s="4">
        <f>'Memoria Aporte de Asociado 14'!$I$25+'Memoria Aporte de Asociado 14'!$I$137</f>
        <v>0</v>
      </c>
      <c r="S20" s="4">
        <f>'Memoria Aporte de Asociado 15'!$I$25+'Memoria Aporte de Asociado 15'!$I$137</f>
        <v>0</v>
      </c>
      <c r="T20" s="4">
        <f>'Memoria Aporte de Asociado 16'!$I$25+'Memoria Aporte de Asociado 16'!$I$137</f>
        <v>0</v>
      </c>
      <c r="U20" s="4">
        <f>'Memoria Aporte de Asociado 17'!$I$25+'Memoria Aporte de Asociado 17'!$I$137</f>
        <v>0</v>
      </c>
      <c r="V20" s="4">
        <f>'Memoria Aporte de Asociado 18'!$I$25+'Memoria Aporte de Asociado 18'!$I$137</f>
        <v>0</v>
      </c>
      <c r="W20" s="5">
        <f t="shared" si="0"/>
        <v>0</v>
      </c>
    </row>
    <row r="21" spans="2:23" x14ac:dyDescent="0.2">
      <c r="B21" s="475"/>
      <c r="C21" s="11" t="str">
        <f>'Memoria Aporte FIA al Ejecutor'!C23</f>
        <v>Equipo Técnico 15: indicar nombre aquí</v>
      </c>
      <c r="D21" s="4">
        <f>'Memoria Aporte del Ejecutor'!I27+'Memoria Aporte del Ejecutor'!I137</f>
        <v>0</v>
      </c>
      <c r="E21" s="4">
        <f>'Memoria Aporte de Asociado 1'!$I$27+'Memoria Aporte de Asociado 1'!$I$137</f>
        <v>0</v>
      </c>
      <c r="F21" s="4">
        <f>'Memoria Aporte de Asociado 2'!$I$27+'Memoria Aporte de Asociado 2'!$I$137</f>
        <v>0</v>
      </c>
      <c r="G21" s="4">
        <f>'Memoria Aporte de Asociado 3'!$I$27+'Memoria Aporte de Asociado 3'!$I$137</f>
        <v>0</v>
      </c>
      <c r="H21" s="4">
        <f>'Memoria Aporte de Asociado 4'!$I$27+'Memoria Aporte de Asociado 4'!$I$137</f>
        <v>0</v>
      </c>
      <c r="I21" s="4">
        <f>'Memoria Aporte de Asociado 5'!$I$27+'Memoria Aporte de Asociado 5'!$I$137</f>
        <v>0</v>
      </c>
      <c r="J21" s="4">
        <f>'Memoria Aporte de Asociado 6'!$I$27+'Memoria Aporte de Asociado 6'!$I$137</f>
        <v>0</v>
      </c>
      <c r="K21" s="4">
        <f>'Memoria Aporte de Asociado 7'!$I$27+'Memoria Aporte de Asociado 7'!$I$137</f>
        <v>0</v>
      </c>
      <c r="L21" s="4">
        <f>'Memoria Aporte de Asociado 8'!$I$27+'Memoria Aporte de Asociado 8'!$I$137</f>
        <v>0</v>
      </c>
      <c r="M21" s="4">
        <f>'Memoria Aporte de Asociado 9'!$I$27+'Memoria Aporte de Asociado 9'!$I$137</f>
        <v>0</v>
      </c>
      <c r="N21" s="4">
        <f>'Memoria Aporte de Asociado 10'!$I$27+'Memoria Aporte de Asociado 10'!$I$137</f>
        <v>0</v>
      </c>
      <c r="O21" s="4">
        <f>'Memoria Aporte de Asociado 11'!$I$26+'Memoria Aporte de Asociado 11'!$I$138</f>
        <v>0</v>
      </c>
      <c r="P21" s="4">
        <f>'Memoria Aporte de Asociado 12'!$I$26+'Memoria Aporte de Asociado 12'!$I$138</f>
        <v>0</v>
      </c>
      <c r="Q21" s="4">
        <f>'Memoria Aporte de Asociado 13'!$I$26+'Memoria Aporte de Asociado 13'!$I$138</f>
        <v>0</v>
      </c>
      <c r="R21" s="4">
        <f>'Memoria Aporte de Asociado 14'!$I$26+'Memoria Aporte de Asociado 14'!$I$138</f>
        <v>0</v>
      </c>
      <c r="S21" s="4">
        <f>'Memoria Aporte de Asociado 15'!$I$26+'Memoria Aporte de Asociado 15'!$I$138</f>
        <v>0</v>
      </c>
      <c r="T21" s="4">
        <f>'Memoria Aporte de Asociado 16'!$I$26+'Memoria Aporte de Asociado 16'!$I$138</f>
        <v>0</v>
      </c>
      <c r="U21" s="4">
        <f>'Memoria Aporte de Asociado 17'!$I$26+'Memoria Aporte de Asociado 17'!$I$138</f>
        <v>0</v>
      </c>
      <c r="V21" s="4">
        <f>'Memoria Aporte de Asociado 18'!$I$26+'Memoria Aporte de Asociado 18'!$I$138</f>
        <v>0</v>
      </c>
      <c r="W21" s="5">
        <f t="shared" si="0"/>
        <v>0</v>
      </c>
    </row>
    <row r="22" spans="2:23" x14ac:dyDescent="0.2">
      <c r="B22" s="475"/>
      <c r="C22" s="11" t="str">
        <f>'Memoria Aporte FIA al Ejecutor'!C24</f>
        <v>Equipo Técnico 16: indicar nombre aquí</v>
      </c>
      <c r="D22" s="4">
        <f>'Memoria Aporte del Ejecutor'!I28+'Memoria Aporte del Ejecutor'!I138</f>
        <v>0</v>
      </c>
      <c r="E22" s="4">
        <f>'Memoria Aporte de Asociado 1'!$I$28+'Memoria Aporte de Asociado 1'!$I$138</f>
        <v>0</v>
      </c>
      <c r="F22" s="4">
        <f>'Memoria Aporte de Asociado 2'!$I$28+'Memoria Aporte de Asociado 2'!$I$138</f>
        <v>0</v>
      </c>
      <c r="G22" s="4">
        <f>'Memoria Aporte de Asociado 3'!$I$28+'Memoria Aporte de Asociado 3'!$I$138</f>
        <v>0</v>
      </c>
      <c r="H22" s="4">
        <f>'Memoria Aporte de Asociado 4'!$I$28+'Memoria Aporte de Asociado 4'!$I$138</f>
        <v>0</v>
      </c>
      <c r="I22" s="4">
        <f>'Memoria Aporte de Asociado 5'!$I$28+'Memoria Aporte de Asociado 5'!$I$138</f>
        <v>0</v>
      </c>
      <c r="J22" s="4">
        <f>'Memoria Aporte de Asociado 6'!$I$28+'Memoria Aporte de Asociado 6'!$I$138</f>
        <v>0</v>
      </c>
      <c r="K22" s="4">
        <f>'Memoria Aporte de Asociado 7'!$I$28+'Memoria Aporte de Asociado 7'!$I$138</f>
        <v>0</v>
      </c>
      <c r="L22" s="4">
        <f>'Memoria Aporte de Asociado 8'!$I$28+'Memoria Aporte de Asociado 8'!$I$138</f>
        <v>0</v>
      </c>
      <c r="M22" s="4">
        <f>'Memoria Aporte de Asociado 9'!$I$28+'Memoria Aporte de Asociado 9'!$I$138</f>
        <v>0</v>
      </c>
      <c r="N22" s="4">
        <f>'Memoria Aporte de Asociado 10'!$I$28+'Memoria Aporte de Asociado 10'!$I$138</f>
        <v>0</v>
      </c>
      <c r="O22" s="4">
        <f>'Memoria Aporte de Asociado 11'!$I$27+'Memoria Aporte de Asociado 11'!$I$139</f>
        <v>0</v>
      </c>
      <c r="P22" s="4">
        <f>'Memoria Aporte de Asociado 12'!$I$27+'Memoria Aporte de Asociado 12'!$I$139</f>
        <v>0</v>
      </c>
      <c r="Q22" s="4">
        <f>'Memoria Aporte de Asociado 13'!$I$27+'Memoria Aporte de Asociado 13'!$I$139</f>
        <v>0</v>
      </c>
      <c r="R22" s="4">
        <f>'Memoria Aporte de Asociado 14'!$I$27+'Memoria Aporte de Asociado 14'!$I$139</f>
        <v>0</v>
      </c>
      <c r="S22" s="4">
        <f>'Memoria Aporte de Asociado 15'!$I$27+'Memoria Aporte de Asociado 15'!$I$139</f>
        <v>0</v>
      </c>
      <c r="T22" s="4">
        <f>'Memoria Aporte de Asociado 16'!$I$27+'Memoria Aporte de Asociado 16'!$I$139</f>
        <v>0</v>
      </c>
      <c r="U22" s="4">
        <f>'Memoria Aporte de Asociado 17'!$I$27+'Memoria Aporte de Asociado 17'!$I$139</f>
        <v>0</v>
      </c>
      <c r="V22" s="4">
        <f>'Memoria Aporte de Asociado 18'!$I$27+'Memoria Aporte de Asociado 18'!$I$139</f>
        <v>0</v>
      </c>
      <c r="W22" s="5">
        <f t="shared" si="0"/>
        <v>0</v>
      </c>
    </row>
    <row r="23" spans="2:23" x14ac:dyDescent="0.2">
      <c r="B23" s="475"/>
      <c r="C23" s="11" t="str">
        <f>'Memoria Aporte FIA al Ejecutor'!C25</f>
        <v>Equipo Técnico 17: indicar nombre aquí</v>
      </c>
      <c r="D23" s="4">
        <f>'Memoria Aporte del Ejecutor'!I29+'Memoria Aporte del Ejecutor'!I139</f>
        <v>0</v>
      </c>
      <c r="E23" s="4">
        <f>'Memoria Aporte de Asociado 1'!$I$29+'Memoria Aporte de Asociado 1'!$I$139</f>
        <v>0</v>
      </c>
      <c r="F23" s="4">
        <f>'Memoria Aporte de Asociado 2'!$I$29+'Memoria Aporte de Asociado 2'!$I$139</f>
        <v>0</v>
      </c>
      <c r="G23" s="4">
        <f>'Memoria Aporte de Asociado 3'!$I$29+'Memoria Aporte de Asociado 3'!$I$139</f>
        <v>0</v>
      </c>
      <c r="H23" s="4">
        <f>'Memoria Aporte de Asociado 4'!$I$29+'Memoria Aporte de Asociado 4'!$I$139</f>
        <v>0</v>
      </c>
      <c r="I23" s="4">
        <f>'Memoria Aporte de Asociado 5'!$I$29+'Memoria Aporte de Asociado 5'!$I$139</f>
        <v>0</v>
      </c>
      <c r="J23" s="4">
        <f>'Memoria Aporte de Asociado 6'!$I$29+'Memoria Aporte de Asociado 6'!$I$139</f>
        <v>0</v>
      </c>
      <c r="K23" s="4">
        <f>'Memoria Aporte de Asociado 7'!$I$29+'Memoria Aporte de Asociado 7'!$I$139</f>
        <v>0</v>
      </c>
      <c r="L23" s="4">
        <f>'Memoria Aporte de Asociado 8'!$I$29+'Memoria Aporte de Asociado 8'!$I$139</f>
        <v>0</v>
      </c>
      <c r="M23" s="4">
        <f>'Memoria Aporte de Asociado 9'!$I$29+'Memoria Aporte de Asociado 9'!$I$139</f>
        <v>0</v>
      </c>
      <c r="N23" s="4">
        <f>'Memoria Aporte de Asociado 10'!$I$29+'Memoria Aporte de Asociado 10'!$I$139</f>
        <v>0</v>
      </c>
      <c r="O23" s="4">
        <f>'Memoria Aporte de Asociado 11'!$I$28+'Memoria Aporte de Asociado 11'!$I$140</f>
        <v>0</v>
      </c>
      <c r="P23" s="4">
        <f>'Memoria Aporte de Asociado 12'!$I$28+'Memoria Aporte de Asociado 12'!$I$140</f>
        <v>0</v>
      </c>
      <c r="Q23" s="4">
        <f>'Memoria Aporte de Asociado 13'!$I$28+'Memoria Aporte de Asociado 13'!$I$140</f>
        <v>0</v>
      </c>
      <c r="R23" s="4">
        <f>'Memoria Aporte de Asociado 14'!$I$28+'Memoria Aporte de Asociado 14'!$I$140</f>
        <v>0</v>
      </c>
      <c r="S23" s="4">
        <f>'Memoria Aporte de Asociado 15'!$I$28+'Memoria Aporte de Asociado 15'!$I$140</f>
        <v>0</v>
      </c>
      <c r="T23" s="4">
        <f>'Memoria Aporte de Asociado 16'!$I$28+'Memoria Aporte de Asociado 16'!$I$140</f>
        <v>0</v>
      </c>
      <c r="U23" s="4">
        <f>'Memoria Aporte de Asociado 17'!$I$28+'Memoria Aporte de Asociado 17'!$I$140</f>
        <v>0</v>
      </c>
      <c r="V23" s="4">
        <f>'Memoria Aporte de Asociado 18'!$I$28+'Memoria Aporte de Asociado 18'!$I$140</f>
        <v>0</v>
      </c>
      <c r="W23" s="5">
        <f t="shared" si="0"/>
        <v>0</v>
      </c>
    </row>
    <row r="24" spans="2:23" x14ac:dyDescent="0.2">
      <c r="B24" s="475"/>
      <c r="C24" s="11" t="str">
        <f>'Memoria Aporte FIA al Ejecutor'!C26</f>
        <v>Equipo Técnico 18: indicar nombre aquí</v>
      </c>
      <c r="D24" s="4">
        <f>'Memoria Aporte del Ejecutor'!I30+'Memoria Aporte del Ejecutor'!I140</f>
        <v>0</v>
      </c>
      <c r="E24" s="4">
        <f>'Memoria Aporte de Asociado 1'!$I$30+'Memoria Aporte de Asociado 1'!$I$140</f>
        <v>0</v>
      </c>
      <c r="F24" s="4">
        <f>'Memoria Aporte de Asociado 2'!$I$30+'Memoria Aporte de Asociado 2'!$I$140</f>
        <v>0</v>
      </c>
      <c r="G24" s="4">
        <f>'Memoria Aporte de Asociado 3'!$I$30+'Memoria Aporte de Asociado 3'!$I$140</f>
        <v>0</v>
      </c>
      <c r="H24" s="4">
        <f>'Memoria Aporte de Asociado 4'!$I$30+'Memoria Aporte de Asociado 4'!$I$140</f>
        <v>0</v>
      </c>
      <c r="I24" s="4">
        <f>'Memoria Aporte de Asociado 5'!$I$30+'Memoria Aporte de Asociado 5'!$I$140</f>
        <v>0</v>
      </c>
      <c r="J24" s="4">
        <f>'Memoria Aporte de Asociado 6'!$I$30+'Memoria Aporte de Asociado 6'!$I$140</f>
        <v>0</v>
      </c>
      <c r="K24" s="4">
        <f>'Memoria Aporte de Asociado 7'!$I$30+'Memoria Aporte de Asociado 7'!$I$140</f>
        <v>0</v>
      </c>
      <c r="L24" s="4">
        <f>'Memoria Aporte de Asociado 8'!$I$30+'Memoria Aporte de Asociado 8'!$I$140</f>
        <v>0</v>
      </c>
      <c r="M24" s="4">
        <f>'Memoria Aporte de Asociado 9'!$I$30+'Memoria Aporte de Asociado 9'!$I$140</f>
        <v>0</v>
      </c>
      <c r="N24" s="4">
        <f>'Memoria Aporte de Asociado 10'!$I$30+'Memoria Aporte de Asociado 10'!$I$140</f>
        <v>0</v>
      </c>
      <c r="O24" s="4">
        <f>'Memoria Aporte de Asociado 11'!$I$29+'Memoria Aporte de Asociado 11'!$I$141</f>
        <v>0</v>
      </c>
      <c r="P24" s="4">
        <f>'Memoria Aporte de Asociado 12'!$I$29+'Memoria Aporte de Asociado 12'!$I$141</f>
        <v>0</v>
      </c>
      <c r="Q24" s="4">
        <f>'Memoria Aporte de Asociado 13'!$I$29+'Memoria Aporte de Asociado 13'!$I$141</f>
        <v>0</v>
      </c>
      <c r="R24" s="4">
        <f>'Memoria Aporte de Asociado 14'!$I$29+'Memoria Aporte de Asociado 14'!$I$141</f>
        <v>0</v>
      </c>
      <c r="S24" s="4">
        <f>'Memoria Aporte de Asociado 15'!$I$29+'Memoria Aporte de Asociado 15'!$I$141</f>
        <v>0</v>
      </c>
      <c r="T24" s="4">
        <f>'Memoria Aporte de Asociado 16'!$I$29+'Memoria Aporte de Asociado 16'!$I$141</f>
        <v>0</v>
      </c>
      <c r="U24" s="4">
        <f>'Memoria Aporte de Asociado 17'!$I$29+'Memoria Aporte de Asociado 17'!$I$141</f>
        <v>0</v>
      </c>
      <c r="V24" s="4">
        <f>'Memoria Aporte de Asociado 18'!$I$29+'Memoria Aporte de Asociado 18'!$I$141</f>
        <v>0</v>
      </c>
      <c r="W24" s="5">
        <f t="shared" si="0"/>
        <v>0</v>
      </c>
    </row>
    <row r="25" spans="2:23" x14ac:dyDescent="0.2">
      <c r="B25" s="475"/>
      <c r="C25" s="11" t="str">
        <f>'Memoria Aporte FIA al Ejecutor'!C27</f>
        <v>Equipo Técnico 19: indicar nombre aquí</v>
      </c>
      <c r="D25" s="4">
        <f>'Memoria Aporte del Ejecutor'!I31+'Memoria Aporte del Ejecutor'!I141</f>
        <v>0</v>
      </c>
      <c r="E25" s="4">
        <f>'Memoria Aporte de Asociado 1'!$I$31+'Memoria Aporte de Asociado 1'!$I$141</f>
        <v>0</v>
      </c>
      <c r="F25" s="4">
        <f>'Memoria Aporte de Asociado 2'!$I$31+'Memoria Aporte de Asociado 2'!$I$141</f>
        <v>0</v>
      </c>
      <c r="G25" s="4">
        <f>'Memoria Aporte de Asociado 3'!$I$31+'Memoria Aporte de Asociado 3'!$I$141</f>
        <v>0</v>
      </c>
      <c r="H25" s="4">
        <f>'Memoria Aporte de Asociado 4'!$I$31+'Memoria Aporte de Asociado 4'!$I$141</f>
        <v>0</v>
      </c>
      <c r="I25" s="4">
        <f>'Memoria Aporte de Asociado 5'!$I$31+'Memoria Aporte de Asociado 5'!$I$141</f>
        <v>0</v>
      </c>
      <c r="J25" s="4">
        <f>'Memoria Aporte de Asociado 6'!$I$31+'Memoria Aporte de Asociado 6'!$I$141</f>
        <v>0</v>
      </c>
      <c r="K25" s="4">
        <f>'Memoria Aporte de Asociado 7'!$I$31+'Memoria Aporte de Asociado 7'!$I$141</f>
        <v>0</v>
      </c>
      <c r="L25" s="4">
        <f>'Memoria Aporte de Asociado 8'!$I$31+'Memoria Aporte de Asociado 8'!$I$141</f>
        <v>0</v>
      </c>
      <c r="M25" s="4">
        <f>'Memoria Aporte de Asociado 9'!$I$31+'Memoria Aporte de Asociado 9'!$I$141</f>
        <v>0</v>
      </c>
      <c r="N25" s="4">
        <f>'Memoria Aporte de Asociado 10'!$I$31+'Memoria Aporte de Asociado 10'!$I$141</f>
        <v>0</v>
      </c>
      <c r="O25" s="4">
        <f>'Memoria Aporte de Asociado 11'!$I$30+'Memoria Aporte de Asociado 11'!$I$142</f>
        <v>0</v>
      </c>
      <c r="P25" s="4">
        <f>'Memoria Aporte de Asociado 12'!$I$30+'Memoria Aporte de Asociado 12'!$I$142</f>
        <v>0</v>
      </c>
      <c r="Q25" s="4">
        <f>'Memoria Aporte de Asociado 13'!$I$30+'Memoria Aporte de Asociado 13'!$I$142</f>
        <v>0</v>
      </c>
      <c r="R25" s="4">
        <f>'Memoria Aporte de Asociado 14'!$I$30+'Memoria Aporte de Asociado 14'!$I$142</f>
        <v>0</v>
      </c>
      <c r="S25" s="4">
        <f>'Memoria Aporte de Asociado 15'!$I$30+'Memoria Aporte de Asociado 15'!$I$142</f>
        <v>0</v>
      </c>
      <c r="T25" s="4">
        <f>'Memoria Aporte de Asociado 16'!$I$30+'Memoria Aporte de Asociado 16'!$I$142</f>
        <v>0</v>
      </c>
      <c r="U25" s="4">
        <f>'Memoria Aporte de Asociado 17'!$I$30+'Memoria Aporte de Asociado 17'!$I$142</f>
        <v>0</v>
      </c>
      <c r="V25" s="4">
        <f>'Memoria Aporte de Asociado 18'!$I$30+'Memoria Aporte de Asociado 18'!$I$142</f>
        <v>0</v>
      </c>
      <c r="W25" s="5">
        <f t="shared" si="0"/>
        <v>0</v>
      </c>
    </row>
    <row r="26" spans="2:23" x14ac:dyDescent="0.2">
      <c r="B26" s="475"/>
      <c r="C26" s="11" t="str">
        <f>'Memoria Aporte FIA al Ejecutor'!C28</f>
        <v>Equipo Técnico 20: indicar nombre aquí</v>
      </c>
      <c r="D26" s="4">
        <f>'Memoria Aporte del Ejecutor'!I32+'Memoria Aporte del Ejecutor'!I142</f>
        <v>0</v>
      </c>
      <c r="E26" s="4">
        <f>'Memoria Aporte de Asociado 1'!$I$32+'Memoria Aporte de Asociado 1'!$I$142</f>
        <v>0</v>
      </c>
      <c r="F26" s="4">
        <f>'Memoria Aporte de Asociado 2'!$I$32+'Memoria Aporte de Asociado 2'!$I$142</f>
        <v>0</v>
      </c>
      <c r="G26" s="4">
        <f>'Memoria Aporte de Asociado 3'!$I$32+'Memoria Aporte de Asociado 3'!$I$142</f>
        <v>0</v>
      </c>
      <c r="H26" s="4">
        <f>'Memoria Aporte de Asociado 4'!$I$32+'Memoria Aporte de Asociado 4'!$I$142</f>
        <v>0</v>
      </c>
      <c r="I26" s="4">
        <f>'Memoria Aporte de Asociado 5'!$I$32+'Memoria Aporte de Asociado 5'!$I$142</f>
        <v>0</v>
      </c>
      <c r="J26" s="4">
        <f>'Memoria Aporte de Asociado 6'!$I$32+'Memoria Aporte de Asociado 6'!$I$142</f>
        <v>0</v>
      </c>
      <c r="K26" s="4">
        <f>'Memoria Aporte de Asociado 7'!$I$32+'Memoria Aporte de Asociado 7'!$I$142</f>
        <v>0</v>
      </c>
      <c r="L26" s="4">
        <f>'Memoria Aporte de Asociado 8'!$I$32+'Memoria Aporte de Asociado 8'!$I$142</f>
        <v>0</v>
      </c>
      <c r="M26" s="4">
        <f>'Memoria Aporte de Asociado 9'!$I$32+'Memoria Aporte de Asociado 9'!$I$142</f>
        <v>0</v>
      </c>
      <c r="N26" s="4">
        <f>'Memoria Aporte de Asociado 10'!$I$32+'Memoria Aporte de Asociado 10'!$I$142</f>
        <v>0</v>
      </c>
      <c r="O26" s="4">
        <f>'Memoria Aporte de Asociado 11'!$I$31+'Memoria Aporte de Asociado 11'!$I$143</f>
        <v>0</v>
      </c>
      <c r="P26" s="4">
        <f>'Memoria Aporte de Asociado 12'!$I$31+'Memoria Aporte de Asociado 12'!$I$143</f>
        <v>0</v>
      </c>
      <c r="Q26" s="4">
        <f>'Memoria Aporte de Asociado 13'!$I$31+'Memoria Aporte de Asociado 13'!$I$143</f>
        <v>0</v>
      </c>
      <c r="R26" s="4">
        <f>'Memoria Aporte de Asociado 14'!$I$31+'Memoria Aporte de Asociado 14'!$I$143</f>
        <v>0</v>
      </c>
      <c r="S26" s="4">
        <f>'Memoria Aporte de Asociado 15'!$I$31+'Memoria Aporte de Asociado 15'!$I$143</f>
        <v>0</v>
      </c>
      <c r="T26" s="4">
        <f>'Memoria Aporte de Asociado 16'!$I$31+'Memoria Aporte de Asociado 16'!$I$143</f>
        <v>0</v>
      </c>
      <c r="U26" s="4">
        <f>'Memoria Aporte de Asociado 17'!$I$31+'Memoria Aporte de Asociado 17'!$I$143</f>
        <v>0</v>
      </c>
      <c r="V26" s="4">
        <f>'Memoria Aporte de Asociado 18'!$I$31+'Memoria Aporte de Asociado 18'!$I$143</f>
        <v>0</v>
      </c>
      <c r="W26" s="5">
        <f t="shared" si="0"/>
        <v>0</v>
      </c>
    </row>
    <row r="27" spans="2:23" x14ac:dyDescent="0.2">
      <c r="B27" s="475"/>
      <c r="C27" s="136" t="s">
        <v>110</v>
      </c>
      <c r="D27" s="4">
        <f>'Memoria Aporte del Ejecutor'!I33+'Memoria Aporte del Ejecutor'!I143</f>
        <v>0</v>
      </c>
      <c r="E27" s="4">
        <f>'Memoria Aporte de Asociado 1'!$I$33+'Memoria Aporte de Asociado 1'!$I$143</f>
        <v>0</v>
      </c>
      <c r="F27" s="4">
        <f>'Memoria Aporte de Asociado 2'!$I$33+'Memoria Aporte de Asociado 2'!$I$143</f>
        <v>0</v>
      </c>
      <c r="G27" s="4">
        <f>'Memoria Aporte de Asociado 3'!$I$33+'Memoria Aporte de Asociado 3'!$I$143</f>
        <v>0</v>
      </c>
      <c r="H27" s="4">
        <f>'Memoria Aporte de Asociado 4'!$I$33+'Memoria Aporte de Asociado 4'!$I$143</f>
        <v>0</v>
      </c>
      <c r="I27" s="4">
        <f>'Memoria Aporte de Asociado 5'!$I$33+'Memoria Aporte de Asociado 5'!$I$143</f>
        <v>0</v>
      </c>
      <c r="J27" s="4">
        <f>'Memoria Aporte de Asociado 6'!$I$33+'Memoria Aporte de Asociado 6'!$I$143</f>
        <v>0</v>
      </c>
      <c r="K27" s="4">
        <f>'Memoria Aporte de Asociado 7'!$I$33+'Memoria Aporte de Asociado 7'!$I$143</f>
        <v>0</v>
      </c>
      <c r="L27" s="4">
        <f>'Memoria Aporte de Asociado 8'!$I$33+'Memoria Aporte de Asociado 8'!$I$143</f>
        <v>0</v>
      </c>
      <c r="M27" s="4">
        <f>'Memoria Aporte de Asociado 9'!$I$33+'Memoria Aporte de Asociado 9'!$I$143</f>
        <v>0</v>
      </c>
      <c r="N27" s="4">
        <f>'Memoria Aporte de Asociado 10'!$I$33+'Memoria Aporte de Asociado 10'!$I$143</f>
        <v>0</v>
      </c>
      <c r="O27" s="4">
        <f>'Memoria Aporte de Asociado 11'!$I$32+'Memoria Aporte de Asociado 11'!$I$144</f>
        <v>0</v>
      </c>
      <c r="P27" s="4">
        <f>'Memoria Aporte de Asociado 12'!$I$32+'Memoria Aporte de Asociado 12'!$I$144</f>
        <v>0</v>
      </c>
      <c r="Q27" s="4">
        <f>'Memoria Aporte de Asociado 13'!$I$32+'Memoria Aporte de Asociado 13'!$I$144</f>
        <v>0</v>
      </c>
      <c r="R27" s="4">
        <f>'Memoria Aporte de Asociado 14'!$I$32+'Memoria Aporte de Asociado 14'!$I$144</f>
        <v>0</v>
      </c>
      <c r="S27" s="4">
        <f>'Memoria Aporte de Asociado 15'!$I$32+'Memoria Aporte de Asociado 15'!$I$144</f>
        <v>0</v>
      </c>
      <c r="T27" s="4">
        <f>'Memoria Aporte de Asociado 16'!$I$32+'Memoria Aporte de Asociado 16'!$I$144</f>
        <v>0</v>
      </c>
      <c r="U27" s="4">
        <f>'Memoria Aporte de Asociado 17'!$I$32+'Memoria Aporte de Asociado 17'!$I$144</f>
        <v>0</v>
      </c>
      <c r="V27" s="4">
        <f>'Memoria Aporte de Asociado 18'!$I$32+'Memoria Aporte de Asociado 18'!$I$144</f>
        <v>0</v>
      </c>
      <c r="W27" s="5">
        <f t="shared" si="0"/>
        <v>0</v>
      </c>
    </row>
    <row r="28" spans="2:23" x14ac:dyDescent="0.2">
      <c r="B28" s="475"/>
      <c r="C28" s="11" t="s">
        <v>3</v>
      </c>
      <c r="D28" s="4">
        <f>'Memoria Aporte del Ejecutor'!I38+'Memoria Aporte del Ejecutor'!I148</f>
        <v>0</v>
      </c>
      <c r="E28" s="4">
        <f>'Memoria Aporte de Asociado 1'!$I$38+'Memoria Aporte de Asociado 1'!$I$148</f>
        <v>0</v>
      </c>
      <c r="F28" s="4">
        <f>'Memoria Aporte de Asociado 2'!$I$38+'Memoria Aporte de Asociado 2'!$I$148</f>
        <v>0</v>
      </c>
      <c r="G28" s="4">
        <f>'Memoria Aporte de Asociado 3'!$I$38+'Memoria Aporte de Asociado 3'!$I$148</f>
        <v>0</v>
      </c>
      <c r="H28" s="4">
        <f>'Memoria Aporte de Asociado 4'!$I$38+'Memoria Aporte de Asociado 4'!$I$148</f>
        <v>0</v>
      </c>
      <c r="I28" s="4">
        <f>'Memoria Aporte de Asociado 5'!$I$38+'Memoria Aporte de Asociado 5'!$I$148</f>
        <v>0</v>
      </c>
      <c r="J28" s="4">
        <f>'Memoria Aporte de Asociado 6'!$I$38+'Memoria Aporte de Asociado 6'!$I$148</f>
        <v>0</v>
      </c>
      <c r="K28" s="4">
        <f>'Memoria Aporte de Asociado 7'!$I$38+'Memoria Aporte de Asociado 7'!$I$148</f>
        <v>0</v>
      </c>
      <c r="L28" s="4">
        <f>'Memoria Aporte de Asociado 8'!$I$38+'Memoria Aporte de Asociado 8'!$I$148</f>
        <v>0</v>
      </c>
      <c r="M28" s="4">
        <f>'Memoria Aporte de Asociado 9'!$I$38+'Memoria Aporte de Asociado 9'!$I$148</f>
        <v>0</v>
      </c>
      <c r="N28" s="4">
        <f>'Memoria Aporte de Asociado 10'!$I$38+'Memoria Aporte de Asociado 10'!$I$148</f>
        <v>0</v>
      </c>
      <c r="O28" s="4">
        <f>'Memoria Aporte de Asociado 11'!$I$37+'Memoria Aporte de Asociado 11'!$I$149</f>
        <v>0</v>
      </c>
      <c r="P28" s="4">
        <f>'Memoria Aporte de Asociado 12'!$I$37+'Memoria Aporte de Asociado 12'!$I$149</f>
        <v>0</v>
      </c>
      <c r="Q28" s="4">
        <f>'Memoria Aporte de Asociado 13'!$I$37+'Memoria Aporte de Asociado 13'!$I$149</f>
        <v>0</v>
      </c>
      <c r="R28" s="4">
        <f>'Memoria Aporte de Asociado 14'!$I$37+'Memoria Aporte de Asociado 14'!$I$149</f>
        <v>0</v>
      </c>
      <c r="S28" s="4">
        <f>'Memoria Aporte de Asociado 15'!$I$37+'Memoria Aporte de Asociado 15'!$I$149</f>
        <v>0</v>
      </c>
      <c r="T28" s="4">
        <f>'Memoria Aporte de Asociado 16'!$I$37+'Memoria Aporte de Asociado 16'!$I$149</f>
        <v>0</v>
      </c>
      <c r="U28" s="4">
        <f>'Memoria Aporte de Asociado 17'!$I$37+'Memoria Aporte de Asociado 17'!$I$149</f>
        <v>0</v>
      </c>
      <c r="V28" s="4">
        <f>'Memoria Aporte de Asociado 18'!$I$37+'Memoria Aporte de Asociado 18'!$I$149</f>
        <v>0</v>
      </c>
      <c r="W28" s="5">
        <f t="shared" si="0"/>
        <v>0</v>
      </c>
    </row>
    <row r="29" spans="2:23" x14ac:dyDescent="0.2">
      <c r="B29" s="476"/>
      <c r="C29" s="11" t="s">
        <v>25</v>
      </c>
      <c r="D29" s="4">
        <f>'Memoria Aporte del Ejecutor'!I43+'Memoria Aporte del Ejecutor'!I153</f>
        <v>0</v>
      </c>
      <c r="E29" s="4">
        <f>'Memoria Aporte de Asociado 1'!$I$43+'Memoria Aporte de Asociado 1'!$I$153</f>
        <v>0</v>
      </c>
      <c r="F29" s="4">
        <f>'Memoria Aporte de Asociado 2'!$I$43+'Memoria Aporte de Asociado 2'!$I$153</f>
        <v>0</v>
      </c>
      <c r="G29" s="4">
        <f>'Memoria Aporte de Asociado 3'!$I$43+'Memoria Aporte de Asociado 3'!$I$153</f>
        <v>0</v>
      </c>
      <c r="H29" s="4">
        <f>'Memoria Aporte de Asociado 4'!$I$43+'Memoria Aporte de Asociado 4'!$I$153</f>
        <v>0</v>
      </c>
      <c r="I29" s="4">
        <f>'Memoria Aporte de Asociado 5'!$I$43+'Memoria Aporte de Asociado 5'!$I$153</f>
        <v>0</v>
      </c>
      <c r="J29" s="4">
        <f>'Memoria Aporte de Asociado 6'!$I$43+'Memoria Aporte de Asociado 6'!$I$153</f>
        <v>0</v>
      </c>
      <c r="K29" s="4">
        <f>'Memoria Aporte de Asociado 7'!$I$43+'Memoria Aporte de Asociado 7'!$I$153</f>
        <v>0</v>
      </c>
      <c r="L29" s="4">
        <f>'Memoria Aporte de Asociado 8'!$I$43+'Memoria Aporte de Asociado 8'!$I$153</f>
        <v>0</v>
      </c>
      <c r="M29" s="4">
        <f>'Memoria Aporte de Asociado 9'!$I$43+'Memoria Aporte de Asociado 9'!$I$153</f>
        <v>0</v>
      </c>
      <c r="N29" s="4">
        <f>'Memoria Aporte de Asociado 10'!$I$43+'Memoria Aporte de Asociado 10'!$I$153</f>
        <v>0</v>
      </c>
      <c r="O29" s="4">
        <f>'Memoria Aporte de Asociado 11'!$I$42+'Memoria Aporte de Asociado 11'!$I$154</f>
        <v>0</v>
      </c>
      <c r="P29" s="4">
        <f>'Memoria Aporte de Asociado 12'!$I$42+'Memoria Aporte de Asociado 12'!$I$154</f>
        <v>0</v>
      </c>
      <c r="Q29" s="4">
        <f>'Memoria Aporte de Asociado 13'!$I$42+'Memoria Aporte de Asociado 13'!$I$154</f>
        <v>0</v>
      </c>
      <c r="R29" s="4">
        <f>'Memoria Aporte de Asociado 14'!$I$42+'Memoria Aporte de Asociado 14'!$I$154</f>
        <v>0</v>
      </c>
      <c r="S29" s="4">
        <f>'Memoria Aporte de Asociado 15'!$I$42+'Memoria Aporte de Asociado 15'!$I$154</f>
        <v>0</v>
      </c>
      <c r="T29" s="4">
        <f>'Memoria Aporte de Asociado 16'!$I$42+'Memoria Aporte de Asociado 16'!$I$154</f>
        <v>0</v>
      </c>
      <c r="U29" s="4">
        <f>'Memoria Aporte de Asociado 17'!$I$42+'Memoria Aporte de Asociado 17'!$I$154</f>
        <v>0</v>
      </c>
      <c r="V29" s="4">
        <f>'Memoria Aporte de Asociado 18'!$I$42+'Memoria Aporte de Asociado 18'!$I$154</f>
        <v>0</v>
      </c>
      <c r="W29" s="5">
        <f t="shared" si="0"/>
        <v>0</v>
      </c>
    </row>
    <row r="30" spans="2:23" x14ac:dyDescent="0.2">
      <c r="B30" s="477" t="s">
        <v>26</v>
      </c>
      <c r="C30" s="457"/>
      <c r="D30" s="4">
        <f>'Memoria Aporte del Ejecutor'!I65+'Memoria Aporte del Ejecutor'!I175</f>
        <v>0</v>
      </c>
      <c r="E30" s="4">
        <f>'Memoria Aporte de Asociado 1'!$I$65+'Memoria Aporte de Asociado 1'!$I$175</f>
        <v>0</v>
      </c>
      <c r="F30" s="4">
        <f>'Memoria Aporte de Asociado 2'!$I$65+'Memoria Aporte de Asociado 2'!$I$175</f>
        <v>0</v>
      </c>
      <c r="G30" s="4">
        <f>'Memoria Aporte de Asociado 3'!$I$65+'Memoria Aporte de Asociado 3'!$I$175</f>
        <v>0</v>
      </c>
      <c r="H30" s="4">
        <f>'Memoria Aporte de Asociado 4'!$I$65+'Memoria Aporte de Asociado 4'!$I$175</f>
        <v>0</v>
      </c>
      <c r="I30" s="4">
        <f>'Memoria Aporte de Asociado 5'!$I$65+'Memoria Aporte de Asociado 5'!$I$175</f>
        <v>0</v>
      </c>
      <c r="J30" s="4">
        <f>'Memoria Aporte de Asociado 6'!$I$65+'Memoria Aporte de Asociado 6'!$I$175</f>
        <v>0</v>
      </c>
      <c r="K30" s="4">
        <f>'Memoria Aporte de Asociado 7'!$I$65+'Memoria Aporte de Asociado 7'!$I$175</f>
        <v>0</v>
      </c>
      <c r="L30" s="4">
        <f>'Memoria Aporte de Asociado 8'!$I$65+'Memoria Aporte de Asociado 8'!$I$175</f>
        <v>0</v>
      </c>
      <c r="M30" s="4">
        <f>'Memoria Aporte de Asociado 9'!$I$65+'Memoria Aporte de Asociado 9'!$I$175</f>
        <v>0</v>
      </c>
      <c r="N30" s="4">
        <f>'Memoria Aporte de Asociado 10'!$I$65+'Memoria Aporte de Asociado 10'!$I$175</f>
        <v>0</v>
      </c>
      <c r="O30" s="4">
        <f>'Memoria Aporte de Asociado 11'!$I$64+'Memoria Aporte de Asociado 11'!$I$176</f>
        <v>0</v>
      </c>
      <c r="P30" s="4">
        <f>'Memoria Aporte de Asociado 12'!$I$64+'Memoria Aporte de Asociado 12'!$I$176</f>
        <v>0</v>
      </c>
      <c r="Q30" s="4">
        <f>'Memoria Aporte de Asociado 13'!$I$64+'Memoria Aporte de Asociado 13'!$I$176</f>
        <v>0</v>
      </c>
      <c r="R30" s="4">
        <f>'Memoria Aporte de Asociado 14'!$I$64+'Memoria Aporte de Asociado 14'!$I$176</f>
        <v>0</v>
      </c>
      <c r="S30" s="4">
        <f>'Memoria Aporte de Asociado 15'!$I$64+'Memoria Aporte de Asociado 15'!$I$176</f>
        <v>0</v>
      </c>
      <c r="T30" s="4">
        <f>'Memoria Aporte de Asociado 16'!$I$64+'Memoria Aporte de Asociado 16'!$I$176</f>
        <v>0</v>
      </c>
      <c r="U30" s="4">
        <f>'Memoria Aporte de Asociado 17'!$I$64+'Memoria Aporte de Asociado 17'!$I$176</f>
        <v>0</v>
      </c>
      <c r="V30" s="4">
        <f>'Memoria Aporte de Asociado 18'!$I$64+'Memoria Aporte de Asociado 18'!$I$176</f>
        <v>0</v>
      </c>
      <c r="W30" s="5">
        <f t="shared" si="0"/>
        <v>0</v>
      </c>
    </row>
    <row r="31" spans="2:23" x14ac:dyDescent="0.2">
      <c r="B31" s="477" t="s">
        <v>27</v>
      </c>
      <c r="C31" s="457"/>
      <c r="D31" s="4">
        <f>'Memoria Aporte del Ejecutor'!I71+'Memoria Aporte del Ejecutor'!I181</f>
        <v>0</v>
      </c>
      <c r="E31" s="4">
        <f>'Memoria Aporte de Asociado 1'!$I$71+'Memoria Aporte de Asociado 1'!$I$181</f>
        <v>0</v>
      </c>
      <c r="F31" s="4">
        <f>'Memoria Aporte de Asociado 2'!$I$71+'Memoria Aporte de Asociado 2'!$I$181</f>
        <v>0</v>
      </c>
      <c r="G31" s="4">
        <f>'Memoria Aporte de Asociado 3'!$I$71+'Memoria Aporte de Asociado 3'!$I$181</f>
        <v>0</v>
      </c>
      <c r="H31" s="4">
        <f>'Memoria Aporte de Asociado 4'!$I$71+'Memoria Aporte de Asociado 4'!$I$181</f>
        <v>0</v>
      </c>
      <c r="I31" s="4">
        <f>'Memoria Aporte de Asociado 5'!$I$71+'Memoria Aporte de Asociado 5'!$I$181</f>
        <v>0</v>
      </c>
      <c r="J31" s="4">
        <f>'Memoria Aporte de Asociado 6'!$I$71+'Memoria Aporte de Asociado 6'!$I$181</f>
        <v>0</v>
      </c>
      <c r="K31" s="4">
        <f>'Memoria Aporte de Asociado 7'!$I$71+'Memoria Aporte de Asociado 7'!$I$181</f>
        <v>0</v>
      </c>
      <c r="L31" s="4">
        <f>'Memoria Aporte de Asociado 8'!$I$71+'Memoria Aporte de Asociado 8'!$I$181</f>
        <v>0</v>
      </c>
      <c r="M31" s="4">
        <f>'Memoria Aporte de Asociado 9'!$I$71+'Memoria Aporte de Asociado 9'!$I$181</f>
        <v>0</v>
      </c>
      <c r="N31" s="4">
        <f>'Memoria Aporte de Asociado 10'!$I$71+'Memoria Aporte de Asociado 10'!$I$181</f>
        <v>0</v>
      </c>
      <c r="O31" s="4">
        <f>'Memoria Aporte de Asociado 11'!$I$70+'Memoria Aporte de Asociado 11'!$I$182</f>
        <v>0</v>
      </c>
      <c r="P31" s="4">
        <f>'Memoria Aporte de Asociado 12'!$I$70+'Memoria Aporte de Asociado 12'!$I$182</f>
        <v>0</v>
      </c>
      <c r="Q31" s="4">
        <f>'Memoria Aporte de Asociado 13'!$I$70+'Memoria Aporte de Asociado 13'!$I$182</f>
        <v>0</v>
      </c>
      <c r="R31" s="4">
        <f>'Memoria Aporte de Asociado 14'!$I$70+'Memoria Aporte de Asociado 14'!$I$182</f>
        <v>0</v>
      </c>
      <c r="S31" s="4">
        <f>'Memoria Aporte de Asociado 15'!$I$70+'Memoria Aporte de Asociado 15'!$I$182</f>
        <v>0</v>
      </c>
      <c r="T31" s="4">
        <f>'Memoria Aporte de Asociado 16'!$I$70+'Memoria Aporte de Asociado 16'!$I$182</f>
        <v>0</v>
      </c>
      <c r="U31" s="4">
        <f>'Memoria Aporte de Asociado 17'!$I$70+'Memoria Aporte de Asociado 17'!$I$182</f>
        <v>0</v>
      </c>
      <c r="V31" s="4">
        <f>'Memoria Aporte de Asociado 18'!$I$70+'Memoria Aporte de Asociado 18'!$I$182</f>
        <v>0</v>
      </c>
      <c r="W31" s="5">
        <f t="shared" si="0"/>
        <v>0</v>
      </c>
    </row>
    <row r="32" spans="2:23" x14ac:dyDescent="0.2">
      <c r="B32" s="477" t="s">
        <v>28</v>
      </c>
      <c r="C32" s="457"/>
      <c r="D32" s="310">
        <f>'Memoria Aporte del Ejecutor'!I79+'Memoria Aporte del Ejecutor'!I189</f>
        <v>0</v>
      </c>
      <c r="E32" s="4">
        <f>'Memoria Aporte de Asociado 1'!$I$79+'Memoria Aporte de Asociado 1'!$I$189</f>
        <v>0</v>
      </c>
      <c r="F32" s="4">
        <f>'Memoria Aporte de Asociado 2'!$I$79+'Memoria Aporte de Asociado 2'!$I$189</f>
        <v>0</v>
      </c>
      <c r="G32" s="4">
        <f>'Memoria Aporte de Asociado 3'!$I$79+'Memoria Aporte de Asociado 3'!$I$189</f>
        <v>0</v>
      </c>
      <c r="H32" s="4">
        <f>'Memoria Aporte de Asociado 4'!$I$79+'Memoria Aporte de Asociado 4'!$I$189</f>
        <v>0</v>
      </c>
      <c r="I32" s="4">
        <f>'Memoria Aporte de Asociado 5'!$I$79+'Memoria Aporte de Asociado 5'!$I$189</f>
        <v>0</v>
      </c>
      <c r="J32" s="4">
        <f>'Memoria Aporte de Asociado 6'!$I$79+'Memoria Aporte de Asociado 6'!$I$189</f>
        <v>0</v>
      </c>
      <c r="K32" s="4">
        <f>'Memoria Aporte de Asociado 7'!$I$79+'Memoria Aporte de Asociado 7'!$I$189</f>
        <v>0</v>
      </c>
      <c r="L32" s="4">
        <f>'Memoria Aporte de Asociado 8'!$I$79+'Memoria Aporte de Asociado 8'!$I$189</f>
        <v>0</v>
      </c>
      <c r="M32" s="4">
        <f>'Memoria Aporte de Asociado 9'!$I$79+'Memoria Aporte de Asociado 9'!$I$189</f>
        <v>0</v>
      </c>
      <c r="N32" s="4">
        <f>'Memoria Aporte de Asociado 10'!$I$79+'Memoria Aporte de Asociado 10'!$I$189</f>
        <v>0</v>
      </c>
      <c r="O32" s="4">
        <f>'Memoria Aporte de Asociado 11'!$I$78+'Memoria Aporte de Asociado 11'!$I$190</f>
        <v>0</v>
      </c>
      <c r="P32" s="4">
        <f>'Memoria Aporte de Asociado 12'!$I$78+'Memoria Aporte de Asociado 12'!$I$190</f>
        <v>0</v>
      </c>
      <c r="Q32" s="4">
        <f>'Memoria Aporte de Asociado 13'!$I$78+'Memoria Aporte de Asociado 13'!$I$190</f>
        <v>0</v>
      </c>
      <c r="R32" s="4">
        <f>'Memoria Aporte de Asociado 14'!$I$78+'Memoria Aporte de Asociado 14'!$I$190</f>
        <v>0</v>
      </c>
      <c r="S32" s="4">
        <f>'Memoria Aporte de Asociado 15'!$I$78+'Memoria Aporte de Asociado 15'!$I$190</f>
        <v>0</v>
      </c>
      <c r="T32" s="4">
        <f>'Memoria Aporte de Asociado 16'!$I$78+'Memoria Aporte de Asociado 16'!$I$190</f>
        <v>0</v>
      </c>
      <c r="U32" s="4">
        <f>'Memoria Aporte de Asociado 17'!$I$78+'Memoria Aporte de Asociado 17'!$I$190</f>
        <v>0</v>
      </c>
      <c r="V32" s="4">
        <f>'Memoria Aporte de Asociado 18'!$I$78+'Memoria Aporte de Asociado 18'!$I$190</f>
        <v>0</v>
      </c>
      <c r="W32" s="5">
        <f t="shared" si="0"/>
        <v>0</v>
      </c>
    </row>
    <row r="33" spans="2:23" x14ac:dyDescent="0.2">
      <c r="B33" s="477" t="s">
        <v>29</v>
      </c>
      <c r="C33" s="457"/>
      <c r="D33" s="4">
        <f>'Memoria Aporte del Ejecutor'!I89+'Memoria Aporte del Ejecutor'!I199</f>
        <v>0</v>
      </c>
      <c r="E33" s="4">
        <f>'Memoria Aporte de Asociado 1'!$I$89+'Memoria Aporte de Asociado 1'!$I$199</f>
        <v>0</v>
      </c>
      <c r="F33" s="4">
        <f>'Memoria Aporte de Asociado 2'!$I$89+'Memoria Aporte de Asociado 2'!$I$199</f>
        <v>0</v>
      </c>
      <c r="G33" s="4">
        <f>'Memoria Aporte de Asociado 3'!$I$89+'Memoria Aporte de Asociado 3'!$I$199</f>
        <v>0</v>
      </c>
      <c r="H33" s="4">
        <f>'Memoria Aporte de Asociado 4'!$I$89+'Memoria Aporte de Asociado 4'!$I$199</f>
        <v>0</v>
      </c>
      <c r="I33" s="4">
        <f>'Memoria Aporte de Asociado 5'!$I$89+'Memoria Aporte de Asociado 5'!$I$199</f>
        <v>0</v>
      </c>
      <c r="J33" s="4">
        <f>'Memoria Aporte de Asociado 6'!$I$89+'Memoria Aporte de Asociado 6'!$I$199</f>
        <v>0</v>
      </c>
      <c r="K33" s="4">
        <f>'Memoria Aporte de Asociado 7'!$I$89+'Memoria Aporte de Asociado 7'!$I$199</f>
        <v>0</v>
      </c>
      <c r="L33" s="4">
        <f>'Memoria Aporte de Asociado 8'!$I$89+'Memoria Aporte de Asociado 8'!$I$199</f>
        <v>0</v>
      </c>
      <c r="M33" s="4">
        <f>'Memoria Aporte de Asociado 9'!$I$89+'Memoria Aporte de Asociado 9'!$I$199</f>
        <v>0</v>
      </c>
      <c r="N33" s="4">
        <f>'Memoria Aporte de Asociado 10'!$I$89+'Memoria Aporte de Asociado 10'!$I$199</f>
        <v>0</v>
      </c>
      <c r="O33" s="4">
        <f>'Memoria Aporte de Asociado 11'!$I$88+'Memoria Aporte de Asociado 11'!$I$200</f>
        <v>0</v>
      </c>
      <c r="P33" s="4">
        <f>'Memoria Aporte de Asociado 12'!$I$88+'Memoria Aporte de Asociado 12'!$I$200</f>
        <v>0</v>
      </c>
      <c r="Q33" s="4">
        <f>'Memoria Aporte de Asociado 13'!$I$88+'Memoria Aporte de Asociado 13'!$I$200</f>
        <v>0</v>
      </c>
      <c r="R33" s="4">
        <f>'Memoria Aporte de Asociado 14'!$I$88+'Memoria Aporte de Asociado 14'!$I$200</f>
        <v>0</v>
      </c>
      <c r="S33" s="4">
        <f>'Memoria Aporte de Asociado 15'!$I$88+'Memoria Aporte de Asociado 15'!$I$200</f>
        <v>0</v>
      </c>
      <c r="T33" s="4">
        <f>'Memoria Aporte de Asociado 16'!$I$88+'Memoria Aporte de Asociado 16'!$I$200</f>
        <v>0</v>
      </c>
      <c r="U33" s="4">
        <f>'Memoria Aporte de Asociado 17'!$I$88+'Memoria Aporte de Asociado 17'!$I$200</f>
        <v>0</v>
      </c>
      <c r="V33" s="4">
        <f>'Memoria Aporte de Asociado 18'!$I$88+'Memoria Aporte de Asociado 18'!$I$200</f>
        <v>0</v>
      </c>
      <c r="W33" s="5">
        <f t="shared" si="0"/>
        <v>0</v>
      </c>
    </row>
    <row r="34" spans="2:23" x14ac:dyDescent="0.2">
      <c r="B34" s="477" t="s">
        <v>30</v>
      </c>
      <c r="C34" s="457"/>
      <c r="D34" s="4">
        <f>'Memoria Aporte del Ejecutor'!I97+'Memoria Aporte del Ejecutor'!I207</f>
        <v>0</v>
      </c>
      <c r="E34" s="4">
        <f>'Memoria Aporte de Asociado 1'!$I$97+'Memoria Aporte de Asociado 1'!$I$207</f>
        <v>0</v>
      </c>
      <c r="F34" s="4">
        <f>'Memoria Aporte de Asociado 2'!$I$97+'Memoria Aporte de Asociado 2'!$I$207</f>
        <v>0</v>
      </c>
      <c r="G34" s="4">
        <f>'Memoria Aporte de Asociado 3'!$I$97+'Memoria Aporte de Asociado 3'!$I$207</f>
        <v>0</v>
      </c>
      <c r="H34" s="4">
        <f>'Memoria Aporte de Asociado 4'!$I$97+'Memoria Aporte de Asociado 4'!$I$207</f>
        <v>0</v>
      </c>
      <c r="I34" s="4">
        <f>'Memoria Aporte de Asociado 5'!$I$97+'Memoria Aporte de Asociado 5'!$I$207</f>
        <v>0</v>
      </c>
      <c r="J34" s="4">
        <f>'Memoria Aporte de Asociado 6'!$I$97+'Memoria Aporte de Asociado 6'!$I$207</f>
        <v>0</v>
      </c>
      <c r="K34" s="4">
        <f>'Memoria Aporte de Asociado 7'!$I$97+'Memoria Aporte de Asociado 7'!$I$207</f>
        <v>0</v>
      </c>
      <c r="L34" s="4">
        <f>'Memoria Aporte de Asociado 8'!$I$97+'Memoria Aporte de Asociado 8'!$I$207</f>
        <v>0</v>
      </c>
      <c r="M34" s="4">
        <f>'Memoria Aporte de Asociado 9'!$I$97+'Memoria Aporte de Asociado 9'!$I$207</f>
        <v>0</v>
      </c>
      <c r="N34" s="4">
        <f>'Memoria Aporte de Asociado 10'!$I$97+'Memoria Aporte de Asociado 10'!$I$207</f>
        <v>0</v>
      </c>
      <c r="O34" s="4">
        <f>'Memoria Aporte de Asociado 11'!$I$96+'Memoria Aporte de Asociado 11'!$I$208</f>
        <v>0</v>
      </c>
      <c r="P34" s="4">
        <f>'Memoria Aporte de Asociado 12'!$I$96+'Memoria Aporte de Asociado 12'!$I$208</f>
        <v>0</v>
      </c>
      <c r="Q34" s="4">
        <f>'Memoria Aporte de Asociado 13'!$I$96+'Memoria Aporte de Asociado 13'!$I$208</f>
        <v>0</v>
      </c>
      <c r="R34" s="4">
        <f>'Memoria Aporte de Asociado 14'!$I$96+'Memoria Aporte de Asociado 14'!$I$208</f>
        <v>0</v>
      </c>
      <c r="S34" s="4">
        <f>'Memoria Aporte de Asociado 15'!$I$96+'Memoria Aporte de Asociado 15'!$I$208</f>
        <v>0</v>
      </c>
      <c r="T34" s="4">
        <f>'Memoria Aporte de Asociado 16'!$I$96+'Memoria Aporte de Asociado 16'!$I$208</f>
        <v>0</v>
      </c>
      <c r="U34" s="4">
        <f>'Memoria Aporte de Asociado 17'!$I$96+'Memoria Aporte de Asociado 17'!$I$208</f>
        <v>0</v>
      </c>
      <c r="V34" s="4">
        <f>'Memoria Aporte de Asociado 18'!$I$96+'Memoria Aporte de Asociado 18'!$I$208</f>
        <v>0</v>
      </c>
      <c r="W34" s="5">
        <f t="shared" si="0"/>
        <v>0</v>
      </c>
    </row>
    <row r="35" spans="2:23" x14ac:dyDescent="0.2">
      <c r="B35" s="479" t="s">
        <v>31</v>
      </c>
      <c r="C35" s="466"/>
      <c r="D35" s="4">
        <f>'Memoria Aporte del Ejecutor'!I106+'Memoria Aporte del Ejecutor'!I216</f>
        <v>0</v>
      </c>
      <c r="E35" s="4">
        <f>'Memoria Aporte de Asociado 1'!$I$106+'Memoria Aporte de Asociado 1'!$I$216</f>
        <v>0</v>
      </c>
      <c r="F35" s="4">
        <f>'Memoria Aporte de Asociado 2'!$I$106+'Memoria Aporte de Asociado 2'!$I$216</f>
        <v>0</v>
      </c>
      <c r="G35" s="4">
        <f>'Memoria Aporte de Asociado 3'!$I$106+'Memoria Aporte de Asociado 3'!$I$216</f>
        <v>0</v>
      </c>
      <c r="H35" s="4">
        <f>'Memoria Aporte de Asociado 4'!$I$106+'Memoria Aporte de Asociado 4'!$I$216</f>
        <v>0</v>
      </c>
      <c r="I35" s="4">
        <f>'Memoria Aporte de Asociado 5'!$I$106+'Memoria Aporte de Asociado 5'!$I$216</f>
        <v>0</v>
      </c>
      <c r="J35" s="4">
        <f>'Memoria Aporte de Asociado 6'!$I$106+'Memoria Aporte de Asociado 6'!$I$216</f>
        <v>0</v>
      </c>
      <c r="K35" s="4">
        <f>'Memoria Aporte de Asociado 7'!$I$106+'Memoria Aporte de Asociado 7'!$I$216</f>
        <v>0</v>
      </c>
      <c r="L35" s="4">
        <f>'Memoria Aporte de Asociado 8'!$I$106+'Memoria Aporte de Asociado 8'!$I$216</f>
        <v>0</v>
      </c>
      <c r="M35" s="4">
        <f>'Memoria Aporte de Asociado 9'!$I$106+'Memoria Aporte de Asociado 9'!$I$216</f>
        <v>0</v>
      </c>
      <c r="N35" s="4">
        <f>'Memoria Aporte de Asociado 10'!$I$106+'Memoria Aporte de Asociado 10'!$I$216</f>
        <v>0</v>
      </c>
      <c r="O35" s="4">
        <f>'Memoria Aporte de Asociado 11'!$I$105+'Memoria Aporte de Asociado 11'!$I$217</f>
        <v>0</v>
      </c>
      <c r="P35" s="4">
        <f>'Memoria Aporte de Asociado 12'!$I$105+'Memoria Aporte de Asociado 12'!$I$217</f>
        <v>0</v>
      </c>
      <c r="Q35" s="4">
        <f>'Memoria Aporte de Asociado 13'!$I$105+'Memoria Aporte de Asociado 13'!$I$217</f>
        <v>0</v>
      </c>
      <c r="R35" s="4">
        <f>'Memoria Aporte de Asociado 14'!$I$105+'Memoria Aporte de Asociado 14'!$I$217</f>
        <v>0</v>
      </c>
      <c r="S35" s="4">
        <f>'Memoria Aporte de Asociado 15'!$I$105+'Memoria Aporte de Asociado 15'!$I$217</f>
        <v>0</v>
      </c>
      <c r="T35" s="4">
        <f>'Memoria Aporte de Asociado 16'!$I$105+'Memoria Aporte de Asociado 16'!$I$217</f>
        <v>0</v>
      </c>
      <c r="U35" s="4">
        <f>'Memoria Aporte de Asociado 17'!$I$105+'Memoria Aporte de Asociado 17'!$I$217</f>
        <v>0</v>
      </c>
      <c r="V35" s="4">
        <f>'Memoria Aporte de Asociado 18'!$I$105+'Memoria Aporte de Asociado 18'!$I$217</f>
        <v>0</v>
      </c>
      <c r="W35" s="5">
        <f t="shared" si="0"/>
        <v>0</v>
      </c>
    </row>
    <row r="36" spans="2:23" x14ac:dyDescent="0.2">
      <c r="B36" s="479" t="s">
        <v>32</v>
      </c>
      <c r="C36" s="466"/>
      <c r="D36" s="4">
        <f>'Memoria Aporte del Ejecutor'!I109+'Memoria Aporte del Ejecutor'!I219</f>
        <v>0</v>
      </c>
      <c r="E36" s="4">
        <f>'Memoria Aporte de Asociado 1'!$I$109+'Memoria Aporte de Asociado 1'!$I$219</f>
        <v>0</v>
      </c>
      <c r="F36" s="4">
        <f>'Memoria Aporte de Asociado 2'!$I$109+'Memoria Aporte de Asociado 2'!$I$219</f>
        <v>0</v>
      </c>
      <c r="G36" s="4">
        <f>'Memoria Aporte de Asociado 3'!$I$109+'Memoria Aporte de Asociado 3'!$I$219</f>
        <v>0</v>
      </c>
      <c r="H36" s="4">
        <f>'Memoria Aporte de Asociado 4'!$I$109+'Memoria Aporte de Asociado 4'!$I$219</f>
        <v>0</v>
      </c>
      <c r="I36" s="4">
        <f>'Memoria Aporte de Asociado 5'!$I$109+'Memoria Aporte de Asociado 5'!$I$219</f>
        <v>0</v>
      </c>
      <c r="J36" s="4">
        <f>'Memoria Aporte de Asociado 6'!$I$109+'Memoria Aporte de Asociado 6'!$I$219</f>
        <v>0</v>
      </c>
      <c r="K36" s="4">
        <f>'Memoria Aporte de Asociado 7'!$I$109+'Memoria Aporte de Asociado 7'!$I$219</f>
        <v>0</v>
      </c>
      <c r="L36" s="4">
        <f>'Memoria Aporte de Asociado 8'!$I$109+'Memoria Aporte de Asociado 8'!$I$219</f>
        <v>0</v>
      </c>
      <c r="M36" s="4">
        <f>'Memoria Aporte de Asociado 9'!$I$109+'Memoria Aporte de Asociado 9'!$I$219</f>
        <v>0</v>
      </c>
      <c r="N36" s="4">
        <f>'Memoria Aporte de Asociado 10'!$I$109+'Memoria Aporte de Asociado 10'!$I$219</f>
        <v>0</v>
      </c>
      <c r="O36" s="4">
        <f>'Memoria Aporte de Asociado 11'!$I$108+'Memoria Aporte de Asociado 11'!$I$220</f>
        <v>0</v>
      </c>
      <c r="P36" s="4">
        <f>'Memoria Aporte de Asociado 12'!$I$108+'Memoria Aporte de Asociado 12'!$I$220</f>
        <v>0</v>
      </c>
      <c r="Q36" s="4">
        <f>'Memoria Aporte de Asociado 13'!$I$108+'Memoria Aporte de Asociado 13'!$I$220</f>
        <v>0</v>
      </c>
      <c r="R36" s="4">
        <f>'Memoria Aporte de Asociado 14'!$I$108+'Memoria Aporte de Asociado 14'!$I$220</f>
        <v>0</v>
      </c>
      <c r="S36" s="4">
        <f>'Memoria Aporte de Asociado 15'!$I$108+'Memoria Aporte de Asociado 15'!$I$220</f>
        <v>0</v>
      </c>
      <c r="T36" s="4">
        <f>'Memoria Aporte de Asociado 16'!$I$108+'Memoria Aporte de Asociado 16'!$I$220</f>
        <v>0</v>
      </c>
      <c r="U36" s="4">
        <f>'Memoria Aporte de Asociado 17'!$I$108+'Memoria Aporte de Asociado 17'!$I$220</f>
        <v>0</v>
      </c>
      <c r="V36" s="4">
        <f>'Memoria Aporte de Asociado 18'!$I$108+'Memoria Aporte de Asociado 18'!$I$220</f>
        <v>0</v>
      </c>
      <c r="W36" s="5">
        <f t="shared" si="0"/>
        <v>0</v>
      </c>
    </row>
    <row r="37" spans="2:23" x14ac:dyDescent="0.2">
      <c r="B37" s="479" t="s">
        <v>33</v>
      </c>
      <c r="C37" s="466"/>
      <c r="D37" s="4">
        <f>'Memoria Aporte del Ejecutor'!I112+'Memoria Aporte del Ejecutor'!I222</f>
        <v>0</v>
      </c>
      <c r="E37" s="4">
        <f>'Memoria Aporte de Asociado 1'!$I$112+'Memoria Aporte de Asociado 1'!$I$222</f>
        <v>0</v>
      </c>
      <c r="F37" s="4">
        <f>'Memoria Aporte de Asociado 2'!$I$112+'Memoria Aporte de Asociado 2'!$I$222</f>
        <v>0</v>
      </c>
      <c r="G37" s="4">
        <f>'Memoria Aporte de Asociado 3'!$I$112+'Memoria Aporte de Asociado 3'!$I$222</f>
        <v>0</v>
      </c>
      <c r="H37" s="4">
        <f>'Memoria Aporte de Asociado 4'!$I$112+'Memoria Aporte de Asociado 4'!$I$222</f>
        <v>0</v>
      </c>
      <c r="I37" s="4">
        <f>'Memoria Aporte de Asociado 5'!$I$112+'Memoria Aporte de Asociado 5'!$I$222</f>
        <v>0</v>
      </c>
      <c r="J37" s="4">
        <f>'Memoria Aporte de Asociado 6'!$I$112+'Memoria Aporte de Asociado 6'!$I$222</f>
        <v>0</v>
      </c>
      <c r="K37" s="4">
        <f>'Memoria Aporte de Asociado 7'!$I$112+'Memoria Aporte de Asociado 7'!$I$222</f>
        <v>0</v>
      </c>
      <c r="L37" s="4">
        <f>'Memoria Aporte de Asociado 8'!$I$112+'Memoria Aporte de Asociado 8'!$I$222</f>
        <v>0</v>
      </c>
      <c r="M37" s="4">
        <f>'Memoria Aporte de Asociado 9'!$I$112+'Memoria Aporte de Asociado 9'!$I$222</f>
        <v>0</v>
      </c>
      <c r="N37" s="4">
        <f>'Memoria Aporte de Asociado 10'!$I$112+'Memoria Aporte de Asociado 10'!$I$222</f>
        <v>0</v>
      </c>
      <c r="O37" s="4">
        <f>'Memoria Aporte de Asociado 11'!$I$111+'Memoria Aporte de Asociado 11'!$I$223</f>
        <v>0</v>
      </c>
      <c r="P37" s="4">
        <f>'Memoria Aporte de Asociado 12'!$I$111+'Memoria Aporte de Asociado 12'!$I$223</f>
        <v>0</v>
      </c>
      <c r="Q37" s="4">
        <f>'Memoria Aporte de Asociado 13'!$I$111+'Memoria Aporte de Asociado 13'!$I$223</f>
        <v>0</v>
      </c>
      <c r="R37" s="4">
        <f>'Memoria Aporte de Asociado 14'!$I$111+'Memoria Aporte de Asociado 14'!$I$223</f>
        <v>0</v>
      </c>
      <c r="S37" s="4">
        <f>'Memoria Aporte de Asociado 15'!$I$111+'Memoria Aporte de Asociado 15'!$I$223</f>
        <v>0</v>
      </c>
      <c r="T37" s="4">
        <f>'Memoria Aporte de Asociado 16'!$I$111+'Memoria Aporte de Asociado 16'!$I$223</f>
        <v>0</v>
      </c>
      <c r="U37" s="4">
        <f>'Memoria Aporte de Asociado 17'!$I$111+'Memoria Aporte de Asociado 17'!$I$223</f>
        <v>0</v>
      </c>
      <c r="V37" s="4">
        <f>'Memoria Aporte de Asociado 18'!$I$111+'Memoria Aporte de Asociado 18'!$I$223</f>
        <v>0</v>
      </c>
      <c r="W37" s="5">
        <f t="shared" si="0"/>
        <v>0</v>
      </c>
    </row>
    <row r="38" spans="2:23" x14ac:dyDescent="0.2">
      <c r="B38" s="478" t="s">
        <v>22</v>
      </c>
      <c r="C38" s="478"/>
      <c r="D38" s="22">
        <f>SUM(D5:D37)</f>
        <v>0</v>
      </c>
      <c r="E38" s="22">
        <f t="shared" ref="E38:V38" si="1">SUM(E5:E37)</f>
        <v>0</v>
      </c>
      <c r="F38" s="22">
        <f t="shared" si="1"/>
        <v>0</v>
      </c>
      <c r="G38" s="22">
        <f t="shared" si="1"/>
        <v>0</v>
      </c>
      <c r="H38" s="22">
        <f t="shared" si="1"/>
        <v>0</v>
      </c>
      <c r="I38" s="22">
        <f t="shared" si="1"/>
        <v>0</v>
      </c>
      <c r="J38" s="22">
        <f t="shared" si="1"/>
        <v>0</v>
      </c>
      <c r="K38" s="22">
        <f t="shared" si="1"/>
        <v>0</v>
      </c>
      <c r="L38" s="22">
        <f t="shared" si="1"/>
        <v>0</v>
      </c>
      <c r="M38" s="22">
        <f t="shared" si="1"/>
        <v>0</v>
      </c>
      <c r="N38" s="22">
        <f t="shared" si="1"/>
        <v>0</v>
      </c>
      <c r="O38" s="22">
        <f t="shared" si="1"/>
        <v>0</v>
      </c>
      <c r="P38" s="22">
        <f t="shared" si="1"/>
        <v>0</v>
      </c>
      <c r="Q38" s="22">
        <f t="shared" si="1"/>
        <v>0</v>
      </c>
      <c r="R38" s="22">
        <f t="shared" si="1"/>
        <v>0</v>
      </c>
      <c r="S38" s="22">
        <f t="shared" si="1"/>
        <v>0</v>
      </c>
      <c r="T38" s="22">
        <f t="shared" si="1"/>
        <v>0</v>
      </c>
      <c r="U38" s="22">
        <f t="shared" si="1"/>
        <v>0</v>
      </c>
      <c r="V38" s="22">
        <f t="shared" si="1"/>
        <v>0</v>
      </c>
      <c r="W38" s="22">
        <f>SUM(W5:W37)</f>
        <v>0</v>
      </c>
    </row>
  </sheetData>
  <sheetProtection algorithmName="SHA-512" hashValue="rbGPbhnTCgNooLV56A0AXu1ktudBgdRxbS+Oon4NBuK0t643QU2EL1in32+Uf8XeYfLraJdN9n4MtAQ2k0UHFg==" saltValue="vR4G2ePYzDcn9WMHd1CcMg==" spinCount="100000" sheet="1" formatColumns="0" formatRows="0"/>
  <mergeCells count="10">
    <mergeCell ref="B5:B29"/>
    <mergeCell ref="B30:C30"/>
    <mergeCell ref="B31:C31"/>
    <mergeCell ref="B36:C36"/>
    <mergeCell ref="B37:C37"/>
    <mergeCell ref="B38:C38"/>
    <mergeCell ref="B32:C32"/>
    <mergeCell ref="B33:C33"/>
    <mergeCell ref="B34:C34"/>
    <mergeCell ref="B35:C35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-0.249977111117893"/>
    <pageSetUpPr fitToPage="1"/>
  </sheetPr>
  <dimension ref="B2:N132"/>
  <sheetViews>
    <sheetView showGridLines="0" zoomScale="85" zoomScaleNormal="85" zoomScaleSheetLayoutView="50" workbookViewId="0">
      <pane ySplit="6" topLeftCell="A102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19.5703125" style="7" customWidth="1"/>
    <col min="3" max="3" width="41.5703125" style="7" customWidth="1"/>
    <col min="4" max="4" width="23.5703125" style="59" customWidth="1"/>
    <col min="5" max="5" width="30.42578125" style="7" bestFit="1" customWidth="1"/>
    <col min="6" max="6" width="13" style="7" customWidth="1"/>
    <col min="7" max="7" width="12.5703125" style="7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7" hidden="1" customWidth="1" outlineLevel="1"/>
    <col min="13" max="13" width="50.5703125" style="89" hidden="1" customWidth="1" outlineLevel="1"/>
    <col min="14" max="14" width="9.42578125" style="7" collapsed="1"/>
    <col min="15" max="16384" width="9.42578125" style="7"/>
  </cols>
  <sheetData>
    <row r="2" spans="2:13" ht="15" customHeight="1" x14ac:dyDescent="0.2">
      <c r="B2" s="382" t="s">
        <v>49</v>
      </c>
      <c r="C2" s="382"/>
      <c r="D2" s="382"/>
      <c r="E2" s="382"/>
      <c r="F2" s="382"/>
      <c r="G2" s="382"/>
      <c r="H2" s="382"/>
      <c r="I2" s="382"/>
      <c r="J2" s="382"/>
      <c r="K2" s="59"/>
      <c r="M2" s="7"/>
    </row>
    <row r="3" spans="2:13" ht="15" x14ac:dyDescent="0.2">
      <c r="B3" s="178"/>
      <c r="I3" s="58"/>
      <c r="J3" s="7"/>
      <c r="K3" s="59"/>
      <c r="M3" s="7"/>
    </row>
    <row r="4" spans="2:13" ht="15" x14ac:dyDescent="0.2">
      <c r="B4" s="222" t="s">
        <v>149</v>
      </c>
      <c r="C4" s="261"/>
      <c r="D4" s="58"/>
      <c r="I4" s="394"/>
      <c r="J4" s="395"/>
      <c r="K4" s="58"/>
      <c r="M4" s="7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8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4.25" customHeight="1" x14ac:dyDescent="0.2">
      <c r="B7" s="369" t="s">
        <v>47</v>
      </c>
      <c r="C7" s="183" t="s">
        <v>119</v>
      </c>
      <c r="D7" s="184"/>
      <c r="E7" s="185"/>
      <c r="F7" s="186"/>
      <c r="G7" s="186"/>
      <c r="H7" s="138">
        <f t="shared" ref="H7:H124" si="0">F7*G7</f>
        <v>0</v>
      </c>
      <c r="I7" s="138">
        <f t="shared" ref="I7:I29" si="1">H7</f>
        <v>0</v>
      </c>
      <c r="J7" s="26"/>
      <c r="L7" s="92"/>
      <c r="M7" s="306"/>
    </row>
    <row r="8" spans="2:13" ht="14.25" customHeight="1" x14ac:dyDescent="0.2">
      <c r="B8" s="370"/>
      <c r="C8" s="183" t="s">
        <v>118</v>
      </c>
      <c r="D8" s="187"/>
      <c r="E8" s="188"/>
      <c r="F8" s="189"/>
      <c r="G8" s="189"/>
      <c r="H8" s="138">
        <f t="shared" si="0"/>
        <v>0</v>
      </c>
      <c r="I8" s="138">
        <f t="shared" si="1"/>
        <v>0</v>
      </c>
      <c r="J8" s="26"/>
      <c r="L8" s="92"/>
      <c r="M8" s="306"/>
    </row>
    <row r="9" spans="2:13" ht="14.25" customHeight="1" x14ac:dyDescent="0.2">
      <c r="B9" s="370"/>
      <c r="C9" s="183" t="s">
        <v>117</v>
      </c>
      <c r="D9" s="187"/>
      <c r="E9" s="188"/>
      <c r="F9" s="189"/>
      <c r="G9" s="189"/>
      <c r="H9" s="138">
        <f t="shared" si="0"/>
        <v>0</v>
      </c>
      <c r="I9" s="138">
        <f t="shared" si="1"/>
        <v>0</v>
      </c>
      <c r="J9" s="26"/>
      <c r="L9" s="92"/>
      <c r="M9" s="306"/>
    </row>
    <row r="10" spans="2:13" ht="14.25" customHeight="1" x14ac:dyDescent="0.2">
      <c r="B10" s="370"/>
      <c r="C10" s="183" t="s">
        <v>116</v>
      </c>
      <c r="D10" s="187"/>
      <c r="E10" s="188"/>
      <c r="F10" s="189"/>
      <c r="G10" s="189"/>
      <c r="H10" s="138">
        <f t="shared" si="0"/>
        <v>0</v>
      </c>
      <c r="I10" s="138">
        <f t="shared" si="1"/>
        <v>0</v>
      </c>
      <c r="J10" s="26"/>
      <c r="L10" s="92"/>
      <c r="M10" s="306"/>
    </row>
    <row r="11" spans="2:13" ht="14.25" customHeight="1" x14ac:dyDescent="0.2">
      <c r="B11" s="370"/>
      <c r="C11" s="183" t="s">
        <v>92</v>
      </c>
      <c r="D11" s="187"/>
      <c r="E11" s="188"/>
      <c r="F11" s="189"/>
      <c r="G11" s="189"/>
      <c r="H11" s="138">
        <f t="shared" si="0"/>
        <v>0</v>
      </c>
      <c r="I11" s="138">
        <f t="shared" si="1"/>
        <v>0</v>
      </c>
      <c r="J11" s="26"/>
      <c r="L11" s="92"/>
      <c r="M11" s="306"/>
    </row>
    <row r="12" spans="2:13" ht="14.25" customHeight="1" x14ac:dyDescent="0.2">
      <c r="B12" s="370"/>
      <c r="C12" s="183" t="s">
        <v>93</v>
      </c>
      <c r="D12" s="187"/>
      <c r="E12" s="188"/>
      <c r="F12" s="189"/>
      <c r="G12" s="189"/>
      <c r="H12" s="138">
        <f t="shared" si="0"/>
        <v>0</v>
      </c>
      <c r="I12" s="138">
        <f t="shared" si="1"/>
        <v>0</v>
      </c>
      <c r="J12" s="26"/>
      <c r="L12" s="92"/>
      <c r="M12" s="306"/>
    </row>
    <row r="13" spans="2:13" ht="14.25" customHeight="1" x14ac:dyDescent="0.2">
      <c r="B13" s="370"/>
      <c r="C13" s="183" t="s">
        <v>94</v>
      </c>
      <c r="D13" s="187"/>
      <c r="E13" s="188"/>
      <c r="F13" s="189"/>
      <c r="G13" s="189"/>
      <c r="H13" s="138">
        <f t="shared" si="0"/>
        <v>0</v>
      </c>
      <c r="I13" s="138">
        <f t="shared" si="1"/>
        <v>0</v>
      </c>
      <c r="J13" s="26"/>
      <c r="L13" s="92"/>
      <c r="M13" s="306"/>
    </row>
    <row r="14" spans="2:13" ht="14.25" customHeight="1" x14ac:dyDescent="0.2">
      <c r="B14" s="370"/>
      <c r="C14" s="183" t="s">
        <v>95</v>
      </c>
      <c r="D14" s="187"/>
      <c r="E14" s="188"/>
      <c r="F14" s="189"/>
      <c r="G14" s="189"/>
      <c r="H14" s="138">
        <f t="shared" si="0"/>
        <v>0</v>
      </c>
      <c r="I14" s="138">
        <f t="shared" si="1"/>
        <v>0</v>
      </c>
      <c r="J14" s="26"/>
      <c r="L14" s="92"/>
      <c r="M14" s="306"/>
    </row>
    <row r="15" spans="2:13" ht="14.25" customHeight="1" x14ac:dyDescent="0.2">
      <c r="B15" s="370"/>
      <c r="C15" s="183" t="s">
        <v>109</v>
      </c>
      <c r="D15" s="187"/>
      <c r="E15" s="188"/>
      <c r="F15" s="189"/>
      <c r="G15" s="189"/>
      <c r="H15" s="138">
        <f t="shared" si="0"/>
        <v>0</v>
      </c>
      <c r="I15" s="138">
        <f t="shared" si="1"/>
        <v>0</v>
      </c>
      <c r="J15" s="26"/>
      <c r="L15" s="92"/>
      <c r="M15" s="306"/>
    </row>
    <row r="16" spans="2:13" ht="14.25" customHeight="1" x14ac:dyDescent="0.2">
      <c r="B16" s="370"/>
      <c r="C16" s="183" t="s">
        <v>96</v>
      </c>
      <c r="D16" s="187"/>
      <c r="E16" s="188"/>
      <c r="F16" s="189"/>
      <c r="G16" s="189"/>
      <c r="H16" s="138">
        <f t="shared" ref="H16:H27" si="2">F16*G16</f>
        <v>0</v>
      </c>
      <c r="I16" s="138">
        <f t="shared" si="1"/>
        <v>0</v>
      </c>
      <c r="J16" s="26"/>
      <c r="L16" s="92"/>
      <c r="M16" s="306"/>
    </row>
    <row r="17" spans="2:13" ht="14.25" customHeight="1" x14ac:dyDescent="0.2">
      <c r="B17" s="370"/>
      <c r="C17" s="183" t="s">
        <v>97</v>
      </c>
      <c r="D17" s="187"/>
      <c r="E17" s="188"/>
      <c r="F17" s="189"/>
      <c r="G17" s="189"/>
      <c r="H17" s="138">
        <f t="shared" si="2"/>
        <v>0</v>
      </c>
      <c r="I17" s="138">
        <f t="shared" si="1"/>
        <v>0</v>
      </c>
      <c r="J17" s="26"/>
      <c r="L17" s="92"/>
      <c r="M17" s="306"/>
    </row>
    <row r="18" spans="2:13" ht="14.25" customHeight="1" x14ac:dyDescent="0.2">
      <c r="B18" s="370"/>
      <c r="C18" s="183" t="s">
        <v>98</v>
      </c>
      <c r="D18" s="187"/>
      <c r="E18" s="188"/>
      <c r="F18" s="189"/>
      <c r="G18" s="189"/>
      <c r="H18" s="138">
        <f t="shared" si="2"/>
        <v>0</v>
      </c>
      <c r="I18" s="138">
        <f t="shared" si="1"/>
        <v>0</v>
      </c>
      <c r="J18" s="26"/>
      <c r="L18" s="92"/>
      <c r="M18" s="301"/>
    </row>
    <row r="19" spans="2:13" ht="14.25" customHeight="1" x14ac:dyDescent="0.2">
      <c r="B19" s="370"/>
      <c r="C19" s="183" t="s">
        <v>99</v>
      </c>
      <c r="D19" s="187"/>
      <c r="E19" s="188"/>
      <c r="F19" s="189"/>
      <c r="G19" s="189"/>
      <c r="H19" s="138">
        <f t="shared" si="2"/>
        <v>0</v>
      </c>
      <c r="I19" s="138">
        <f t="shared" si="1"/>
        <v>0</v>
      </c>
      <c r="J19" s="26"/>
      <c r="L19" s="92"/>
      <c r="M19" s="301"/>
    </row>
    <row r="20" spans="2:13" ht="14.25" customHeight="1" x14ac:dyDescent="0.2">
      <c r="B20" s="370"/>
      <c r="C20" s="183" t="s">
        <v>100</v>
      </c>
      <c r="D20" s="187"/>
      <c r="E20" s="188"/>
      <c r="F20" s="189"/>
      <c r="G20" s="189"/>
      <c r="H20" s="138">
        <f t="shared" si="2"/>
        <v>0</v>
      </c>
      <c r="I20" s="138">
        <f t="shared" si="1"/>
        <v>0</v>
      </c>
      <c r="J20" s="26"/>
      <c r="L20" s="92"/>
      <c r="M20" s="301"/>
    </row>
    <row r="21" spans="2:13" ht="14.25" customHeight="1" x14ac:dyDescent="0.2">
      <c r="B21" s="370"/>
      <c r="C21" s="183" t="s">
        <v>101</v>
      </c>
      <c r="D21" s="187"/>
      <c r="E21" s="188"/>
      <c r="F21" s="189"/>
      <c r="G21" s="189"/>
      <c r="H21" s="138">
        <f t="shared" si="2"/>
        <v>0</v>
      </c>
      <c r="I21" s="138">
        <f t="shared" si="1"/>
        <v>0</v>
      </c>
      <c r="J21" s="26"/>
      <c r="L21" s="92"/>
      <c r="M21" s="301"/>
    </row>
    <row r="22" spans="2:13" ht="14.25" customHeight="1" x14ac:dyDescent="0.2">
      <c r="B22" s="370"/>
      <c r="C22" s="183" t="s">
        <v>102</v>
      </c>
      <c r="D22" s="187"/>
      <c r="E22" s="188"/>
      <c r="F22" s="189"/>
      <c r="G22" s="189"/>
      <c r="H22" s="138">
        <f t="shared" si="2"/>
        <v>0</v>
      </c>
      <c r="I22" s="138">
        <f t="shared" si="1"/>
        <v>0</v>
      </c>
      <c r="J22" s="26"/>
      <c r="L22" s="92"/>
      <c r="M22" s="301"/>
    </row>
    <row r="23" spans="2:13" ht="14.25" customHeight="1" x14ac:dyDescent="0.2">
      <c r="B23" s="370"/>
      <c r="C23" s="183" t="s">
        <v>103</v>
      </c>
      <c r="D23" s="187"/>
      <c r="E23" s="188"/>
      <c r="F23" s="189"/>
      <c r="G23" s="189"/>
      <c r="H23" s="138">
        <f t="shared" si="2"/>
        <v>0</v>
      </c>
      <c r="I23" s="138">
        <f t="shared" si="1"/>
        <v>0</v>
      </c>
      <c r="J23" s="26"/>
      <c r="L23" s="92"/>
      <c r="M23" s="301"/>
    </row>
    <row r="24" spans="2:13" ht="14.25" customHeight="1" x14ac:dyDescent="0.2">
      <c r="B24" s="370"/>
      <c r="C24" s="183" t="s">
        <v>104</v>
      </c>
      <c r="D24" s="187"/>
      <c r="E24" s="188"/>
      <c r="F24" s="189"/>
      <c r="G24" s="189"/>
      <c r="H24" s="138">
        <f t="shared" si="2"/>
        <v>0</v>
      </c>
      <c r="I24" s="138">
        <f t="shared" si="1"/>
        <v>0</v>
      </c>
      <c r="J24" s="26"/>
      <c r="L24" s="92"/>
      <c r="M24" s="301"/>
    </row>
    <row r="25" spans="2:13" ht="14.25" customHeight="1" x14ac:dyDescent="0.2">
      <c r="B25" s="370"/>
      <c r="C25" s="183" t="s">
        <v>105</v>
      </c>
      <c r="D25" s="187"/>
      <c r="E25" s="188"/>
      <c r="F25" s="189"/>
      <c r="G25" s="189"/>
      <c r="H25" s="138">
        <f t="shared" si="2"/>
        <v>0</v>
      </c>
      <c r="I25" s="138">
        <f t="shared" si="1"/>
        <v>0</v>
      </c>
      <c r="J25" s="26"/>
      <c r="L25" s="92"/>
      <c r="M25" s="301"/>
    </row>
    <row r="26" spans="2:13" ht="14.25" customHeight="1" x14ac:dyDescent="0.2">
      <c r="B26" s="370"/>
      <c r="C26" s="183" t="s">
        <v>106</v>
      </c>
      <c r="D26" s="187"/>
      <c r="E26" s="188"/>
      <c r="F26" s="189"/>
      <c r="G26" s="189"/>
      <c r="H26" s="138">
        <f t="shared" si="2"/>
        <v>0</v>
      </c>
      <c r="I26" s="138">
        <f t="shared" si="1"/>
        <v>0</v>
      </c>
      <c r="J26" s="26"/>
      <c r="L26" s="92"/>
      <c r="M26" s="301"/>
    </row>
    <row r="27" spans="2:13" ht="14.25" customHeight="1" x14ac:dyDescent="0.2">
      <c r="B27" s="370"/>
      <c r="C27" s="183" t="s">
        <v>107</v>
      </c>
      <c r="D27" s="187"/>
      <c r="E27" s="188"/>
      <c r="F27" s="189"/>
      <c r="G27" s="189"/>
      <c r="H27" s="138">
        <f t="shared" si="2"/>
        <v>0</v>
      </c>
      <c r="I27" s="138">
        <f t="shared" si="1"/>
        <v>0</v>
      </c>
      <c r="J27" s="26"/>
      <c r="L27" s="92"/>
      <c r="M27" s="301"/>
    </row>
    <row r="28" spans="2:13" ht="14.25" customHeight="1" x14ac:dyDescent="0.2">
      <c r="B28" s="370"/>
      <c r="C28" s="183" t="s">
        <v>108</v>
      </c>
      <c r="D28" s="187"/>
      <c r="E28" s="188"/>
      <c r="F28" s="189"/>
      <c r="G28" s="189"/>
      <c r="H28" s="138">
        <f>F28*G28</f>
        <v>0</v>
      </c>
      <c r="I28" s="138">
        <f t="shared" si="1"/>
        <v>0</v>
      </c>
      <c r="J28" s="26"/>
      <c r="L28" s="92"/>
      <c r="M28" s="301"/>
    </row>
    <row r="29" spans="2:13" x14ac:dyDescent="0.2">
      <c r="B29" s="370"/>
      <c r="C29" s="215" t="s">
        <v>110</v>
      </c>
      <c r="D29" s="184"/>
      <c r="E29" s="185"/>
      <c r="F29" s="186"/>
      <c r="G29" s="186"/>
      <c r="H29" s="138">
        <f>F29*G29</f>
        <v>0</v>
      </c>
      <c r="I29" s="138">
        <f t="shared" si="1"/>
        <v>0</v>
      </c>
      <c r="J29" s="26"/>
      <c r="L29" s="92"/>
      <c r="M29" s="301"/>
    </row>
    <row r="30" spans="2:13" x14ac:dyDescent="0.2">
      <c r="B30" s="370"/>
      <c r="C30" s="372" t="s">
        <v>3</v>
      </c>
      <c r="D30" s="187"/>
      <c r="E30" s="188"/>
      <c r="F30" s="189"/>
      <c r="G30" s="189"/>
      <c r="H30" s="138">
        <f t="shared" si="0"/>
        <v>0</v>
      </c>
      <c r="I30" s="27"/>
      <c r="J30" s="26"/>
      <c r="L30" s="92"/>
      <c r="M30" s="301"/>
    </row>
    <row r="31" spans="2:13" x14ac:dyDescent="0.2">
      <c r="B31" s="370"/>
      <c r="C31" s="373"/>
      <c r="D31" s="187"/>
      <c r="E31" s="188"/>
      <c r="F31" s="189"/>
      <c r="G31" s="189"/>
      <c r="H31" s="138">
        <f t="shared" si="0"/>
        <v>0</v>
      </c>
      <c r="I31" s="27"/>
      <c r="J31" s="26"/>
      <c r="L31" s="92"/>
      <c r="M31" s="301"/>
    </row>
    <row r="32" spans="2:13" x14ac:dyDescent="0.2">
      <c r="B32" s="370"/>
      <c r="C32" s="373"/>
      <c r="D32" s="187"/>
      <c r="E32" s="188"/>
      <c r="F32" s="189"/>
      <c r="G32" s="189"/>
      <c r="H32" s="138">
        <f>F32*G32</f>
        <v>0</v>
      </c>
      <c r="I32" s="27"/>
      <c r="J32" s="26"/>
      <c r="L32" s="92"/>
      <c r="M32" s="301"/>
    </row>
    <row r="33" spans="2:13" x14ac:dyDescent="0.2">
      <c r="B33" s="370"/>
      <c r="C33" s="373"/>
      <c r="D33" s="187"/>
      <c r="E33" s="188"/>
      <c r="F33" s="189"/>
      <c r="G33" s="189"/>
      <c r="H33" s="138">
        <f t="shared" si="0"/>
        <v>0</v>
      </c>
      <c r="I33" s="27"/>
      <c r="J33" s="28"/>
      <c r="L33" s="92"/>
      <c r="M33" s="302"/>
    </row>
    <row r="34" spans="2:13" x14ac:dyDescent="0.2">
      <c r="B34" s="370"/>
      <c r="C34" s="374"/>
      <c r="D34" s="187"/>
      <c r="E34" s="188"/>
      <c r="F34" s="189"/>
      <c r="G34" s="189"/>
      <c r="H34" s="138">
        <f t="shared" si="0"/>
        <v>0</v>
      </c>
      <c r="I34" s="138">
        <f>SUM(H30:H34)</f>
        <v>0</v>
      </c>
      <c r="J34" s="29"/>
      <c r="L34" s="92"/>
      <c r="M34" s="301"/>
    </row>
    <row r="35" spans="2:13" x14ac:dyDescent="0.2">
      <c r="B35" s="370"/>
      <c r="C35" s="372" t="s">
        <v>2</v>
      </c>
      <c r="D35" s="187"/>
      <c r="E35" s="188"/>
      <c r="F35" s="189"/>
      <c r="G35" s="189"/>
      <c r="H35" s="138">
        <f t="shared" si="0"/>
        <v>0</v>
      </c>
      <c r="I35" s="27"/>
      <c r="L35" s="92"/>
      <c r="M35" s="301"/>
    </row>
    <row r="36" spans="2:13" x14ac:dyDescent="0.2">
      <c r="B36" s="370"/>
      <c r="C36" s="373"/>
      <c r="D36" s="187"/>
      <c r="E36" s="188"/>
      <c r="F36" s="189"/>
      <c r="G36" s="189"/>
      <c r="H36" s="138">
        <f>F36*G36</f>
        <v>0</v>
      </c>
      <c r="I36" s="27"/>
      <c r="L36" s="92"/>
      <c r="M36" s="301"/>
    </row>
    <row r="37" spans="2:13" x14ac:dyDescent="0.2">
      <c r="B37" s="370"/>
      <c r="C37" s="373"/>
      <c r="D37" s="187"/>
      <c r="E37" s="188"/>
      <c r="F37" s="189"/>
      <c r="G37" s="189"/>
      <c r="H37" s="138">
        <f>F37*G37</f>
        <v>0</v>
      </c>
      <c r="I37" s="27"/>
      <c r="L37" s="92"/>
      <c r="M37" s="301"/>
    </row>
    <row r="38" spans="2:13" ht="13.5" thickBot="1" x14ac:dyDescent="0.25">
      <c r="B38" s="370"/>
      <c r="C38" s="373"/>
      <c r="D38" s="187"/>
      <c r="E38" s="188"/>
      <c r="F38" s="189"/>
      <c r="G38" s="189"/>
      <c r="H38" s="138">
        <f t="shared" si="0"/>
        <v>0</v>
      </c>
      <c r="I38" s="27"/>
      <c r="L38" s="92"/>
      <c r="M38" s="301"/>
    </row>
    <row r="39" spans="2:13" ht="13.5" thickBot="1" x14ac:dyDescent="0.25">
      <c r="B39" s="371"/>
      <c r="C39" s="375"/>
      <c r="D39" s="190"/>
      <c r="E39" s="191"/>
      <c r="F39" s="192"/>
      <c r="G39" s="192"/>
      <c r="H39" s="193">
        <f t="shared" si="0"/>
        <v>0</v>
      </c>
      <c r="I39" s="197">
        <f>SUM(H35:H39)</f>
        <v>0</v>
      </c>
      <c r="J39" s="198">
        <f>SUM(I7:I29)+I34+I39</f>
        <v>0</v>
      </c>
      <c r="L39" s="92"/>
      <c r="M39" s="301"/>
    </row>
    <row r="40" spans="2:13" x14ac:dyDescent="0.2">
      <c r="B40" s="363" t="s">
        <v>5</v>
      </c>
      <c r="C40" s="364"/>
      <c r="D40" s="187"/>
      <c r="E40" s="188"/>
      <c r="F40" s="189"/>
      <c r="G40" s="189"/>
      <c r="H40" s="138">
        <f t="shared" si="0"/>
        <v>0</v>
      </c>
      <c r="I40" s="27"/>
      <c r="J40" s="26"/>
      <c r="L40" s="92"/>
      <c r="M40" s="301"/>
    </row>
    <row r="41" spans="2:13" x14ac:dyDescent="0.2">
      <c r="B41" s="365"/>
      <c r="C41" s="366"/>
      <c r="D41" s="187"/>
      <c r="E41" s="188"/>
      <c r="F41" s="189"/>
      <c r="G41" s="189"/>
      <c r="H41" s="138">
        <f t="shared" si="0"/>
        <v>0</v>
      </c>
      <c r="I41" s="27"/>
      <c r="J41" s="26"/>
      <c r="L41" s="92"/>
      <c r="M41" s="301"/>
    </row>
    <row r="42" spans="2:13" x14ac:dyDescent="0.2">
      <c r="B42" s="365"/>
      <c r="C42" s="366"/>
      <c r="D42" s="187"/>
      <c r="E42" s="188"/>
      <c r="F42" s="189"/>
      <c r="G42" s="189"/>
      <c r="H42" s="138">
        <f t="shared" si="0"/>
        <v>0</v>
      </c>
      <c r="I42" s="27"/>
      <c r="J42" s="26"/>
      <c r="L42" s="92"/>
      <c r="M42" s="301"/>
    </row>
    <row r="43" spans="2:13" x14ac:dyDescent="0.2">
      <c r="B43" s="365"/>
      <c r="C43" s="366"/>
      <c r="D43" s="187"/>
      <c r="E43" s="188"/>
      <c r="F43" s="189"/>
      <c r="G43" s="189"/>
      <c r="H43" s="138">
        <f t="shared" si="0"/>
        <v>0</v>
      </c>
      <c r="I43" s="27"/>
      <c r="J43" s="26"/>
      <c r="L43" s="92"/>
      <c r="M43" s="301"/>
    </row>
    <row r="44" spans="2:13" x14ac:dyDescent="0.2">
      <c r="B44" s="365"/>
      <c r="C44" s="366"/>
      <c r="D44" s="187"/>
      <c r="E44" s="188"/>
      <c r="F44" s="189"/>
      <c r="G44" s="189"/>
      <c r="H44" s="138">
        <f t="shared" si="0"/>
        <v>0</v>
      </c>
      <c r="I44" s="27"/>
      <c r="J44" s="26"/>
      <c r="L44" s="92"/>
      <c r="M44" s="301"/>
    </row>
    <row r="45" spans="2:13" x14ac:dyDescent="0.2">
      <c r="B45" s="365"/>
      <c r="C45" s="366"/>
      <c r="D45" s="187"/>
      <c r="E45" s="188"/>
      <c r="F45" s="189"/>
      <c r="G45" s="189"/>
      <c r="H45" s="138">
        <f t="shared" si="0"/>
        <v>0</v>
      </c>
      <c r="I45" s="27"/>
      <c r="J45" s="26"/>
      <c r="L45" s="92"/>
      <c r="M45" s="301"/>
    </row>
    <row r="46" spans="2:13" x14ac:dyDescent="0.2">
      <c r="B46" s="365"/>
      <c r="C46" s="366"/>
      <c r="D46" s="187"/>
      <c r="E46" s="188"/>
      <c r="F46" s="189"/>
      <c r="G46" s="189"/>
      <c r="H46" s="138">
        <f t="shared" si="0"/>
        <v>0</v>
      </c>
      <c r="I46" s="27"/>
      <c r="J46" s="26"/>
      <c r="L46" s="92"/>
      <c r="M46" s="301"/>
    </row>
    <row r="47" spans="2:13" x14ac:dyDescent="0.2">
      <c r="B47" s="365"/>
      <c r="C47" s="366"/>
      <c r="D47" s="187"/>
      <c r="E47" s="188"/>
      <c r="F47" s="189"/>
      <c r="G47" s="189"/>
      <c r="H47" s="138">
        <f t="shared" si="0"/>
        <v>0</v>
      </c>
      <c r="I47" s="27"/>
      <c r="J47" s="26"/>
      <c r="L47" s="92"/>
      <c r="M47" s="301"/>
    </row>
    <row r="48" spans="2:13" x14ac:dyDescent="0.2">
      <c r="B48" s="365"/>
      <c r="C48" s="366"/>
      <c r="D48" s="187"/>
      <c r="E48" s="188"/>
      <c r="F48" s="189"/>
      <c r="G48" s="189"/>
      <c r="H48" s="138">
        <f t="shared" si="0"/>
        <v>0</v>
      </c>
      <c r="I48" s="27"/>
      <c r="J48" s="26"/>
      <c r="L48" s="92"/>
      <c r="M48" s="301"/>
    </row>
    <row r="49" spans="2:13" x14ac:dyDescent="0.2">
      <c r="B49" s="365"/>
      <c r="C49" s="366"/>
      <c r="D49" s="187"/>
      <c r="E49" s="188"/>
      <c r="F49" s="189"/>
      <c r="G49" s="189"/>
      <c r="H49" s="138">
        <f t="shared" si="0"/>
        <v>0</v>
      </c>
      <c r="I49" s="27"/>
      <c r="J49" s="26"/>
      <c r="L49" s="92"/>
      <c r="M49" s="301"/>
    </row>
    <row r="50" spans="2:13" x14ac:dyDescent="0.2">
      <c r="B50" s="365"/>
      <c r="C50" s="366"/>
      <c r="D50" s="187"/>
      <c r="E50" s="188"/>
      <c r="F50" s="189"/>
      <c r="G50" s="189"/>
      <c r="H50" s="138">
        <f t="shared" si="0"/>
        <v>0</v>
      </c>
      <c r="I50" s="27"/>
      <c r="J50" s="26"/>
      <c r="L50" s="92"/>
      <c r="M50" s="301"/>
    </row>
    <row r="51" spans="2:13" x14ac:dyDescent="0.2">
      <c r="B51" s="365"/>
      <c r="C51" s="366"/>
      <c r="D51" s="187"/>
      <c r="E51" s="188"/>
      <c r="F51" s="189"/>
      <c r="G51" s="189"/>
      <c r="H51" s="138">
        <f t="shared" si="0"/>
        <v>0</v>
      </c>
      <c r="I51" s="27"/>
      <c r="J51" s="26"/>
      <c r="L51" s="92"/>
      <c r="M51" s="301"/>
    </row>
    <row r="52" spans="2:13" x14ac:dyDescent="0.2">
      <c r="B52" s="365"/>
      <c r="C52" s="366"/>
      <c r="D52" s="187"/>
      <c r="E52" s="188"/>
      <c r="F52" s="189"/>
      <c r="G52" s="189"/>
      <c r="H52" s="138">
        <f t="shared" si="0"/>
        <v>0</v>
      </c>
      <c r="I52" s="27"/>
      <c r="J52" s="26"/>
      <c r="L52" s="92"/>
      <c r="M52" s="301"/>
    </row>
    <row r="53" spans="2:13" x14ac:dyDescent="0.2">
      <c r="B53" s="365"/>
      <c r="C53" s="366"/>
      <c r="D53" s="187"/>
      <c r="E53" s="188"/>
      <c r="F53" s="189"/>
      <c r="G53" s="189"/>
      <c r="H53" s="138">
        <f t="shared" si="0"/>
        <v>0</v>
      </c>
      <c r="I53" s="27"/>
      <c r="J53" s="26"/>
      <c r="L53" s="92"/>
      <c r="M53" s="301"/>
    </row>
    <row r="54" spans="2:13" x14ac:dyDescent="0.2">
      <c r="B54" s="365"/>
      <c r="C54" s="366"/>
      <c r="D54" s="187"/>
      <c r="E54" s="188"/>
      <c r="F54" s="189"/>
      <c r="G54" s="189"/>
      <c r="H54" s="138">
        <f t="shared" si="0"/>
        <v>0</v>
      </c>
      <c r="I54" s="27"/>
      <c r="J54" s="26"/>
      <c r="L54" s="92"/>
      <c r="M54" s="301"/>
    </row>
    <row r="55" spans="2:13" x14ac:dyDescent="0.2">
      <c r="B55" s="365"/>
      <c r="C55" s="366"/>
      <c r="D55" s="187"/>
      <c r="E55" s="188"/>
      <c r="F55" s="189"/>
      <c r="G55" s="189"/>
      <c r="H55" s="138">
        <f t="shared" si="0"/>
        <v>0</v>
      </c>
      <c r="I55" s="27"/>
      <c r="J55" s="26"/>
      <c r="L55" s="92"/>
      <c r="M55" s="301"/>
    </row>
    <row r="56" spans="2:13" x14ac:dyDescent="0.2">
      <c r="B56" s="365"/>
      <c r="C56" s="366"/>
      <c r="D56" s="187"/>
      <c r="E56" s="188"/>
      <c r="F56" s="189"/>
      <c r="G56" s="189"/>
      <c r="H56" s="138">
        <f t="shared" si="0"/>
        <v>0</v>
      </c>
      <c r="I56" s="27"/>
      <c r="J56" s="26"/>
      <c r="L56" s="92"/>
      <c r="M56" s="301"/>
    </row>
    <row r="57" spans="2:13" x14ac:dyDescent="0.2">
      <c r="B57" s="365"/>
      <c r="C57" s="366"/>
      <c r="D57" s="187"/>
      <c r="E57" s="188"/>
      <c r="F57" s="189"/>
      <c r="G57" s="189"/>
      <c r="H57" s="138">
        <f t="shared" si="0"/>
        <v>0</v>
      </c>
      <c r="I57" s="27"/>
      <c r="J57" s="26"/>
      <c r="L57" s="92"/>
      <c r="M57" s="301"/>
    </row>
    <row r="58" spans="2:13" x14ac:dyDescent="0.2">
      <c r="B58" s="365"/>
      <c r="C58" s="366"/>
      <c r="D58" s="187"/>
      <c r="E58" s="188"/>
      <c r="F58" s="189"/>
      <c r="G58" s="189"/>
      <c r="H58" s="138">
        <f t="shared" si="0"/>
        <v>0</v>
      </c>
      <c r="I58" s="27"/>
      <c r="J58" s="26"/>
      <c r="L58" s="92"/>
      <c r="M58" s="301"/>
    </row>
    <row r="59" spans="2:13" x14ac:dyDescent="0.2">
      <c r="B59" s="365"/>
      <c r="C59" s="366"/>
      <c r="D59" s="187"/>
      <c r="E59" s="188"/>
      <c r="F59" s="189"/>
      <c r="G59" s="189"/>
      <c r="H59" s="138">
        <f t="shared" si="0"/>
        <v>0</v>
      </c>
      <c r="I59" s="27"/>
      <c r="J59" s="26"/>
      <c r="L59" s="92"/>
      <c r="M59" s="301"/>
    </row>
    <row r="60" spans="2:13" ht="13.5" thickBot="1" x14ac:dyDescent="0.25">
      <c r="B60" s="365"/>
      <c r="C60" s="366"/>
      <c r="D60" s="187"/>
      <c r="E60" s="188"/>
      <c r="F60" s="189"/>
      <c r="G60" s="189"/>
      <c r="H60" s="138">
        <f t="shared" si="0"/>
        <v>0</v>
      </c>
      <c r="I60" s="27"/>
      <c r="J60" s="26"/>
      <c r="L60" s="92"/>
      <c r="M60" s="301"/>
    </row>
    <row r="61" spans="2:13" ht="13.5" thickBot="1" x14ac:dyDescent="0.25">
      <c r="B61" s="367"/>
      <c r="C61" s="368"/>
      <c r="D61" s="190"/>
      <c r="E61" s="191"/>
      <c r="F61" s="192"/>
      <c r="G61" s="190"/>
      <c r="H61" s="193">
        <f t="shared" si="0"/>
        <v>0</v>
      </c>
      <c r="I61" s="391">
        <f>SUM(H40:H61)</f>
        <v>0</v>
      </c>
      <c r="J61" s="392"/>
      <c r="L61" s="92"/>
      <c r="M61" s="301"/>
    </row>
    <row r="62" spans="2:13" x14ac:dyDescent="0.2">
      <c r="B62" s="376" t="s">
        <v>6</v>
      </c>
      <c r="C62" s="377"/>
      <c r="D62" s="187"/>
      <c r="E62" s="205"/>
      <c r="F62" s="189"/>
      <c r="G62" s="189"/>
      <c r="H62" s="138">
        <f t="shared" si="0"/>
        <v>0</v>
      </c>
      <c r="I62" s="27"/>
      <c r="J62" s="26"/>
      <c r="L62" s="92"/>
      <c r="M62" s="301"/>
    </row>
    <row r="63" spans="2:13" x14ac:dyDescent="0.2">
      <c r="B63" s="378"/>
      <c r="C63" s="379"/>
      <c r="D63" s="187"/>
      <c r="E63" s="205"/>
      <c r="F63" s="189"/>
      <c r="G63" s="189"/>
      <c r="H63" s="138">
        <f t="shared" si="0"/>
        <v>0</v>
      </c>
      <c r="I63" s="27"/>
      <c r="J63" s="26"/>
      <c r="L63" s="92"/>
      <c r="M63" s="301"/>
    </row>
    <row r="64" spans="2:13" x14ac:dyDescent="0.2">
      <c r="B64" s="378"/>
      <c r="C64" s="379"/>
      <c r="D64" s="187"/>
      <c r="E64" s="205"/>
      <c r="F64" s="189"/>
      <c r="G64" s="189"/>
      <c r="H64" s="138">
        <f t="shared" si="0"/>
        <v>0</v>
      </c>
      <c r="I64" s="27"/>
      <c r="J64" s="26"/>
      <c r="L64" s="92"/>
      <c r="M64" s="301"/>
    </row>
    <row r="65" spans="2:13" x14ac:dyDescent="0.2">
      <c r="B65" s="378"/>
      <c r="C65" s="379"/>
      <c r="D65" s="187"/>
      <c r="E65" s="205"/>
      <c r="F65" s="189"/>
      <c r="G65" s="189"/>
      <c r="H65" s="138">
        <f>F65*G65</f>
        <v>0</v>
      </c>
      <c r="I65" s="27"/>
      <c r="J65" s="26"/>
      <c r="L65" s="92"/>
      <c r="M65" s="301"/>
    </row>
    <row r="66" spans="2:13" ht="13.5" thickBot="1" x14ac:dyDescent="0.25">
      <c r="B66" s="378"/>
      <c r="C66" s="379"/>
      <c r="D66" s="187"/>
      <c r="E66" s="205"/>
      <c r="F66" s="189"/>
      <c r="G66" s="189"/>
      <c r="H66" s="138">
        <f t="shared" si="0"/>
        <v>0</v>
      </c>
      <c r="I66" s="27"/>
      <c r="J66" s="26"/>
      <c r="L66" s="92"/>
      <c r="M66" s="302"/>
    </row>
    <row r="67" spans="2:13" ht="13.5" thickBot="1" x14ac:dyDescent="0.25">
      <c r="B67" s="380"/>
      <c r="C67" s="381"/>
      <c r="D67" s="190"/>
      <c r="E67" s="191"/>
      <c r="F67" s="192"/>
      <c r="G67" s="190"/>
      <c r="H67" s="193">
        <f t="shared" si="0"/>
        <v>0</v>
      </c>
      <c r="I67" s="391">
        <f>SUM(H62:H67)</f>
        <v>0</v>
      </c>
      <c r="J67" s="392"/>
      <c r="L67" s="92"/>
      <c r="M67" s="302"/>
    </row>
    <row r="68" spans="2:13" x14ac:dyDescent="0.2">
      <c r="B68" s="363" t="s">
        <v>7</v>
      </c>
      <c r="C68" s="364"/>
      <c r="D68" s="202"/>
      <c r="E68" s="203"/>
      <c r="F68" s="204"/>
      <c r="G68" s="204"/>
      <c r="H68" s="194">
        <f t="shared" si="0"/>
        <v>0</v>
      </c>
      <c r="I68" s="27"/>
      <c r="J68" s="26"/>
      <c r="L68" s="92"/>
      <c r="M68" s="301"/>
    </row>
    <row r="69" spans="2:13" x14ac:dyDescent="0.2">
      <c r="B69" s="365"/>
      <c r="C69" s="366"/>
      <c r="D69" s="184"/>
      <c r="E69" s="209"/>
      <c r="F69" s="186"/>
      <c r="G69" s="186"/>
      <c r="H69" s="138">
        <f t="shared" si="0"/>
        <v>0</v>
      </c>
      <c r="I69" s="27"/>
      <c r="J69" s="26"/>
      <c r="L69" s="92"/>
      <c r="M69" s="301"/>
    </row>
    <row r="70" spans="2:13" x14ac:dyDescent="0.2">
      <c r="B70" s="365"/>
      <c r="C70" s="366"/>
      <c r="D70" s="187"/>
      <c r="E70" s="205"/>
      <c r="F70" s="189"/>
      <c r="G70" s="189"/>
      <c r="H70" s="138">
        <f t="shared" si="0"/>
        <v>0</v>
      </c>
      <c r="I70" s="27"/>
      <c r="J70" s="26"/>
      <c r="L70" s="92"/>
      <c r="M70" s="301"/>
    </row>
    <row r="71" spans="2:13" x14ac:dyDescent="0.2">
      <c r="B71" s="365"/>
      <c r="C71" s="366"/>
      <c r="D71" s="187"/>
      <c r="E71" s="205"/>
      <c r="F71" s="189"/>
      <c r="G71" s="189"/>
      <c r="H71" s="138">
        <f t="shared" si="0"/>
        <v>0</v>
      </c>
      <c r="I71" s="27"/>
      <c r="J71" s="26"/>
      <c r="L71" s="92"/>
      <c r="M71" s="301"/>
    </row>
    <row r="72" spans="2:13" x14ac:dyDescent="0.2">
      <c r="B72" s="365"/>
      <c r="C72" s="366"/>
      <c r="D72" s="187"/>
      <c r="E72" s="205"/>
      <c r="F72" s="189"/>
      <c r="G72" s="189"/>
      <c r="H72" s="138">
        <f>F72*G72</f>
        <v>0</v>
      </c>
      <c r="I72" s="27"/>
      <c r="J72" s="26"/>
      <c r="L72" s="92"/>
      <c r="M72" s="301"/>
    </row>
    <row r="73" spans="2:13" x14ac:dyDescent="0.2">
      <c r="B73" s="365"/>
      <c r="C73" s="366"/>
      <c r="D73" s="187"/>
      <c r="E73" s="205"/>
      <c r="F73" s="189"/>
      <c r="G73" s="189"/>
      <c r="H73" s="138">
        <f t="shared" si="0"/>
        <v>0</v>
      </c>
      <c r="I73" s="27"/>
      <c r="J73" s="26"/>
      <c r="L73" s="92"/>
      <c r="M73" s="301"/>
    </row>
    <row r="74" spans="2:13" ht="13.5" thickBot="1" x14ac:dyDescent="0.25">
      <c r="B74" s="365"/>
      <c r="C74" s="366"/>
      <c r="D74" s="187"/>
      <c r="E74" s="205"/>
      <c r="F74" s="189"/>
      <c r="G74" s="189"/>
      <c r="H74" s="138">
        <f t="shared" si="0"/>
        <v>0</v>
      </c>
      <c r="I74" s="27"/>
      <c r="J74" s="26"/>
      <c r="L74" s="92"/>
      <c r="M74" s="301"/>
    </row>
    <row r="75" spans="2:13" ht="13.5" thickBot="1" x14ac:dyDescent="0.25">
      <c r="B75" s="367"/>
      <c r="C75" s="368"/>
      <c r="D75" s="190"/>
      <c r="E75" s="191"/>
      <c r="F75" s="192"/>
      <c r="G75" s="192"/>
      <c r="H75" s="193">
        <f t="shared" si="0"/>
        <v>0</v>
      </c>
      <c r="I75" s="391">
        <f>SUM(H68:H75)</f>
        <v>0</v>
      </c>
      <c r="J75" s="392"/>
      <c r="L75" s="92"/>
      <c r="M75" s="301"/>
    </row>
    <row r="76" spans="2:13" x14ac:dyDescent="0.2">
      <c r="B76" s="363" t="s">
        <v>8</v>
      </c>
      <c r="C76" s="364"/>
      <c r="D76" s="210"/>
      <c r="E76" s="200"/>
      <c r="F76" s="201"/>
      <c r="G76" s="201"/>
      <c r="H76" s="195">
        <f t="shared" si="0"/>
        <v>0</v>
      </c>
      <c r="I76" s="27"/>
      <c r="J76" s="26"/>
      <c r="L76" s="92"/>
      <c r="M76" s="301"/>
    </row>
    <row r="77" spans="2:13" x14ac:dyDescent="0.2">
      <c r="B77" s="365"/>
      <c r="C77" s="366"/>
      <c r="D77" s="202"/>
      <c r="E77" s="203"/>
      <c r="F77" s="204"/>
      <c r="G77" s="204"/>
      <c r="H77" s="194">
        <f t="shared" si="0"/>
        <v>0</v>
      </c>
      <c r="I77" s="27"/>
      <c r="J77" s="26"/>
      <c r="L77" s="92"/>
      <c r="M77" s="301"/>
    </row>
    <row r="78" spans="2:13" x14ac:dyDescent="0.2">
      <c r="B78" s="365"/>
      <c r="C78" s="366"/>
      <c r="D78" s="202"/>
      <c r="E78" s="203"/>
      <c r="F78" s="204"/>
      <c r="G78" s="204"/>
      <c r="H78" s="194">
        <f t="shared" si="0"/>
        <v>0</v>
      </c>
      <c r="I78" s="27"/>
      <c r="J78" s="26"/>
      <c r="L78" s="92"/>
      <c r="M78" s="301"/>
    </row>
    <row r="79" spans="2:13" x14ac:dyDescent="0.2">
      <c r="B79" s="365"/>
      <c r="C79" s="366"/>
      <c r="D79" s="202"/>
      <c r="E79" s="203"/>
      <c r="F79" s="204"/>
      <c r="G79" s="204"/>
      <c r="H79" s="194">
        <f t="shared" si="0"/>
        <v>0</v>
      </c>
      <c r="I79" s="27"/>
      <c r="J79" s="26"/>
      <c r="L79" s="92"/>
      <c r="M79" s="301"/>
    </row>
    <row r="80" spans="2:13" x14ac:dyDescent="0.2">
      <c r="B80" s="365"/>
      <c r="C80" s="366"/>
      <c r="D80" s="202"/>
      <c r="E80" s="203"/>
      <c r="F80" s="204"/>
      <c r="G80" s="204"/>
      <c r="H80" s="194">
        <f t="shared" si="0"/>
        <v>0</v>
      </c>
      <c r="I80" s="27"/>
      <c r="J80" s="26"/>
      <c r="L80" s="92"/>
      <c r="M80" s="301"/>
    </row>
    <row r="81" spans="2:13" x14ac:dyDescent="0.2">
      <c r="B81" s="365"/>
      <c r="C81" s="366"/>
      <c r="D81" s="202"/>
      <c r="E81" s="203"/>
      <c r="F81" s="204"/>
      <c r="G81" s="204"/>
      <c r="H81" s="194">
        <f t="shared" si="0"/>
        <v>0</v>
      </c>
      <c r="I81" s="27"/>
      <c r="J81" s="26"/>
      <c r="L81" s="92"/>
      <c r="M81" s="301"/>
    </row>
    <row r="82" spans="2:13" x14ac:dyDescent="0.2">
      <c r="B82" s="365"/>
      <c r="C82" s="366"/>
      <c r="D82" s="202"/>
      <c r="E82" s="203"/>
      <c r="F82" s="204"/>
      <c r="G82" s="204"/>
      <c r="H82" s="194">
        <f t="shared" si="0"/>
        <v>0</v>
      </c>
      <c r="I82" s="27"/>
      <c r="J82" s="26"/>
      <c r="L82" s="92"/>
      <c r="M82" s="301"/>
    </row>
    <row r="83" spans="2:13" x14ac:dyDescent="0.2">
      <c r="B83" s="365"/>
      <c r="C83" s="366"/>
      <c r="D83" s="202"/>
      <c r="E83" s="203"/>
      <c r="F83" s="204"/>
      <c r="G83" s="204"/>
      <c r="H83" s="194">
        <f t="shared" si="0"/>
        <v>0</v>
      </c>
      <c r="I83" s="27"/>
      <c r="J83" s="26"/>
      <c r="L83" s="92"/>
      <c r="M83" s="301"/>
    </row>
    <row r="84" spans="2:13" x14ac:dyDescent="0.2">
      <c r="B84" s="365"/>
      <c r="C84" s="366"/>
      <c r="D84" s="202"/>
      <c r="E84" s="203"/>
      <c r="F84" s="204"/>
      <c r="G84" s="204"/>
      <c r="H84" s="194">
        <f t="shared" si="0"/>
        <v>0</v>
      </c>
      <c r="I84" s="27"/>
      <c r="J84" s="26"/>
      <c r="L84" s="92"/>
      <c r="M84" s="301"/>
    </row>
    <row r="85" spans="2:13" x14ac:dyDescent="0.2">
      <c r="B85" s="365"/>
      <c r="C85" s="366"/>
      <c r="D85" s="202"/>
      <c r="E85" s="203"/>
      <c r="F85" s="204"/>
      <c r="G85" s="204"/>
      <c r="H85" s="194">
        <f t="shared" si="0"/>
        <v>0</v>
      </c>
      <c r="I85" s="27"/>
      <c r="J85" s="26"/>
      <c r="L85" s="92"/>
      <c r="M85" s="302"/>
    </row>
    <row r="86" spans="2:13" x14ac:dyDescent="0.2">
      <c r="B86" s="365"/>
      <c r="C86" s="366"/>
      <c r="D86" s="202"/>
      <c r="E86" s="203"/>
      <c r="F86" s="204"/>
      <c r="G86" s="204"/>
      <c r="H86" s="194">
        <f t="shared" si="0"/>
        <v>0</v>
      </c>
      <c r="I86" s="27"/>
      <c r="J86" s="26"/>
      <c r="L86" s="92"/>
      <c r="M86" s="302"/>
    </row>
    <row r="87" spans="2:13" x14ac:dyDescent="0.2">
      <c r="B87" s="365"/>
      <c r="C87" s="366"/>
      <c r="D87" s="184"/>
      <c r="E87" s="209"/>
      <c r="F87" s="186"/>
      <c r="G87" s="186"/>
      <c r="H87" s="138">
        <f t="shared" si="0"/>
        <v>0</v>
      </c>
      <c r="I87" s="27"/>
      <c r="J87" s="26"/>
      <c r="L87" s="92"/>
      <c r="M87" s="301"/>
    </row>
    <row r="88" spans="2:13" x14ac:dyDescent="0.2">
      <c r="B88" s="365"/>
      <c r="C88" s="366"/>
      <c r="D88" s="184"/>
      <c r="E88" s="209"/>
      <c r="F88" s="186"/>
      <c r="G88" s="186"/>
      <c r="H88" s="138">
        <f t="shared" si="0"/>
        <v>0</v>
      </c>
      <c r="I88" s="27"/>
      <c r="J88" s="26"/>
      <c r="L88" s="92"/>
      <c r="M88" s="301"/>
    </row>
    <row r="89" spans="2:13" x14ac:dyDescent="0.2">
      <c r="B89" s="365"/>
      <c r="C89" s="366"/>
      <c r="D89" s="187"/>
      <c r="E89" s="205"/>
      <c r="F89" s="189"/>
      <c r="G89" s="189"/>
      <c r="H89" s="138">
        <f t="shared" si="0"/>
        <v>0</v>
      </c>
      <c r="I89" s="27"/>
      <c r="J89" s="26"/>
      <c r="L89" s="92"/>
      <c r="M89" s="301"/>
    </row>
    <row r="90" spans="2:13" x14ac:dyDescent="0.2">
      <c r="B90" s="365"/>
      <c r="C90" s="366"/>
      <c r="D90" s="187"/>
      <c r="E90" s="205"/>
      <c r="F90" s="189"/>
      <c r="G90" s="189"/>
      <c r="H90" s="138">
        <f t="shared" si="0"/>
        <v>0</v>
      </c>
      <c r="I90" s="27"/>
      <c r="J90" s="26"/>
      <c r="L90" s="92"/>
      <c r="M90" s="302"/>
    </row>
    <row r="91" spans="2:13" x14ac:dyDescent="0.2">
      <c r="B91" s="365"/>
      <c r="C91" s="366"/>
      <c r="D91" s="187"/>
      <c r="E91" s="205"/>
      <c r="F91" s="189"/>
      <c r="G91" s="189"/>
      <c r="H91" s="138">
        <f>F91*G91</f>
        <v>0</v>
      </c>
      <c r="I91" s="27"/>
      <c r="J91" s="26"/>
      <c r="L91" s="92"/>
      <c r="M91" s="302"/>
    </row>
    <row r="92" spans="2:13" x14ac:dyDescent="0.2">
      <c r="B92" s="365"/>
      <c r="C92" s="366"/>
      <c r="D92" s="187"/>
      <c r="E92" s="205"/>
      <c r="F92" s="189"/>
      <c r="G92" s="189"/>
      <c r="H92" s="138">
        <f t="shared" si="0"/>
        <v>0</v>
      </c>
      <c r="I92" s="27"/>
      <c r="J92" s="26"/>
      <c r="L92" s="92"/>
      <c r="M92" s="301"/>
    </row>
    <row r="93" spans="2:13" x14ac:dyDescent="0.2">
      <c r="B93" s="365"/>
      <c r="C93" s="366"/>
      <c r="D93" s="187"/>
      <c r="E93" s="205"/>
      <c r="F93" s="189"/>
      <c r="G93" s="189"/>
      <c r="H93" s="138">
        <f t="shared" si="0"/>
        <v>0</v>
      </c>
      <c r="I93" s="27"/>
      <c r="J93" s="26"/>
      <c r="L93" s="92"/>
      <c r="M93" s="301"/>
    </row>
    <row r="94" spans="2:13" x14ac:dyDescent="0.2">
      <c r="B94" s="365"/>
      <c r="C94" s="366"/>
      <c r="D94" s="187"/>
      <c r="E94" s="205"/>
      <c r="F94" s="189"/>
      <c r="G94" s="189"/>
      <c r="H94" s="138">
        <f t="shared" si="0"/>
        <v>0</v>
      </c>
      <c r="I94" s="27"/>
      <c r="J94" s="26"/>
      <c r="L94" s="92"/>
      <c r="M94" s="301"/>
    </row>
    <row r="95" spans="2:13" x14ac:dyDescent="0.2">
      <c r="B95" s="365"/>
      <c r="C95" s="366"/>
      <c r="D95" s="187"/>
      <c r="E95" s="205"/>
      <c r="F95" s="205"/>
      <c r="G95" s="189"/>
      <c r="H95" s="138">
        <f t="shared" si="0"/>
        <v>0</v>
      </c>
      <c r="I95" s="27"/>
      <c r="J95" s="26"/>
      <c r="L95" s="92"/>
      <c r="M95" s="301"/>
    </row>
    <row r="96" spans="2:13" x14ac:dyDescent="0.2">
      <c r="B96" s="365"/>
      <c r="C96" s="366"/>
      <c r="D96" s="211"/>
      <c r="E96" s="212"/>
      <c r="F96" s="213"/>
      <c r="G96" s="213"/>
      <c r="H96" s="138">
        <f t="shared" si="0"/>
        <v>0</v>
      </c>
      <c r="I96" s="27"/>
      <c r="J96" s="26"/>
      <c r="L96" s="92"/>
      <c r="M96" s="301"/>
    </row>
    <row r="97" spans="2:13" x14ac:dyDescent="0.2">
      <c r="B97" s="365"/>
      <c r="C97" s="366"/>
      <c r="D97" s="211"/>
      <c r="E97" s="212"/>
      <c r="F97" s="213"/>
      <c r="G97" s="213"/>
      <c r="H97" s="138">
        <f t="shared" si="0"/>
        <v>0</v>
      </c>
      <c r="I97" s="27"/>
      <c r="J97" s="26"/>
      <c r="L97" s="92"/>
      <c r="M97" s="301"/>
    </row>
    <row r="98" spans="2:13" x14ac:dyDescent="0.2">
      <c r="B98" s="365"/>
      <c r="C98" s="366"/>
      <c r="D98" s="211"/>
      <c r="E98" s="212"/>
      <c r="F98" s="213"/>
      <c r="G98" s="213"/>
      <c r="H98" s="138">
        <f t="shared" si="0"/>
        <v>0</v>
      </c>
      <c r="I98" s="27"/>
      <c r="J98" s="26"/>
      <c r="L98" s="92"/>
      <c r="M98" s="301"/>
    </row>
    <row r="99" spans="2:13" x14ac:dyDescent="0.2">
      <c r="B99" s="365"/>
      <c r="C99" s="366"/>
      <c r="D99" s="211"/>
      <c r="E99" s="212"/>
      <c r="F99" s="213"/>
      <c r="G99" s="213"/>
      <c r="H99" s="138">
        <f t="shared" si="0"/>
        <v>0</v>
      </c>
      <c r="I99" s="27"/>
      <c r="J99" s="26"/>
      <c r="L99" s="92"/>
      <c r="M99" s="301"/>
    </row>
    <row r="100" spans="2:13" x14ac:dyDescent="0.2">
      <c r="B100" s="365"/>
      <c r="C100" s="366"/>
      <c r="D100" s="211"/>
      <c r="E100" s="212"/>
      <c r="F100" s="213"/>
      <c r="G100" s="213"/>
      <c r="H100" s="138">
        <f t="shared" si="0"/>
        <v>0</v>
      </c>
      <c r="I100" s="27"/>
      <c r="J100" s="26"/>
      <c r="L100" s="92"/>
      <c r="M100" s="301"/>
    </row>
    <row r="101" spans="2:13" x14ac:dyDescent="0.2">
      <c r="B101" s="365"/>
      <c r="C101" s="366"/>
      <c r="D101" s="211"/>
      <c r="E101" s="212"/>
      <c r="F101" s="213"/>
      <c r="G101" s="213"/>
      <c r="H101" s="138">
        <f t="shared" si="0"/>
        <v>0</v>
      </c>
      <c r="I101" s="27"/>
      <c r="J101" s="26"/>
      <c r="L101" s="92"/>
      <c r="M101" s="301"/>
    </row>
    <row r="102" spans="2:13" ht="13.5" thickBot="1" x14ac:dyDescent="0.25">
      <c r="B102" s="365"/>
      <c r="C102" s="366"/>
      <c r="D102" s="211"/>
      <c r="E102" s="212"/>
      <c r="F102" s="213"/>
      <c r="G102" s="213"/>
      <c r="H102" s="138">
        <f t="shared" si="0"/>
        <v>0</v>
      </c>
      <c r="I102" s="27"/>
      <c r="J102" s="26"/>
      <c r="L102" s="92"/>
      <c r="M102" s="301"/>
    </row>
    <row r="103" spans="2:13" ht="13.5" thickBot="1" x14ac:dyDescent="0.25">
      <c r="B103" s="367"/>
      <c r="C103" s="368"/>
      <c r="D103" s="190"/>
      <c r="E103" s="191"/>
      <c r="F103" s="192"/>
      <c r="G103" s="192"/>
      <c r="H103" s="193">
        <f t="shared" si="0"/>
        <v>0</v>
      </c>
      <c r="I103" s="391">
        <f>SUM(H76:H103)</f>
        <v>0</v>
      </c>
      <c r="J103" s="392"/>
      <c r="L103" s="92"/>
      <c r="M103" s="301"/>
    </row>
    <row r="104" spans="2:13" x14ac:dyDescent="0.2">
      <c r="B104" s="376" t="s">
        <v>18</v>
      </c>
      <c r="C104" s="377"/>
      <c r="D104" s="199"/>
      <c r="E104" s="214"/>
      <c r="F104" s="201"/>
      <c r="G104" s="201"/>
      <c r="H104" s="195">
        <f t="shared" si="0"/>
        <v>0</v>
      </c>
      <c r="I104" s="27"/>
      <c r="J104" s="26"/>
      <c r="L104" s="92"/>
      <c r="M104" s="301"/>
    </row>
    <row r="105" spans="2:13" x14ac:dyDescent="0.2">
      <c r="B105" s="378"/>
      <c r="C105" s="379"/>
      <c r="D105" s="184"/>
      <c r="E105" s="209"/>
      <c r="F105" s="186"/>
      <c r="G105" s="186"/>
      <c r="H105" s="138">
        <f t="shared" si="0"/>
        <v>0</v>
      </c>
      <c r="I105" s="27"/>
      <c r="J105" s="26"/>
      <c r="L105" s="92"/>
      <c r="M105" s="301"/>
    </row>
    <row r="106" spans="2:13" x14ac:dyDescent="0.2">
      <c r="B106" s="378"/>
      <c r="C106" s="379"/>
      <c r="D106" s="187"/>
      <c r="E106" s="205"/>
      <c r="F106" s="189"/>
      <c r="G106" s="189"/>
      <c r="H106" s="138">
        <f>F106*G106</f>
        <v>0</v>
      </c>
      <c r="I106" s="27"/>
      <c r="J106" s="26"/>
      <c r="L106" s="92"/>
      <c r="M106" s="301"/>
    </row>
    <row r="107" spans="2:13" x14ac:dyDescent="0.2">
      <c r="B107" s="378"/>
      <c r="C107" s="379"/>
      <c r="D107" s="187"/>
      <c r="E107" s="205"/>
      <c r="F107" s="189"/>
      <c r="G107" s="189"/>
      <c r="H107" s="138">
        <f>F107*G107</f>
        <v>0</v>
      </c>
      <c r="I107" s="27"/>
      <c r="J107" s="26"/>
      <c r="L107" s="92"/>
      <c r="M107" s="301"/>
    </row>
    <row r="108" spans="2:13" x14ac:dyDescent="0.2">
      <c r="B108" s="378"/>
      <c r="C108" s="379"/>
      <c r="D108" s="187"/>
      <c r="E108" s="205"/>
      <c r="F108" s="189"/>
      <c r="G108" s="189"/>
      <c r="H108" s="138">
        <f>F108*G108</f>
        <v>0</v>
      </c>
      <c r="I108" s="27"/>
      <c r="J108" s="26"/>
      <c r="L108" s="92"/>
      <c r="M108" s="301"/>
    </row>
    <row r="109" spans="2:13" x14ac:dyDescent="0.2">
      <c r="B109" s="378"/>
      <c r="C109" s="379"/>
      <c r="D109" s="187"/>
      <c r="E109" s="205"/>
      <c r="F109" s="189"/>
      <c r="G109" s="189"/>
      <c r="H109" s="138">
        <f t="shared" si="0"/>
        <v>0</v>
      </c>
      <c r="I109" s="27"/>
      <c r="J109" s="26"/>
      <c r="L109" s="92"/>
      <c r="M109" s="301"/>
    </row>
    <row r="110" spans="2:13" ht="13.5" thickBot="1" x14ac:dyDescent="0.25">
      <c r="B110" s="378"/>
      <c r="C110" s="379"/>
      <c r="D110" s="187"/>
      <c r="E110" s="205"/>
      <c r="F110" s="189"/>
      <c r="G110" s="189"/>
      <c r="H110" s="138">
        <f t="shared" si="0"/>
        <v>0</v>
      </c>
      <c r="I110" s="27"/>
      <c r="J110" s="26"/>
      <c r="L110" s="92"/>
      <c r="M110" s="301"/>
    </row>
    <row r="111" spans="2:13" ht="13.5" thickBot="1" x14ac:dyDescent="0.25">
      <c r="B111" s="380"/>
      <c r="C111" s="381"/>
      <c r="D111" s="190"/>
      <c r="E111" s="191"/>
      <c r="F111" s="192"/>
      <c r="G111" s="192"/>
      <c r="H111" s="196">
        <f t="shared" si="0"/>
        <v>0</v>
      </c>
      <c r="I111" s="391">
        <f>SUM(H104:H111)</f>
        <v>0</v>
      </c>
      <c r="J111" s="392"/>
      <c r="L111" s="92"/>
      <c r="M111" s="301"/>
    </row>
    <row r="112" spans="2:13" x14ac:dyDescent="0.2">
      <c r="B112" s="393" t="s">
        <v>178</v>
      </c>
      <c r="C112" s="377"/>
      <c r="D112" s="206"/>
      <c r="E112" s="207"/>
      <c r="F112" s="208"/>
      <c r="G112" s="208"/>
      <c r="H112" s="195">
        <f t="shared" si="0"/>
        <v>0</v>
      </c>
      <c r="I112" s="27"/>
      <c r="J112" s="26"/>
      <c r="L112" s="92"/>
      <c r="M112" s="301"/>
    </row>
    <row r="113" spans="2:13" x14ac:dyDescent="0.2">
      <c r="B113" s="378"/>
      <c r="C113" s="379"/>
      <c r="D113" s="187"/>
      <c r="E113" s="205"/>
      <c r="F113" s="189"/>
      <c r="G113" s="189"/>
      <c r="H113" s="138">
        <f t="shared" si="0"/>
        <v>0</v>
      </c>
      <c r="I113" s="27"/>
      <c r="J113" s="26"/>
      <c r="L113" s="92"/>
      <c r="M113" s="301"/>
    </row>
    <row r="114" spans="2:13" x14ac:dyDescent="0.2">
      <c r="B114" s="378"/>
      <c r="C114" s="379"/>
      <c r="D114" s="187"/>
      <c r="E114" s="205"/>
      <c r="F114" s="189"/>
      <c r="G114" s="189"/>
      <c r="H114" s="138">
        <f t="shared" si="0"/>
        <v>0</v>
      </c>
      <c r="I114" s="27"/>
      <c r="J114" s="26"/>
      <c r="L114" s="92"/>
      <c r="M114" s="301"/>
    </row>
    <row r="115" spans="2:13" x14ac:dyDescent="0.2">
      <c r="B115" s="378"/>
      <c r="C115" s="379"/>
      <c r="D115" s="187"/>
      <c r="E115" s="205"/>
      <c r="F115" s="189"/>
      <c r="G115" s="189"/>
      <c r="H115" s="138">
        <f t="shared" si="0"/>
        <v>0</v>
      </c>
      <c r="I115" s="27"/>
      <c r="J115" s="26"/>
      <c r="L115" s="92"/>
      <c r="M115" s="301"/>
    </row>
    <row r="116" spans="2:13" x14ac:dyDescent="0.2">
      <c r="B116" s="378"/>
      <c r="C116" s="379"/>
      <c r="D116" s="187"/>
      <c r="E116" s="205"/>
      <c r="F116" s="189"/>
      <c r="G116" s="189"/>
      <c r="H116" s="138">
        <f t="shared" si="0"/>
        <v>0</v>
      </c>
      <c r="I116" s="27"/>
      <c r="J116" s="26"/>
      <c r="L116" s="92"/>
      <c r="M116" s="301"/>
    </row>
    <row r="117" spans="2:13" x14ac:dyDescent="0.2">
      <c r="B117" s="378"/>
      <c r="C117" s="379"/>
      <c r="D117" s="187"/>
      <c r="E117" s="205"/>
      <c r="F117" s="189"/>
      <c r="G117" s="189"/>
      <c r="H117" s="138">
        <f t="shared" si="0"/>
        <v>0</v>
      </c>
      <c r="I117" s="27"/>
      <c r="J117" s="26"/>
      <c r="L117" s="92"/>
      <c r="M117" s="301"/>
    </row>
    <row r="118" spans="2:13" x14ac:dyDescent="0.2">
      <c r="B118" s="378"/>
      <c r="C118" s="379"/>
      <c r="D118" s="187"/>
      <c r="E118" s="205"/>
      <c r="F118" s="189"/>
      <c r="G118" s="189"/>
      <c r="H118" s="138">
        <f t="shared" si="0"/>
        <v>0</v>
      </c>
      <c r="I118" s="27"/>
      <c r="J118" s="26"/>
      <c r="L118" s="92"/>
      <c r="M118" s="301"/>
    </row>
    <row r="119" spans="2:13" ht="13.5" thickBot="1" x14ac:dyDescent="0.25">
      <c r="B119" s="378"/>
      <c r="C119" s="379"/>
      <c r="D119" s="187"/>
      <c r="E119" s="205"/>
      <c r="F119" s="189"/>
      <c r="G119" s="189"/>
      <c r="H119" s="138">
        <f t="shared" si="0"/>
        <v>0</v>
      </c>
      <c r="I119" s="27"/>
      <c r="J119" s="26"/>
      <c r="L119" s="92"/>
      <c r="M119" s="301"/>
    </row>
    <row r="120" spans="2:13" ht="13.5" thickBot="1" x14ac:dyDescent="0.25">
      <c r="B120" s="380"/>
      <c r="C120" s="381"/>
      <c r="D120" s="190"/>
      <c r="E120" s="191"/>
      <c r="F120" s="192"/>
      <c r="G120" s="192"/>
      <c r="H120" s="196">
        <f t="shared" si="0"/>
        <v>0</v>
      </c>
      <c r="I120" s="391">
        <f>SUM(H112:H120)</f>
        <v>0</v>
      </c>
      <c r="J120" s="392"/>
      <c r="L120" s="92"/>
      <c r="M120" s="301"/>
    </row>
    <row r="121" spans="2:13" x14ac:dyDescent="0.2">
      <c r="B121" s="393" t="s">
        <v>179</v>
      </c>
      <c r="C121" s="377"/>
      <c r="D121" s="206"/>
      <c r="E121" s="207"/>
      <c r="F121" s="208"/>
      <c r="G121" s="208"/>
      <c r="H121" s="195">
        <f t="shared" si="0"/>
        <v>0</v>
      </c>
      <c r="I121" s="27"/>
      <c r="J121" s="26"/>
      <c r="L121" s="92"/>
      <c r="M121" s="301"/>
    </row>
    <row r="122" spans="2:13" ht="13.5" thickBot="1" x14ac:dyDescent="0.25">
      <c r="B122" s="378"/>
      <c r="C122" s="379"/>
      <c r="D122" s="187"/>
      <c r="E122" s="205"/>
      <c r="F122" s="189"/>
      <c r="G122" s="189"/>
      <c r="H122" s="138">
        <f t="shared" si="0"/>
        <v>0</v>
      </c>
      <c r="I122" s="27"/>
      <c r="J122" s="26"/>
      <c r="L122" s="92"/>
      <c r="M122" s="301"/>
    </row>
    <row r="123" spans="2:13" x14ac:dyDescent="0.2">
      <c r="B123" s="380"/>
      <c r="C123" s="381"/>
      <c r="D123" s="190"/>
      <c r="E123" s="191"/>
      <c r="F123" s="192"/>
      <c r="G123" s="192"/>
      <c r="H123" s="196">
        <f t="shared" si="0"/>
        <v>0</v>
      </c>
      <c r="I123" s="391">
        <f>SUM(H121:H123)</f>
        <v>0</v>
      </c>
      <c r="J123" s="392"/>
      <c r="L123" s="92"/>
      <c r="M123" s="301"/>
    </row>
    <row r="124" spans="2:13" x14ac:dyDescent="0.2">
      <c r="B124" s="383" t="s">
        <v>180</v>
      </c>
      <c r="C124" s="384"/>
      <c r="D124" s="199"/>
      <c r="E124" s="200"/>
      <c r="F124" s="201"/>
      <c r="G124" s="201"/>
      <c r="H124" s="195">
        <f t="shared" si="0"/>
        <v>0</v>
      </c>
      <c r="I124" s="16"/>
      <c r="J124" s="17"/>
      <c r="L124" s="92"/>
      <c r="M124" s="301"/>
    </row>
    <row r="125" spans="2:13" ht="13.5" thickBot="1" x14ac:dyDescent="0.25">
      <c r="B125" s="385"/>
      <c r="C125" s="386"/>
      <c r="D125" s="187"/>
      <c r="E125" s="205"/>
      <c r="F125" s="189"/>
      <c r="G125" s="189"/>
      <c r="H125" s="138">
        <f>F125*G125</f>
        <v>0</v>
      </c>
      <c r="I125" s="16"/>
      <c r="J125" s="17"/>
      <c r="L125" s="92"/>
      <c r="M125" s="301"/>
    </row>
    <row r="126" spans="2:13" ht="13.5" thickBot="1" x14ac:dyDescent="0.25">
      <c r="B126" s="387"/>
      <c r="C126" s="388"/>
      <c r="D126" s="190"/>
      <c r="E126" s="191"/>
      <c r="F126" s="192"/>
      <c r="G126" s="192"/>
      <c r="H126" s="196">
        <f>F126*G126</f>
        <v>0</v>
      </c>
      <c r="I126" s="391">
        <f>SUM(H124:H126)</f>
        <v>0</v>
      </c>
      <c r="J126" s="392"/>
      <c r="L126" s="92"/>
      <c r="M126" s="301"/>
    </row>
    <row r="127" spans="2:13" ht="13.5" thickBot="1" x14ac:dyDescent="0.25">
      <c r="F127" s="27"/>
      <c r="G127" s="27"/>
      <c r="H127" s="27"/>
      <c r="I127" s="27"/>
      <c r="J127" s="26"/>
      <c r="L127" s="92"/>
      <c r="M127" s="301"/>
    </row>
    <row r="128" spans="2:13" ht="13.5" thickBot="1" x14ac:dyDescent="0.25">
      <c r="B128" s="221" t="s">
        <v>20</v>
      </c>
      <c r="C128" s="216"/>
      <c r="D128" s="217"/>
      <c r="E128" s="216"/>
      <c r="F128" s="218"/>
      <c r="G128" s="219"/>
      <c r="H128" s="220">
        <f>SUM(H7:H126)</f>
        <v>0</v>
      </c>
      <c r="I128" s="389">
        <f>SUM(J39+I61+I67+I75+I103+I111+I120+I123+I126)</f>
        <v>0</v>
      </c>
      <c r="J128" s="390"/>
      <c r="L128" s="92"/>
      <c r="M128" s="301"/>
    </row>
    <row r="130" spans="6:10" x14ac:dyDescent="0.2">
      <c r="F130" s="27"/>
      <c r="J130" s="28"/>
    </row>
    <row r="131" spans="6:10" x14ac:dyDescent="0.2">
      <c r="F131" s="30"/>
    </row>
    <row r="132" spans="6:10" x14ac:dyDescent="0.2">
      <c r="F132" s="31"/>
    </row>
  </sheetData>
  <sheetProtection algorithmName="SHA-512" hashValue="PKxmgOssbsyFzZXO3N3POpzp7PRFvdeuDo3tyF3Pj9W/kN8BTyp1Qf8hdWcQ4BKXoOqiyT59kioo56MEFcJ8nA==" saltValue="IHdmLiI3wevtNcVixVavUA==" spinCount="100000" sheet="1" formatColumns="0" formatRows="0" insertRows="0"/>
  <mergeCells count="22">
    <mergeCell ref="B2:J2"/>
    <mergeCell ref="B124:C126"/>
    <mergeCell ref="I128:J128"/>
    <mergeCell ref="B76:C103"/>
    <mergeCell ref="B104:C111"/>
    <mergeCell ref="I123:J123"/>
    <mergeCell ref="I126:J126"/>
    <mergeCell ref="I120:J120"/>
    <mergeCell ref="B112:C120"/>
    <mergeCell ref="B121:C123"/>
    <mergeCell ref="I111:J111"/>
    <mergeCell ref="I103:J103"/>
    <mergeCell ref="I61:J61"/>
    <mergeCell ref="I67:J67"/>
    <mergeCell ref="I75:J75"/>
    <mergeCell ref="I4:J4"/>
    <mergeCell ref="B68:C75"/>
    <mergeCell ref="B7:B39"/>
    <mergeCell ref="C30:C34"/>
    <mergeCell ref="C35:C39"/>
    <mergeCell ref="B40:C61"/>
    <mergeCell ref="B62:C67"/>
  </mergeCells>
  <phoneticPr fontId="2" type="noConversion"/>
  <pageMargins left="0.74803149606299213" right="0.74803149606299213" top="0.98425196850393704" bottom="0.98425196850393704" header="0" footer="0"/>
  <pageSetup scale="66" fitToWidth="2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6" tint="0.39997558519241921"/>
  </sheetPr>
  <dimension ref="B2:N132"/>
  <sheetViews>
    <sheetView showGridLines="0" zoomScale="70" zoomScaleNormal="70" workbookViewId="0">
      <pane ySplit="6" topLeftCell="A82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3.42578125" style="7" customWidth="1"/>
    <col min="3" max="3" width="41.42578125" style="7" customWidth="1"/>
    <col min="4" max="4" width="42.5703125" style="59" customWidth="1"/>
    <col min="5" max="5" width="16.5703125" style="7" customWidth="1"/>
    <col min="6" max="6" width="13" style="7" customWidth="1"/>
    <col min="7" max="7" width="12.5703125" style="7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7" hidden="1" customWidth="1" outlineLevel="1"/>
    <col min="13" max="13" width="50.5703125" style="89" hidden="1" customWidth="1" outlineLevel="1"/>
    <col min="14" max="14" width="9.42578125" style="7" collapsed="1"/>
    <col min="15" max="16384" width="9.42578125" style="7"/>
  </cols>
  <sheetData>
    <row r="2" spans="2:13" ht="15" customHeight="1" x14ac:dyDescent="0.2">
      <c r="B2" s="382" t="s">
        <v>51</v>
      </c>
      <c r="C2" s="382"/>
      <c r="D2" s="382"/>
      <c r="E2" s="382"/>
      <c r="F2" s="382"/>
      <c r="G2" s="382"/>
      <c r="H2" s="382"/>
      <c r="I2" s="382"/>
      <c r="J2" s="382"/>
      <c r="K2" s="59"/>
      <c r="M2" s="7"/>
    </row>
    <row r="3" spans="2:13" ht="15" x14ac:dyDescent="0.2">
      <c r="B3" s="58"/>
      <c r="I3" s="58"/>
      <c r="J3" s="7"/>
      <c r="K3" s="59"/>
      <c r="M3" s="7"/>
    </row>
    <row r="4" spans="2:13" ht="15" x14ac:dyDescent="0.2">
      <c r="B4" s="222" t="s">
        <v>150</v>
      </c>
      <c r="C4" s="261"/>
      <c r="D4" s="58"/>
      <c r="I4" s="394"/>
      <c r="J4" s="395"/>
      <c r="K4" s="58"/>
      <c r="M4" s="7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8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customHeight="1" x14ac:dyDescent="0.2">
      <c r="B7" s="369" t="s">
        <v>47</v>
      </c>
      <c r="C7" s="229" t="str">
        <f>'Memoria Aporte FIA al Ejecutor'!C7</f>
        <v>Coordinador Principal: indicar nombre aquí</v>
      </c>
      <c r="D7" s="187"/>
      <c r="E7" s="188"/>
      <c r="F7" s="189"/>
      <c r="G7" s="189"/>
      <c r="H7" s="138">
        <f t="shared" ref="H7:H124" si="0">F7*G7</f>
        <v>0</v>
      </c>
      <c r="I7" s="138">
        <f t="shared" ref="I7:I29" si="1">H7</f>
        <v>0</v>
      </c>
      <c r="J7" s="26"/>
      <c r="L7" s="92"/>
      <c r="M7" s="306"/>
    </row>
    <row r="8" spans="2:13" ht="13.5" customHeight="1" x14ac:dyDescent="0.2">
      <c r="B8" s="370"/>
      <c r="C8" s="229" t="str">
        <f>'Memoria Aporte FIA al Ejecutor'!C8</f>
        <v>Coordinador Alterno: indicar nombre aquí</v>
      </c>
      <c r="D8" s="187"/>
      <c r="E8" s="188"/>
      <c r="F8" s="189"/>
      <c r="G8" s="189"/>
      <c r="H8" s="138">
        <f t="shared" si="0"/>
        <v>0</v>
      </c>
      <c r="I8" s="138">
        <f t="shared" si="1"/>
        <v>0</v>
      </c>
      <c r="J8" s="26"/>
      <c r="L8" s="92"/>
      <c r="M8" s="306"/>
    </row>
    <row r="9" spans="2:13" ht="13.5" customHeight="1" x14ac:dyDescent="0.2">
      <c r="B9" s="370"/>
      <c r="C9" s="229" t="str">
        <f>'Memoria Aporte FIA al Ejecutor'!C9</f>
        <v>Equipo Técnico 1: indicar nombre aquí</v>
      </c>
      <c r="D9" s="187"/>
      <c r="E9" s="188"/>
      <c r="F9" s="189"/>
      <c r="G9" s="189"/>
      <c r="H9" s="138">
        <f t="shared" si="0"/>
        <v>0</v>
      </c>
      <c r="I9" s="138">
        <f t="shared" si="1"/>
        <v>0</v>
      </c>
      <c r="J9" s="26"/>
      <c r="L9" s="92"/>
      <c r="M9" s="306"/>
    </row>
    <row r="10" spans="2:13" ht="13.5" customHeight="1" x14ac:dyDescent="0.2">
      <c r="B10" s="370"/>
      <c r="C10" s="229" t="str">
        <f>'Memoria Aporte FIA al Ejecutor'!C10</f>
        <v>Equipo Técnico 2: indicar nombre aquí</v>
      </c>
      <c r="D10" s="187"/>
      <c r="E10" s="188"/>
      <c r="F10" s="189"/>
      <c r="G10" s="189"/>
      <c r="H10" s="138">
        <f t="shared" si="0"/>
        <v>0</v>
      </c>
      <c r="I10" s="138">
        <f t="shared" si="1"/>
        <v>0</v>
      </c>
      <c r="J10" s="26"/>
      <c r="L10" s="92"/>
      <c r="M10" s="306"/>
    </row>
    <row r="11" spans="2:13" ht="13.5" customHeight="1" x14ac:dyDescent="0.2">
      <c r="B11" s="370"/>
      <c r="C11" s="229" t="str">
        <f>'Memoria Aporte FIA al Ejecutor'!C11</f>
        <v>Equipo Técnico 3: indicar nombre aquí</v>
      </c>
      <c r="D11" s="187"/>
      <c r="E11" s="188"/>
      <c r="F11" s="189"/>
      <c r="G11" s="189"/>
      <c r="H11" s="138">
        <f t="shared" si="0"/>
        <v>0</v>
      </c>
      <c r="I11" s="138">
        <f t="shared" si="1"/>
        <v>0</v>
      </c>
      <c r="J11" s="26"/>
      <c r="L11" s="92"/>
      <c r="M11" s="306"/>
    </row>
    <row r="12" spans="2:13" ht="13.5" customHeight="1" x14ac:dyDescent="0.2">
      <c r="B12" s="370"/>
      <c r="C12" s="229" t="str">
        <f>'Memoria Aporte FIA al Ejecutor'!C12</f>
        <v>Equipo Técnico 4: indicar nombre aquí</v>
      </c>
      <c r="D12" s="187"/>
      <c r="E12" s="188"/>
      <c r="F12" s="189"/>
      <c r="G12" s="189"/>
      <c r="H12" s="138">
        <f t="shared" si="0"/>
        <v>0</v>
      </c>
      <c r="I12" s="138">
        <f t="shared" si="1"/>
        <v>0</v>
      </c>
      <c r="J12" s="26"/>
      <c r="L12" s="92"/>
      <c r="M12" s="306"/>
    </row>
    <row r="13" spans="2:13" ht="13.5" customHeight="1" x14ac:dyDescent="0.2">
      <c r="B13" s="370"/>
      <c r="C13" s="229" t="str">
        <f>'Memoria Aporte FIA al Ejecutor'!C13</f>
        <v>Equipo Técnico 5: indicar nombre aquí</v>
      </c>
      <c r="D13" s="187"/>
      <c r="E13" s="188"/>
      <c r="F13" s="189"/>
      <c r="G13" s="189"/>
      <c r="H13" s="138">
        <f t="shared" si="0"/>
        <v>0</v>
      </c>
      <c r="I13" s="138">
        <f t="shared" si="1"/>
        <v>0</v>
      </c>
      <c r="J13" s="26"/>
      <c r="L13" s="92"/>
      <c r="M13" s="306"/>
    </row>
    <row r="14" spans="2:13" ht="13.5" customHeight="1" x14ac:dyDescent="0.2">
      <c r="B14" s="370"/>
      <c r="C14" s="229" t="str">
        <f>'Memoria Aporte FIA al Ejecutor'!C14</f>
        <v>Equipo Técnico 6: indicar nombre aquí</v>
      </c>
      <c r="D14" s="187"/>
      <c r="E14" s="188"/>
      <c r="F14" s="189"/>
      <c r="G14" s="189"/>
      <c r="H14" s="138">
        <f t="shared" si="0"/>
        <v>0</v>
      </c>
      <c r="I14" s="138">
        <f t="shared" si="1"/>
        <v>0</v>
      </c>
      <c r="J14" s="26"/>
      <c r="L14" s="92"/>
      <c r="M14" s="306"/>
    </row>
    <row r="15" spans="2:13" ht="13.5" customHeight="1" x14ac:dyDescent="0.2">
      <c r="B15" s="370"/>
      <c r="C15" s="229" t="str">
        <f>'Memoria Aporte FIA al Ejecutor'!C15</f>
        <v>Equipo Técnico 7: indicar nombre aquí</v>
      </c>
      <c r="D15" s="187"/>
      <c r="E15" s="188"/>
      <c r="F15" s="189"/>
      <c r="G15" s="189"/>
      <c r="H15" s="138">
        <f t="shared" si="0"/>
        <v>0</v>
      </c>
      <c r="I15" s="138">
        <f t="shared" si="1"/>
        <v>0</v>
      </c>
      <c r="J15" s="26"/>
      <c r="L15" s="92"/>
      <c r="M15" s="306"/>
    </row>
    <row r="16" spans="2:13" ht="13.5" customHeight="1" x14ac:dyDescent="0.2">
      <c r="B16" s="370"/>
      <c r="C16" s="229" t="str">
        <f>'Memoria Aporte FIA al Ejecutor'!C16</f>
        <v>Equipo Técnico 8: indicar nombre aquí</v>
      </c>
      <c r="D16" s="187"/>
      <c r="E16" s="188"/>
      <c r="F16" s="189"/>
      <c r="G16" s="189"/>
      <c r="H16" s="138">
        <f t="shared" si="0"/>
        <v>0</v>
      </c>
      <c r="I16" s="138">
        <f t="shared" si="1"/>
        <v>0</v>
      </c>
      <c r="J16" s="26"/>
      <c r="L16" s="92"/>
      <c r="M16" s="306"/>
    </row>
    <row r="17" spans="2:13" ht="13.5" customHeight="1" x14ac:dyDescent="0.2">
      <c r="B17" s="370"/>
      <c r="C17" s="229" t="str">
        <f>'Memoria Aporte FIA al Ejecutor'!C17</f>
        <v>Equipo Técnico 9: indicar nombre aquí</v>
      </c>
      <c r="D17" s="187"/>
      <c r="E17" s="188"/>
      <c r="F17" s="189"/>
      <c r="G17" s="189"/>
      <c r="H17" s="138">
        <f t="shared" si="0"/>
        <v>0</v>
      </c>
      <c r="I17" s="138">
        <f t="shared" si="1"/>
        <v>0</v>
      </c>
      <c r="J17" s="26"/>
      <c r="L17" s="92"/>
      <c r="M17" s="306"/>
    </row>
    <row r="18" spans="2:13" ht="13.5" customHeight="1" x14ac:dyDescent="0.2">
      <c r="B18" s="370"/>
      <c r="C18" s="229" t="str">
        <f>'Memoria Aporte FIA al Ejecutor'!C18</f>
        <v>Equipo Técnico 10: indicar nombre aquí</v>
      </c>
      <c r="D18" s="187"/>
      <c r="E18" s="188"/>
      <c r="F18" s="189"/>
      <c r="G18" s="189"/>
      <c r="H18" s="138">
        <f t="shared" si="0"/>
        <v>0</v>
      </c>
      <c r="I18" s="138">
        <f t="shared" si="1"/>
        <v>0</v>
      </c>
      <c r="J18" s="26"/>
      <c r="L18" s="92"/>
      <c r="M18" s="301"/>
    </row>
    <row r="19" spans="2:13" ht="13.5" customHeight="1" x14ac:dyDescent="0.2">
      <c r="B19" s="370"/>
      <c r="C19" s="229" t="str">
        <f>'Memoria Aporte FIA al Ejecutor'!C19</f>
        <v>Equipo Técnico 11: indicar nombre aquí</v>
      </c>
      <c r="D19" s="187"/>
      <c r="E19" s="188"/>
      <c r="F19" s="189"/>
      <c r="G19" s="189"/>
      <c r="H19" s="138">
        <f t="shared" si="0"/>
        <v>0</v>
      </c>
      <c r="I19" s="138">
        <f t="shared" si="1"/>
        <v>0</v>
      </c>
      <c r="J19" s="26"/>
      <c r="L19" s="92"/>
      <c r="M19" s="301"/>
    </row>
    <row r="20" spans="2:13" ht="13.5" customHeight="1" x14ac:dyDescent="0.2">
      <c r="B20" s="370"/>
      <c r="C20" s="229" t="str">
        <f>'Memoria Aporte FIA al Ejecutor'!C20</f>
        <v>Equipo Técnico 12: indicar nombre aquí</v>
      </c>
      <c r="D20" s="187"/>
      <c r="E20" s="188"/>
      <c r="F20" s="189"/>
      <c r="G20" s="189"/>
      <c r="H20" s="138">
        <f t="shared" si="0"/>
        <v>0</v>
      </c>
      <c r="I20" s="138">
        <f t="shared" si="1"/>
        <v>0</v>
      </c>
      <c r="J20" s="26"/>
      <c r="L20" s="92"/>
      <c r="M20" s="301"/>
    </row>
    <row r="21" spans="2:13" ht="13.5" customHeight="1" x14ac:dyDescent="0.2">
      <c r="B21" s="370"/>
      <c r="C21" s="229" t="str">
        <f>'Memoria Aporte FIA al Ejecutor'!C21</f>
        <v>Equipo Técnico 13: indicar nombre aquí</v>
      </c>
      <c r="D21" s="187"/>
      <c r="E21" s="188"/>
      <c r="F21" s="189"/>
      <c r="G21" s="189"/>
      <c r="H21" s="138">
        <f t="shared" si="0"/>
        <v>0</v>
      </c>
      <c r="I21" s="138">
        <f t="shared" si="1"/>
        <v>0</v>
      </c>
      <c r="J21" s="26"/>
      <c r="L21" s="92"/>
      <c r="M21" s="301"/>
    </row>
    <row r="22" spans="2:13" ht="13.5" customHeight="1" x14ac:dyDescent="0.2">
      <c r="B22" s="370"/>
      <c r="C22" s="229" t="str">
        <f>'Memoria Aporte FIA al Ejecutor'!C22</f>
        <v>Equipo Técnico 14: indicar nombre aquí</v>
      </c>
      <c r="D22" s="187"/>
      <c r="E22" s="188"/>
      <c r="F22" s="189"/>
      <c r="G22" s="189"/>
      <c r="H22" s="138">
        <f t="shared" si="0"/>
        <v>0</v>
      </c>
      <c r="I22" s="138">
        <f t="shared" si="1"/>
        <v>0</v>
      </c>
      <c r="J22" s="26"/>
      <c r="L22" s="92"/>
      <c r="M22" s="301"/>
    </row>
    <row r="23" spans="2:13" ht="13.5" customHeight="1" x14ac:dyDescent="0.2">
      <c r="B23" s="370"/>
      <c r="C23" s="229" t="str">
        <f>'Memoria Aporte FIA al Ejecutor'!C23</f>
        <v>Equipo Técnico 15: indicar nombre aquí</v>
      </c>
      <c r="D23" s="187"/>
      <c r="E23" s="188"/>
      <c r="F23" s="189"/>
      <c r="G23" s="189"/>
      <c r="H23" s="138">
        <f t="shared" si="0"/>
        <v>0</v>
      </c>
      <c r="I23" s="138">
        <f t="shared" si="1"/>
        <v>0</v>
      </c>
      <c r="J23" s="26"/>
      <c r="L23" s="92"/>
      <c r="M23" s="301"/>
    </row>
    <row r="24" spans="2:13" ht="13.5" customHeight="1" x14ac:dyDescent="0.2">
      <c r="B24" s="370"/>
      <c r="C24" s="229" t="str">
        <f>'Memoria Aporte FIA al Ejecutor'!C24</f>
        <v>Equipo Técnico 16: indicar nombre aquí</v>
      </c>
      <c r="D24" s="187"/>
      <c r="E24" s="188"/>
      <c r="F24" s="189"/>
      <c r="G24" s="189"/>
      <c r="H24" s="138">
        <f t="shared" si="0"/>
        <v>0</v>
      </c>
      <c r="I24" s="138">
        <f t="shared" si="1"/>
        <v>0</v>
      </c>
      <c r="J24" s="26"/>
      <c r="L24" s="92"/>
      <c r="M24" s="301"/>
    </row>
    <row r="25" spans="2:13" ht="13.5" customHeight="1" x14ac:dyDescent="0.2">
      <c r="B25" s="370"/>
      <c r="C25" s="229" t="str">
        <f>'Memoria Aporte FIA al Ejecutor'!C25</f>
        <v>Equipo Técnico 17: indicar nombre aquí</v>
      </c>
      <c r="D25" s="187"/>
      <c r="E25" s="188"/>
      <c r="F25" s="189"/>
      <c r="G25" s="189"/>
      <c r="H25" s="138">
        <f t="shared" si="0"/>
        <v>0</v>
      </c>
      <c r="I25" s="138">
        <f t="shared" si="1"/>
        <v>0</v>
      </c>
      <c r="J25" s="26"/>
      <c r="L25" s="92"/>
      <c r="M25" s="301"/>
    </row>
    <row r="26" spans="2:13" ht="13.5" customHeight="1" x14ac:dyDescent="0.2">
      <c r="B26" s="370"/>
      <c r="C26" s="229" t="str">
        <f>'Memoria Aporte FIA al Ejecutor'!C26</f>
        <v>Equipo Técnico 18: indicar nombre aquí</v>
      </c>
      <c r="D26" s="187"/>
      <c r="E26" s="188"/>
      <c r="F26" s="189"/>
      <c r="G26" s="189"/>
      <c r="H26" s="138">
        <f t="shared" si="0"/>
        <v>0</v>
      </c>
      <c r="I26" s="138">
        <f t="shared" si="1"/>
        <v>0</v>
      </c>
      <c r="J26" s="26"/>
      <c r="L26" s="92"/>
      <c r="M26" s="301"/>
    </row>
    <row r="27" spans="2:13" ht="13.5" customHeight="1" x14ac:dyDescent="0.2">
      <c r="B27" s="370"/>
      <c r="C27" s="229" t="str">
        <f>'Memoria Aporte FIA al Ejecutor'!C27</f>
        <v>Equipo Técnico 19: indicar nombre aquí</v>
      </c>
      <c r="D27" s="187"/>
      <c r="E27" s="188"/>
      <c r="F27" s="189"/>
      <c r="G27" s="189"/>
      <c r="H27" s="138">
        <f t="shared" si="0"/>
        <v>0</v>
      </c>
      <c r="I27" s="138">
        <f t="shared" si="1"/>
        <v>0</v>
      </c>
      <c r="J27" s="26"/>
      <c r="L27" s="92"/>
      <c r="M27" s="301"/>
    </row>
    <row r="28" spans="2:13" ht="13.5" customHeight="1" x14ac:dyDescent="0.2">
      <c r="B28" s="370"/>
      <c r="C28" s="229" t="str">
        <f>'Memoria Aporte FIA al Ejecutor'!C28</f>
        <v>Equipo Técnico 20: indicar nombre aquí</v>
      </c>
      <c r="D28" s="187"/>
      <c r="E28" s="188"/>
      <c r="F28" s="189"/>
      <c r="G28" s="189"/>
      <c r="H28" s="138">
        <f>F28*G28</f>
        <v>0</v>
      </c>
      <c r="I28" s="138">
        <f t="shared" si="1"/>
        <v>0</v>
      </c>
      <c r="J28" s="26"/>
      <c r="L28" s="92"/>
      <c r="M28" s="301"/>
    </row>
    <row r="29" spans="2:13" ht="15" customHeight="1" x14ac:dyDescent="0.2">
      <c r="B29" s="370"/>
      <c r="C29" s="215" t="s">
        <v>110</v>
      </c>
      <c r="D29" s="187"/>
      <c r="E29" s="188"/>
      <c r="F29" s="189"/>
      <c r="G29" s="189"/>
      <c r="H29" s="138">
        <f>F29*G29</f>
        <v>0</v>
      </c>
      <c r="I29" s="138">
        <f t="shared" si="1"/>
        <v>0</v>
      </c>
      <c r="J29" s="26"/>
      <c r="L29" s="92"/>
      <c r="M29" s="301"/>
    </row>
    <row r="30" spans="2:13" x14ac:dyDescent="0.2">
      <c r="B30" s="370"/>
      <c r="C30" s="372" t="s">
        <v>3</v>
      </c>
      <c r="D30" s="187"/>
      <c r="E30" s="188"/>
      <c r="F30" s="189"/>
      <c r="G30" s="189"/>
      <c r="H30" s="138">
        <f t="shared" si="0"/>
        <v>0</v>
      </c>
      <c r="I30" s="27"/>
      <c r="J30" s="26"/>
      <c r="L30" s="92"/>
      <c r="M30" s="301"/>
    </row>
    <row r="31" spans="2:13" x14ac:dyDescent="0.2">
      <c r="B31" s="370"/>
      <c r="C31" s="373"/>
      <c r="D31" s="187"/>
      <c r="E31" s="188"/>
      <c r="F31" s="189"/>
      <c r="G31" s="189"/>
      <c r="H31" s="138">
        <f t="shared" si="0"/>
        <v>0</v>
      </c>
      <c r="I31" s="27"/>
      <c r="J31" s="26"/>
      <c r="L31" s="92"/>
      <c r="M31" s="301"/>
    </row>
    <row r="32" spans="2:13" x14ac:dyDescent="0.2">
      <c r="B32" s="370"/>
      <c r="C32" s="373"/>
      <c r="D32" s="187"/>
      <c r="E32" s="188"/>
      <c r="F32" s="189"/>
      <c r="G32" s="189"/>
      <c r="H32" s="138">
        <f t="shared" si="0"/>
        <v>0</v>
      </c>
      <c r="I32" s="27"/>
      <c r="J32" s="26"/>
      <c r="L32" s="92"/>
      <c r="M32" s="301"/>
    </row>
    <row r="33" spans="2:13" x14ac:dyDescent="0.2">
      <c r="B33" s="370"/>
      <c r="C33" s="373"/>
      <c r="D33" s="187"/>
      <c r="E33" s="188"/>
      <c r="F33" s="189"/>
      <c r="G33" s="189"/>
      <c r="H33" s="138">
        <f>F33*G33</f>
        <v>0</v>
      </c>
      <c r="I33" s="27"/>
      <c r="J33" s="28"/>
      <c r="L33" s="92"/>
      <c r="M33" s="302"/>
    </row>
    <row r="34" spans="2:13" x14ac:dyDescent="0.2">
      <c r="B34" s="370"/>
      <c r="C34" s="374"/>
      <c r="D34" s="187"/>
      <c r="E34" s="188"/>
      <c r="F34" s="189"/>
      <c r="G34" s="189"/>
      <c r="H34" s="138">
        <f t="shared" si="0"/>
        <v>0</v>
      </c>
      <c r="I34" s="138">
        <f>SUM(H30:H34)</f>
        <v>0</v>
      </c>
      <c r="J34" s="29"/>
      <c r="L34" s="92"/>
      <c r="M34" s="301"/>
    </row>
    <row r="35" spans="2:13" x14ac:dyDescent="0.2">
      <c r="B35" s="370"/>
      <c r="C35" s="372" t="s">
        <v>2</v>
      </c>
      <c r="D35" s="187"/>
      <c r="E35" s="188"/>
      <c r="F35" s="189"/>
      <c r="G35" s="189"/>
      <c r="H35" s="138">
        <f t="shared" si="0"/>
        <v>0</v>
      </c>
      <c r="I35" s="27"/>
      <c r="L35" s="92"/>
      <c r="M35" s="301"/>
    </row>
    <row r="36" spans="2:13" x14ac:dyDescent="0.2">
      <c r="B36" s="370"/>
      <c r="C36" s="373"/>
      <c r="D36" s="187"/>
      <c r="E36" s="188"/>
      <c r="F36" s="189"/>
      <c r="G36" s="189"/>
      <c r="H36" s="138">
        <f t="shared" si="0"/>
        <v>0</v>
      </c>
      <c r="I36" s="27"/>
      <c r="L36" s="92"/>
      <c r="M36" s="301"/>
    </row>
    <row r="37" spans="2:13" x14ac:dyDescent="0.2">
      <c r="B37" s="370"/>
      <c r="C37" s="373"/>
      <c r="D37" s="187"/>
      <c r="E37" s="188"/>
      <c r="F37" s="189"/>
      <c r="G37" s="189"/>
      <c r="H37" s="138">
        <f t="shared" si="0"/>
        <v>0</v>
      </c>
      <c r="I37" s="27"/>
      <c r="L37" s="92"/>
      <c r="M37" s="301"/>
    </row>
    <row r="38" spans="2:13" ht="13.5" thickBot="1" x14ac:dyDescent="0.25">
      <c r="B38" s="370"/>
      <c r="C38" s="373"/>
      <c r="D38" s="187"/>
      <c r="E38" s="188"/>
      <c r="F38" s="189"/>
      <c r="G38" s="189"/>
      <c r="H38" s="138">
        <f>F38*G38</f>
        <v>0</v>
      </c>
      <c r="I38" s="27"/>
      <c r="L38" s="92"/>
      <c r="M38" s="301"/>
    </row>
    <row r="39" spans="2:13" ht="13.5" thickBot="1" x14ac:dyDescent="0.25">
      <c r="B39" s="371"/>
      <c r="C39" s="375"/>
      <c r="D39" s="190"/>
      <c r="E39" s="191"/>
      <c r="F39" s="192"/>
      <c r="G39" s="192"/>
      <c r="H39" s="193">
        <f t="shared" si="0"/>
        <v>0</v>
      </c>
      <c r="I39" s="197">
        <f>SUM(H35:H39)</f>
        <v>0</v>
      </c>
      <c r="J39" s="198">
        <f>SUM(I7:I29)+I34+I39</f>
        <v>0</v>
      </c>
      <c r="L39" s="92"/>
      <c r="M39" s="301"/>
    </row>
    <row r="40" spans="2:13" x14ac:dyDescent="0.2">
      <c r="B40" s="363" t="s">
        <v>5</v>
      </c>
      <c r="C40" s="364"/>
      <c r="D40" s="187"/>
      <c r="E40" s="188"/>
      <c r="F40" s="189"/>
      <c r="G40" s="189"/>
      <c r="H40" s="138">
        <f t="shared" si="0"/>
        <v>0</v>
      </c>
      <c r="I40" s="27"/>
      <c r="J40" s="26"/>
      <c r="L40" s="92"/>
      <c r="M40" s="301"/>
    </row>
    <row r="41" spans="2:13" x14ac:dyDescent="0.2">
      <c r="B41" s="365"/>
      <c r="C41" s="366"/>
      <c r="D41" s="187"/>
      <c r="E41" s="188"/>
      <c r="F41" s="189"/>
      <c r="G41" s="189"/>
      <c r="H41" s="138">
        <f t="shared" si="0"/>
        <v>0</v>
      </c>
      <c r="I41" s="27"/>
      <c r="J41" s="26"/>
      <c r="L41" s="92"/>
      <c r="M41" s="301"/>
    </row>
    <row r="42" spans="2:13" x14ac:dyDescent="0.2">
      <c r="B42" s="365"/>
      <c r="C42" s="366"/>
      <c r="D42" s="187"/>
      <c r="E42" s="188"/>
      <c r="F42" s="189"/>
      <c r="G42" s="189"/>
      <c r="H42" s="138">
        <f t="shared" si="0"/>
        <v>0</v>
      </c>
      <c r="I42" s="27"/>
      <c r="J42" s="26"/>
      <c r="L42" s="92"/>
      <c r="M42" s="301"/>
    </row>
    <row r="43" spans="2:13" x14ac:dyDescent="0.2">
      <c r="B43" s="365"/>
      <c r="C43" s="366"/>
      <c r="D43" s="187"/>
      <c r="E43" s="188"/>
      <c r="F43" s="189"/>
      <c r="G43" s="189"/>
      <c r="H43" s="138">
        <f t="shared" si="0"/>
        <v>0</v>
      </c>
      <c r="I43" s="27"/>
      <c r="J43" s="26"/>
      <c r="L43" s="92"/>
      <c r="M43" s="301"/>
    </row>
    <row r="44" spans="2:13" x14ac:dyDescent="0.2">
      <c r="B44" s="365"/>
      <c r="C44" s="366"/>
      <c r="D44" s="187"/>
      <c r="E44" s="188"/>
      <c r="F44" s="189"/>
      <c r="G44" s="189"/>
      <c r="H44" s="138">
        <f t="shared" si="0"/>
        <v>0</v>
      </c>
      <c r="I44" s="27"/>
      <c r="J44" s="26"/>
      <c r="L44" s="92"/>
      <c r="M44" s="301"/>
    </row>
    <row r="45" spans="2:13" x14ac:dyDescent="0.2">
      <c r="B45" s="365"/>
      <c r="C45" s="366"/>
      <c r="D45" s="187"/>
      <c r="E45" s="188"/>
      <c r="F45" s="189"/>
      <c r="G45" s="189"/>
      <c r="H45" s="138">
        <f t="shared" si="0"/>
        <v>0</v>
      </c>
      <c r="I45" s="27"/>
      <c r="J45" s="26"/>
      <c r="L45" s="92"/>
      <c r="M45" s="301"/>
    </row>
    <row r="46" spans="2:13" x14ac:dyDescent="0.2">
      <c r="B46" s="365"/>
      <c r="C46" s="366"/>
      <c r="D46" s="187"/>
      <c r="E46" s="188"/>
      <c r="F46" s="189"/>
      <c r="G46" s="189"/>
      <c r="H46" s="138">
        <f t="shared" si="0"/>
        <v>0</v>
      </c>
      <c r="I46" s="27"/>
      <c r="J46" s="26"/>
      <c r="L46" s="92"/>
      <c r="M46" s="301"/>
    </row>
    <row r="47" spans="2:13" x14ac:dyDescent="0.2">
      <c r="B47" s="365"/>
      <c r="C47" s="366"/>
      <c r="D47" s="187"/>
      <c r="E47" s="188"/>
      <c r="F47" s="189"/>
      <c r="G47" s="189"/>
      <c r="H47" s="138">
        <f t="shared" si="0"/>
        <v>0</v>
      </c>
      <c r="I47" s="27"/>
      <c r="J47" s="26"/>
      <c r="L47" s="92"/>
      <c r="M47" s="301"/>
    </row>
    <row r="48" spans="2:13" x14ac:dyDescent="0.2">
      <c r="B48" s="365"/>
      <c r="C48" s="366"/>
      <c r="D48" s="187"/>
      <c r="E48" s="188"/>
      <c r="F48" s="189"/>
      <c r="G48" s="189"/>
      <c r="H48" s="138">
        <f t="shared" si="0"/>
        <v>0</v>
      </c>
      <c r="I48" s="27"/>
      <c r="J48" s="26"/>
      <c r="L48" s="92"/>
      <c r="M48" s="301"/>
    </row>
    <row r="49" spans="2:13" x14ac:dyDescent="0.2">
      <c r="B49" s="365"/>
      <c r="C49" s="366"/>
      <c r="D49" s="187"/>
      <c r="E49" s="188"/>
      <c r="F49" s="189"/>
      <c r="G49" s="189"/>
      <c r="H49" s="138">
        <f t="shared" si="0"/>
        <v>0</v>
      </c>
      <c r="I49" s="27"/>
      <c r="J49" s="26"/>
      <c r="L49" s="92"/>
      <c r="M49" s="301"/>
    </row>
    <row r="50" spans="2:13" x14ac:dyDescent="0.2">
      <c r="B50" s="365"/>
      <c r="C50" s="366"/>
      <c r="D50" s="187"/>
      <c r="E50" s="188"/>
      <c r="F50" s="189"/>
      <c r="G50" s="189"/>
      <c r="H50" s="138">
        <f t="shared" si="0"/>
        <v>0</v>
      </c>
      <c r="I50" s="27"/>
      <c r="J50" s="26"/>
      <c r="L50" s="92"/>
      <c r="M50" s="301"/>
    </row>
    <row r="51" spans="2:13" x14ac:dyDescent="0.2">
      <c r="B51" s="365"/>
      <c r="C51" s="366"/>
      <c r="D51" s="187"/>
      <c r="E51" s="188"/>
      <c r="F51" s="189"/>
      <c r="G51" s="189"/>
      <c r="H51" s="138">
        <f t="shared" si="0"/>
        <v>0</v>
      </c>
      <c r="I51" s="27"/>
      <c r="J51" s="26"/>
      <c r="L51" s="92"/>
      <c r="M51" s="301"/>
    </row>
    <row r="52" spans="2:13" x14ac:dyDescent="0.2">
      <c r="B52" s="365"/>
      <c r="C52" s="366"/>
      <c r="D52" s="187"/>
      <c r="E52" s="188"/>
      <c r="F52" s="189"/>
      <c r="G52" s="189"/>
      <c r="H52" s="138">
        <f t="shared" si="0"/>
        <v>0</v>
      </c>
      <c r="I52" s="27"/>
      <c r="J52" s="26"/>
      <c r="L52" s="92"/>
      <c r="M52" s="301"/>
    </row>
    <row r="53" spans="2:13" x14ac:dyDescent="0.2">
      <c r="B53" s="365"/>
      <c r="C53" s="366"/>
      <c r="D53" s="187"/>
      <c r="E53" s="188"/>
      <c r="F53" s="189"/>
      <c r="G53" s="189"/>
      <c r="H53" s="138">
        <f t="shared" si="0"/>
        <v>0</v>
      </c>
      <c r="I53" s="27"/>
      <c r="J53" s="26"/>
      <c r="L53" s="92"/>
      <c r="M53" s="301"/>
    </row>
    <row r="54" spans="2:13" x14ac:dyDescent="0.2">
      <c r="B54" s="365"/>
      <c r="C54" s="366"/>
      <c r="D54" s="187"/>
      <c r="E54" s="188"/>
      <c r="F54" s="189"/>
      <c r="G54" s="189"/>
      <c r="H54" s="138">
        <f t="shared" si="0"/>
        <v>0</v>
      </c>
      <c r="I54" s="27"/>
      <c r="J54" s="26"/>
      <c r="L54" s="92"/>
      <c r="M54" s="301"/>
    </row>
    <row r="55" spans="2:13" x14ac:dyDescent="0.2">
      <c r="B55" s="365"/>
      <c r="C55" s="366"/>
      <c r="D55" s="187"/>
      <c r="E55" s="188"/>
      <c r="F55" s="189"/>
      <c r="G55" s="189"/>
      <c r="H55" s="138">
        <f t="shared" si="0"/>
        <v>0</v>
      </c>
      <c r="I55" s="27"/>
      <c r="J55" s="26"/>
      <c r="L55" s="92"/>
      <c r="M55" s="301"/>
    </row>
    <row r="56" spans="2:13" x14ac:dyDescent="0.2">
      <c r="B56" s="365"/>
      <c r="C56" s="366"/>
      <c r="D56" s="187"/>
      <c r="E56" s="188"/>
      <c r="F56" s="189"/>
      <c r="G56" s="189"/>
      <c r="H56" s="138">
        <f t="shared" si="0"/>
        <v>0</v>
      </c>
      <c r="I56" s="27"/>
      <c r="J56" s="26"/>
      <c r="L56" s="92"/>
      <c r="M56" s="301"/>
    </row>
    <row r="57" spans="2:13" x14ac:dyDescent="0.2">
      <c r="B57" s="365"/>
      <c r="C57" s="366"/>
      <c r="D57" s="187"/>
      <c r="E57" s="188"/>
      <c r="F57" s="189"/>
      <c r="G57" s="189"/>
      <c r="H57" s="138">
        <f>F57*G57</f>
        <v>0</v>
      </c>
      <c r="I57" s="27"/>
      <c r="J57" s="26"/>
      <c r="L57" s="92"/>
      <c r="M57" s="301"/>
    </row>
    <row r="58" spans="2:13" x14ac:dyDescent="0.2">
      <c r="B58" s="365"/>
      <c r="C58" s="366"/>
      <c r="D58" s="187"/>
      <c r="E58" s="188"/>
      <c r="F58" s="189"/>
      <c r="G58" s="189"/>
      <c r="H58" s="138">
        <f t="shared" si="0"/>
        <v>0</v>
      </c>
      <c r="I58" s="27"/>
      <c r="J58" s="26"/>
      <c r="L58" s="92"/>
      <c r="M58" s="301"/>
    </row>
    <row r="59" spans="2:13" x14ac:dyDescent="0.2">
      <c r="B59" s="365"/>
      <c r="C59" s="366"/>
      <c r="D59" s="187"/>
      <c r="E59" s="188"/>
      <c r="F59" s="189"/>
      <c r="G59" s="189"/>
      <c r="H59" s="138">
        <f t="shared" si="0"/>
        <v>0</v>
      </c>
      <c r="I59" s="27"/>
      <c r="J59" s="26"/>
      <c r="L59" s="92"/>
      <c r="M59" s="301"/>
    </row>
    <row r="60" spans="2:13" ht="13.5" thickBot="1" x14ac:dyDescent="0.25">
      <c r="B60" s="365"/>
      <c r="C60" s="366"/>
      <c r="D60" s="187"/>
      <c r="E60" s="188"/>
      <c r="F60" s="189"/>
      <c r="G60" s="189"/>
      <c r="H60" s="138">
        <f t="shared" si="0"/>
        <v>0</v>
      </c>
      <c r="I60" s="27"/>
      <c r="J60" s="26"/>
      <c r="L60" s="92"/>
      <c r="M60" s="301"/>
    </row>
    <row r="61" spans="2:13" ht="13.5" thickBot="1" x14ac:dyDescent="0.25">
      <c r="B61" s="367"/>
      <c r="C61" s="368"/>
      <c r="D61" s="190"/>
      <c r="E61" s="191"/>
      <c r="F61" s="192"/>
      <c r="G61" s="192"/>
      <c r="H61" s="193">
        <f t="shared" si="0"/>
        <v>0</v>
      </c>
      <c r="I61" s="396">
        <f>SUM(H40:H61)</f>
        <v>0</v>
      </c>
      <c r="J61" s="392"/>
      <c r="L61" s="92"/>
      <c r="M61" s="301"/>
    </row>
    <row r="62" spans="2:13" x14ac:dyDescent="0.2">
      <c r="B62" s="376" t="s">
        <v>6</v>
      </c>
      <c r="C62" s="377"/>
      <c r="D62" s="187"/>
      <c r="E62" s="188"/>
      <c r="F62" s="189"/>
      <c r="G62" s="189"/>
      <c r="H62" s="138">
        <f t="shared" si="0"/>
        <v>0</v>
      </c>
      <c r="I62" s="27"/>
      <c r="J62" s="26"/>
      <c r="L62" s="92"/>
      <c r="M62" s="301"/>
    </row>
    <row r="63" spans="2:13" x14ac:dyDescent="0.2">
      <c r="B63" s="378"/>
      <c r="C63" s="379"/>
      <c r="D63" s="187"/>
      <c r="E63" s="188"/>
      <c r="F63" s="189"/>
      <c r="G63" s="189"/>
      <c r="H63" s="138">
        <f t="shared" si="0"/>
        <v>0</v>
      </c>
      <c r="I63" s="27"/>
      <c r="J63" s="26"/>
      <c r="L63" s="92"/>
      <c r="M63" s="301"/>
    </row>
    <row r="64" spans="2:13" x14ac:dyDescent="0.2">
      <c r="B64" s="378"/>
      <c r="C64" s="379"/>
      <c r="D64" s="187"/>
      <c r="E64" s="188"/>
      <c r="F64" s="189"/>
      <c r="G64" s="189"/>
      <c r="H64" s="138">
        <f>F64*G64</f>
        <v>0</v>
      </c>
      <c r="I64" s="27"/>
      <c r="J64" s="26"/>
      <c r="L64" s="92"/>
      <c r="M64" s="301"/>
    </row>
    <row r="65" spans="2:13" x14ac:dyDescent="0.2">
      <c r="B65" s="378"/>
      <c r="C65" s="379"/>
      <c r="D65" s="187"/>
      <c r="E65" s="188"/>
      <c r="F65" s="189"/>
      <c r="G65" s="189"/>
      <c r="H65" s="138">
        <f>F65*G65</f>
        <v>0</v>
      </c>
      <c r="I65" s="27"/>
      <c r="J65" s="26"/>
      <c r="L65" s="92"/>
      <c r="M65" s="301"/>
    </row>
    <row r="66" spans="2:13" ht="13.5" thickBot="1" x14ac:dyDescent="0.25">
      <c r="B66" s="378"/>
      <c r="C66" s="379"/>
      <c r="D66" s="187"/>
      <c r="E66" s="188"/>
      <c r="F66" s="189"/>
      <c r="G66" s="189"/>
      <c r="H66" s="138">
        <f t="shared" si="0"/>
        <v>0</v>
      </c>
      <c r="I66" s="27"/>
      <c r="J66" s="26"/>
      <c r="L66" s="92"/>
      <c r="M66" s="302"/>
    </row>
    <row r="67" spans="2:13" ht="13.5" thickBot="1" x14ac:dyDescent="0.25">
      <c r="B67" s="380"/>
      <c r="C67" s="381"/>
      <c r="D67" s="190"/>
      <c r="E67" s="191"/>
      <c r="F67" s="192"/>
      <c r="G67" s="192"/>
      <c r="H67" s="193">
        <f t="shared" si="0"/>
        <v>0</v>
      </c>
      <c r="I67" s="396">
        <f>SUM(H62:H67)</f>
        <v>0</v>
      </c>
      <c r="J67" s="392"/>
      <c r="L67" s="92"/>
      <c r="M67" s="302"/>
    </row>
    <row r="68" spans="2:13" x14ac:dyDescent="0.2">
      <c r="B68" s="363" t="s">
        <v>7</v>
      </c>
      <c r="C68" s="364"/>
      <c r="D68" s="224"/>
      <c r="E68" s="225"/>
      <c r="F68" s="226"/>
      <c r="G68" s="226"/>
      <c r="H68" s="194">
        <f t="shared" si="0"/>
        <v>0</v>
      </c>
      <c r="I68" s="27"/>
      <c r="J68" s="26"/>
      <c r="L68" s="92"/>
      <c r="M68" s="301"/>
    </row>
    <row r="69" spans="2:13" x14ac:dyDescent="0.2">
      <c r="B69" s="365"/>
      <c r="C69" s="366"/>
      <c r="D69" s="187"/>
      <c r="E69" s="205"/>
      <c r="F69" s="189"/>
      <c r="G69" s="189"/>
      <c r="H69" s="138">
        <f t="shared" si="0"/>
        <v>0</v>
      </c>
      <c r="I69" s="27"/>
      <c r="J69" s="26"/>
      <c r="L69" s="92"/>
      <c r="M69" s="301"/>
    </row>
    <row r="70" spans="2:13" x14ac:dyDescent="0.2">
      <c r="B70" s="365"/>
      <c r="C70" s="366"/>
      <c r="D70" s="187"/>
      <c r="E70" s="205"/>
      <c r="F70" s="189"/>
      <c r="G70" s="189"/>
      <c r="H70" s="138">
        <f t="shared" si="0"/>
        <v>0</v>
      </c>
      <c r="I70" s="27"/>
      <c r="J70" s="26"/>
      <c r="L70" s="92"/>
      <c r="M70" s="301"/>
    </row>
    <row r="71" spans="2:13" x14ac:dyDescent="0.2">
      <c r="B71" s="365"/>
      <c r="C71" s="366"/>
      <c r="D71" s="187"/>
      <c r="E71" s="205"/>
      <c r="F71" s="189"/>
      <c r="G71" s="189"/>
      <c r="H71" s="138">
        <f t="shared" si="0"/>
        <v>0</v>
      </c>
      <c r="I71" s="27"/>
      <c r="J71" s="26"/>
      <c r="L71" s="92"/>
      <c r="M71" s="301"/>
    </row>
    <row r="72" spans="2:13" x14ac:dyDescent="0.2">
      <c r="B72" s="365"/>
      <c r="C72" s="366"/>
      <c r="D72" s="187"/>
      <c r="E72" s="205"/>
      <c r="F72" s="189"/>
      <c r="G72" s="189"/>
      <c r="H72" s="138">
        <f>F72*G72</f>
        <v>0</v>
      </c>
      <c r="I72" s="27"/>
      <c r="J72" s="26"/>
      <c r="L72" s="92"/>
      <c r="M72" s="301"/>
    </row>
    <row r="73" spans="2:13" x14ac:dyDescent="0.2">
      <c r="B73" s="365"/>
      <c r="C73" s="366"/>
      <c r="D73" s="187"/>
      <c r="E73" s="205"/>
      <c r="F73" s="189"/>
      <c r="G73" s="189"/>
      <c r="H73" s="138">
        <f t="shared" si="0"/>
        <v>0</v>
      </c>
      <c r="I73" s="27"/>
      <c r="J73" s="26"/>
      <c r="L73" s="92"/>
      <c r="M73" s="301"/>
    </row>
    <row r="74" spans="2:13" ht="13.5" thickBot="1" x14ac:dyDescent="0.25">
      <c r="B74" s="365"/>
      <c r="C74" s="366"/>
      <c r="D74" s="187"/>
      <c r="E74" s="205"/>
      <c r="F74" s="189"/>
      <c r="G74" s="189"/>
      <c r="H74" s="138">
        <f t="shared" si="0"/>
        <v>0</v>
      </c>
      <c r="I74" s="27"/>
      <c r="J74" s="26"/>
      <c r="L74" s="92"/>
      <c r="M74" s="301"/>
    </row>
    <row r="75" spans="2:13" ht="13.5" thickBot="1" x14ac:dyDescent="0.25">
      <c r="B75" s="367"/>
      <c r="C75" s="368"/>
      <c r="D75" s="190"/>
      <c r="E75" s="191"/>
      <c r="F75" s="192"/>
      <c r="G75" s="192"/>
      <c r="H75" s="193">
        <f t="shared" si="0"/>
        <v>0</v>
      </c>
      <c r="I75" s="396">
        <f>SUM(H68:H75)</f>
        <v>0</v>
      </c>
      <c r="J75" s="392"/>
      <c r="L75" s="92"/>
      <c r="M75" s="301"/>
    </row>
    <row r="76" spans="2:13" x14ac:dyDescent="0.2">
      <c r="B76" s="363" t="s">
        <v>8</v>
      </c>
      <c r="C76" s="364"/>
      <c r="D76" s="206"/>
      <c r="E76" s="207"/>
      <c r="F76" s="208"/>
      <c r="G76" s="208"/>
      <c r="H76" s="195">
        <f t="shared" si="0"/>
        <v>0</v>
      </c>
      <c r="I76" s="27"/>
      <c r="J76" s="26"/>
      <c r="L76" s="92"/>
      <c r="M76" s="301"/>
    </row>
    <row r="77" spans="2:13" x14ac:dyDescent="0.2">
      <c r="B77" s="365"/>
      <c r="C77" s="366"/>
      <c r="D77" s="224"/>
      <c r="E77" s="225"/>
      <c r="F77" s="226"/>
      <c r="G77" s="226"/>
      <c r="H77" s="194">
        <f t="shared" si="0"/>
        <v>0</v>
      </c>
      <c r="I77" s="27"/>
      <c r="J77" s="26"/>
      <c r="L77" s="92"/>
      <c r="M77" s="301"/>
    </row>
    <row r="78" spans="2:13" x14ac:dyDescent="0.2">
      <c r="B78" s="365"/>
      <c r="C78" s="366"/>
      <c r="D78" s="224"/>
      <c r="E78" s="225"/>
      <c r="F78" s="226"/>
      <c r="G78" s="226"/>
      <c r="H78" s="194">
        <f t="shared" si="0"/>
        <v>0</v>
      </c>
      <c r="I78" s="27"/>
      <c r="J78" s="26"/>
      <c r="L78" s="92"/>
      <c r="M78" s="301"/>
    </row>
    <row r="79" spans="2:13" x14ac:dyDescent="0.2">
      <c r="B79" s="365"/>
      <c r="C79" s="366"/>
      <c r="D79" s="224"/>
      <c r="E79" s="225"/>
      <c r="F79" s="226"/>
      <c r="G79" s="226"/>
      <c r="H79" s="194">
        <f t="shared" si="0"/>
        <v>0</v>
      </c>
      <c r="I79" s="27"/>
      <c r="J79" s="26"/>
      <c r="L79" s="92"/>
      <c r="M79" s="301"/>
    </row>
    <row r="80" spans="2:13" x14ac:dyDescent="0.2">
      <c r="B80" s="365"/>
      <c r="C80" s="366"/>
      <c r="D80" s="224"/>
      <c r="E80" s="225"/>
      <c r="F80" s="226"/>
      <c r="G80" s="226"/>
      <c r="H80" s="194">
        <f t="shared" si="0"/>
        <v>0</v>
      </c>
      <c r="I80" s="27"/>
      <c r="J80" s="26"/>
      <c r="L80" s="92"/>
      <c r="M80" s="301"/>
    </row>
    <row r="81" spans="2:13" x14ac:dyDescent="0.2">
      <c r="B81" s="365"/>
      <c r="C81" s="366"/>
      <c r="D81" s="224"/>
      <c r="E81" s="225"/>
      <c r="F81" s="226"/>
      <c r="G81" s="226"/>
      <c r="H81" s="194">
        <f t="shared" si="0"/>
        <v>0</v>
      </c>
      <c r="I81" s="27"/>
      <c r="J81" s="26"/>
      <c r="L81" s="92"/>
      <c r="M81" s="301"/>
    </row>
    <row r="82" spans="2:13" x14ac:dyDescent="0.2">
      <c r="B82" s="365"/>
      <c r="C82" s="366"/>
      <c r="D82" s="224"/>
      <c r="E82" s="225"/>
      <c r="F82" s="226"/>
      <c r="G82" s="226"/>
      <c r="H82" s="194">
        <f>F82*G82</f>
        <v>0</v>
      </c>
      <c r="I82" s="27"/>
      <c r="J82" s="26"/>
      <c r="L82" s="92"/>
      <c r="M82" s="301"/>
    </row>
    <row r="83" spans="2:13" x14ac:dyDescent="0.2">
      <c r="B83" s="365"/>
      <c r="C83" s="366"/>
      <c r="D83" s="224"/>
      <c r="E83" s="225"/>
      <c r="F83" s="226"/>
      <c r="G83" s="226"/>
      <c r="H83" s="194">
        <f t="shared" si="0"/>
        <v>0</v>
      </c>
      <c r="I83" s="27"/>
      <c r="J83" s="26"/>
      <c r="L83" s="92"/>
      <c r="M83" s="301"/>
    </row>
    <row r="84" spans="2:13" x14ac:dyDescent="0.2">
      <c r="B84" s="365"/>
      <c r="C84" s="366"/>
      <c r="D84" s="224"/>
      <c r="E84" s="225"/>
      <c r="F84" s="189"/>
      <c r="G84" s="189"/>
      <c r="H84" s="138">
        <f>F84*G84</f>
        <v>0</v>
      </c>
      <c r="I84" s="27"/>
      <c r="J84" s="26"/>
      <c r="L84" s="92"/>
      <c r="M84" s="301"/>
    </row>
    <row r="85" spans="2:13" x14ac:dyDescent="0.2">
      <c r="B85" s="365"/>
      <c r="C85" s="366"/>
      <c r="D85" s="224"/>
      <c r="E85" s="225"/>
      <c r="F85" s="226"/>
      <c r="G85" s="226"/>
      <c r="H85" s="194">
        <f t="shared" si="0"/>
        <v>0</v>
      </c>
      <c r="I85" s="27"/>
      <c r="J85" s="26"/>
      <c r="L85" s="92"/>
      <c r="M85" s="301"/>
    </row>
    <row r="86" spans="2:13" x14ac:dyDescent="0.2">
      <c r="B86" s="365"/>
      <c r="C86" s="366"/>
      <c r="D86" s="224"/>
      <c r="E86" s="225"/>
      <c r="F86" s="226"/>
      <c r="G86" s="226"/>
      <c r="H86" s="194">
        <f t="shared" si="0"/>
        <v>0</v>
      </c>
      <c r="I86" s="27"/>
      <c r="J86" s="26"/>
      <c r="L86" s="92"/>
      <c r="M86" s="302"/>
    </row>
    <row r="87" spans="2:13" x14ac:dyDescent="0.2">
      <c r="B87" s="365"/>
      <c r="C87" s="366"/>
      <c r="D87" s="224"/>
      <c r="E87" s="225"/>
      <c r="F87" s="226"/>
      <c r="G87" s="226"/>
      <c r="H87" s="194">
        <f t="shared" si="0"/>
        <v>0</v>
      </c>
      <c r="I87" s="27"/>
      <c r="J87" s="26"/>
      <c r="L87" s="92"/>
      <c r="M87" s="302"/>
    </row>
    <row r="88" spans="2:13" x14ac:dyDescent="0.2">
      <c r="B88" s="365"/>
      <c r="C88" s="366"/>
      <c r="D88" s="187"/>
      <c r="E88" s="205"/>
      <c r="F88" s="189"/>
      <c r="G88" s="189"/>
      <c r="H88" s="138">
        <f t="shared" si="0"/>
        <v>0</v>
      </c>
      <c r="I88" s="27"/>
      <c r="J88" s="26"/>
      <c r="L88" s="92"/>
      <c r="M88" s="301"/>
    </row>
    <row r="89" spans="2:13" x14ac:dyDescent="0.2">
      <c r="B89" s="365"/>
      <c r="C89" s="366"/>
      <c r="D89" s="187"/>
      <c r="E89" s="205"/>
      <c r="F89" s="189"/>
      <c r="G89" s="189"/>
      <c r="H89" s="138">
        <f t="shared" si="0"/>
        <v>0</v>
      </c>
      <c r="I89" s="27"/>
      <c r="J89" s="26"/>
      <c r="L89" s="92"/>
      <c r="M89" s="301"/>
    </row>
    <row r="90" spans="2:13" x14ac:dyDescent="0.2">
      <c r="B90" s="365"/>
      <c r="C90" s="366"/>
      <c r="D90" s="187"/>
      <c r="E90" s="205"/>
      <c r="F90" s="189"/>
      <c r="G90" s="189"/>
      <c r="H90" s="138">
        <f t="shared" si="0"/>
        <v>0</v>
      </c>
      <c r="I90" s="27"/>
      <c r="J90" s="26"/>
      <c r="L90" s="92"/>
      <c r="M90" s="301"/>
    </row>
    <row r="91" spans="2:13" x14ac:dyDescent="0.2">
      <c r="B91" s="365"/>
      <c r="C91" s="366"/>
      <c r="D91" s="187"/>
      <c r="E91" s="205"/>
      <c r="F91" s="189"/>
      <c r="G91" s="189"/>
      <c r="H91" s="138">
        <f t="shared" si="0"/>
        <v>0</v>
      </c>
      <c r="I91" s="27"/>
      <c r="J91" s="26"/>
      <c r="L91" s="92"/>
      <c r="M91" s="302"/>
    </row>
    <row r="92" spans="2:13" x14ac:dyDescent="0.2">
      <c r="B92" s="365"/>
      <c r="C92" s="366"/>
      <c r="D92" s="187"/>
      <c r="E92" s="205"/>
      <c r="F92" s="189"/>
      <c r="G92" s="189"/>
      <c r="H92" s="138">
        <f t="shared" si="0"/>
        <v>0</v>
      </c>
      <c r="I92" s="27"/>
      <c r="J92" s="26"/>
      <c r="L92" s="92"/>
      <c r="M92" s="301"/>
    </row>
    <row r="93" spans="2:13" x14ac:dyDescent="0.2">
      <c r="B93" s="365"/>
      <c r="C93" s="366"/>
      <c r="D93" s="187"/>
      <c r="E93" s="205"/>
      <c r="F93" s="189"/>
      <c r="G93" s="189"/>
      <c r="H93" s="138">
        <f t="shared" si="0"/>
        <v>0</v>
      </c>
      <c r="I93" s="27"/>
      <c r="J93" s="26"/>
      <c r="L93" s="92"/>
      <c r="M93" s="301"/>
    </row>
    <row r="94" spans="2:13" x14ac:dyDescent="0.2">
      <c r="B94" s="365"/>
      <c r="C94" s="366"/>
      <c r="D94" s="187"/>
      <c r="E94" s="205"/>
      <c r="F94" s="189"/>
      <c r="G94" s="189"/>
      <c r="H94" s="138">
        <f t="shared" si="0"/>
        <v>0</v>
      </c>
      <c r="I94" s="27"/>
      <c r="J94" s="26"/>
      <c r="L94" s="92"/>
      <c r="M94" s="301"/>
    </row>
    <row r="95" spans="2:13" x14ac:dyDescent="0.2">
      <c r="B95" s="365"/>
      <c r="C95" s="366"/>
      <c r="D95" s="187"/>
      <c r="E95" s="205"/>
      <c r="F95" s="205"/>
      <c r="G95" s="189"/>
      <c r="H95" s="138">
        <f t="shared" si="0"/>
        <v>0</v>
      </c>
      <c r="I95" s="27"/>
      <c r="J95" s="26"/>
      <c r="L95" s="92"/>
      <c r="M95" s="301"/>
    </row>
    <row r="96" spans="2:13" x14ac:dyDescent="0.2">
      <c r="B96" s="365"/>
      <c r="C96" s="366"/>
      <c r="D96" s="211"/>
      <c r="E96" s="212"/>
      <c r="F96" s="213"/>
      <c r="G96" s="213"/>
      <c r="H96" s="138">
        <f t="shared" si="0"/>
        <v>0</v>
      </c>
      <c r="I96" s="27"/>
      <c r="J96" s="26"/>
      <c r="L96" s="92"/>
      <c r="M96" s="301"/>
    </row>
    <row r="97" spans="2:13" x14ac:dyDescent="0.2">
      <c r="B97" s="365"/>
      <c r="C97" s="366"/>
      <c r="D97" s="211"/>
      <c r="E97" s="212"/>
      <c r="F97" s="213"/>
      <c r="G97" s="213"/>
      <c r="H97" s="138">
        <f t="shared" si="0"/>
        <v>0</v>
      </c>
      <c r="I97" s="27"/>
      <c r="J97" s="26"/>
      <c r="L97" s="92"/>
      <c r="M97" s="301"/>
    </row>
    <row r="98" spans="2:13" x14ac:dyDescent="0.2">
      <c r="B98" s="365"/>
      <c r="C98" s="366"/>
      <c r="D98" s="211"/>
      <c r="E98" s="212"/>
      <c r="F98" s="213"/>
      <c r="G98" s="213"/>
      <c r="H98" s="138">
        <f t="shared" si="0"/>
        <v>0</v>
      </c>
      <c r="I98" s="27"/>
      <c r="J98" s="26"/>
      <c r="L98" s="92"/>
      <c r="M98" s="301"/>
    </row>
    <row r="99" spans="2:13" x14ac:dyDescent="0.2">
      <c r="B99" s="365"/>
      <c r="C99" s="366"/>
      <c r="D99" s="211"/>
      <c r="E99" s="212"/>
      <c r="F99" s="213"/>
      <c r="G99" s="213"/>
      <c r="H99" s="138">
        <f t="shared" si="0"/>
        <v>0</v>
      </c>
      <c r="I99" s="27"/>
      <c r="J99" s="26"/>
      <c r="L99" s="92"/>
      <c r="M99" s="301"/>
    </row>
    <row r="100" spans="2:13" x14ac:dyDescent="0.2">
      <c r="B100" s="365"/>
      <c r="C100" s="366"/>
      <c r="D100" s="211"/>
      <c r="E100" s="212"/>
      <c r="F100" s="213"/>
      <c r="G100" s="213"/>
      <c r="H100" s="138">
        <f t="shared" si="0"/>
        <v>0</v>
      </c>
      <c r="I100" s="27"/>
      <c r="J100" s="26"/>
      <c r="L100" s="92"/>
      <c r="M100" s="301"/>
    </row>
    <row r="101" spans="2:13" x14ac:dyDescent="0.2">
      <c r="B101" s="365"/>
      <c r="C101" s="366"/>
      <c r="D101" s="211"/>
      <c r="E101" s="212"/>
      <c r="F101" s="213"/>
      <c r="G101" s="213"/>
      <c r="H101" s="138">
        <f t="shared" si="0"/>
        <v>0</v>
      </c>
      <c r="I101" s="27"/>
      <c r="J101" s="26"/>
      <c r="L101" s="92"/>
      <c r="M101" s="301"/>
    </row>
    <row r="102" spans="2:13" ht="13.5" thickBot="1" x14ac:dyDescent="0.25">
      <c r="B102" s="365"/>
      <c r="C102" s="366"/>
      <c r="D102" s="211"/>
      <c r="E102" s="212"/>
      <c r="F102" s="213"/>
      <c r="G102" s="213"/>
      <c r="H102" s="138">
        <f t="shared" si="0"/>
        <v>0</v>
      </c>
      <c r="I102" s="27"/>
      <c r="J102" s="26"/>
      <c r="L102" s="92"/>
      <c r="M102" s="301"/>
    </row>
    <row r="103" spans="2:13" ht="13.5" thickBot="1" x14ac:dyDescent="0.25">
      <c r="B103" s="367"/>
      <c r="C103" s="368"/>
      <c r="D103" s="190"/>
      <c r="E103" s="191"/>
      <c r="F103" s="192"/>
      <c r="G103" s="192"/>
      <c r="H103" s="193">
        <f t="shared" si="0"/>
        <v>0</v>
      </c>
      <c r="I103" s="396">
        <f>SUM(H76:H103)</f>
        <v>0</v>
      </c>
      <c r="J103" s="392"/>
      <c r="L103" s="92"/>
      <c r="M103" s="301"/>
    </row>
    <row r="104" spans="2:13" x14ac:dyDescent="0.2">
      <c r="B104" s="376" t="s">
        <v>18</v>
      </c>
      <c r="C104" s="377"/>
      <c r="D104" s="206"/>
      <c r="E104" s="227"/>
      <c r="F104" s="208"/>
      <c r="G104" s="208"/>
      <c r="H104" s="195">
        <f t="shared" si="0"/>
        <v>0</v>
      </c>
      <c r="I104" s="27"/>
      <c r="J104" s="26"/>
      <c r="L104" s="92"/>
      <c r="M104" s="301"/>
    </row>
    <row r="105" spans="2:13" x14ac:dyDescent="0.2">
      <c r="B105" s="378"/>
      <c r="C105" s="379"/>
      <c r="D105" s="187"/>
      <c r="E105" s="228"/>
      <c r="F105" s="189"/>
      <c r="G105" s="189"/>
      <c r="H105" s="138">
        <f>F105*G105</f>
        <v>0</v>
      </c>
      <c r="I105" s="27"/>
      <c r="J105" s="26"/>
      <c r="L105" s="92"/>
      <c r="M105" s="301"/>
    </row>
    <row r="106" spans="2:13" x14ac:dyDescent="0.2">
      <c r="B106" s="378"/>
      <c r="C106" s="379"/>
      <c r="D106" s="187"/>
      <c r="E106" s="228"/>
      <c r="F106" s="189"/>
      <c r="G106" s="189"/>
      <c r="H106" s="138">
        <f>F106*G106</f>
        <v>0</v>
      </c>
      <c r="I106" s="27"/>
      <c r="J106" s="26"/>
      <c r="L106" s="92"/>
      <c r="M106" s="301"/>
    </row>
    <row r="107" spans="2:13" x14ac:dyDescent="0.2">
      <c r="B107" s="378"/>
      <c r="C107" s="379"/>
      <c r="D107" s="187"/>
      <c r="E107" s="228"/>
      <c r="F107" s="189"/>
      <c r="G107" s="189"/>
      <c r="H107" s="138">
        <f>F107*G107</f>
        <v>0</v>
      </c>
      <c r="I107" s="27"/>
      <c r="J107" s="26"/>
      <c r="L107" s="92"/>
      <c r="M107" s="301"/>
    </row>
    <row r="108" spans="2:13" x14ac:dyDescent="0.2">
      <c r="B108" s="378"/>
      <c r="C108" s="379"/>
      <c r="D108" s="187"/>
      <c r="E108" s="228"/>
      <c r="F108" s="189"/>
      <c r="G108" s="189"/>
      <c r="H108" s="138">
        <f t="shared" si="0"/>
        <v>0</v>
      </c>
      <c r="I108" s="27"/>
      <c r="J108" s="26"/>
      <c r="L108" s="92"/>
      <c r="M108" s="301"/>
    </row>
    <row r="109" spans="2:13" x14ac:dyDescent="0.2">
      <c r="B109" s="378"/>
      <c r="C109" s="379"/>
      <c r="D109" s="187"/>
      <c r="E109" s="205"/>
      <c r="F109" s="189"/>
      <c r="G109" s="189"/>
      <c r="H109" s="138">
        <f t="shared" si="0"/>
        <v>0</v>
      </c>
      <c r="I109" s="27"/>
      <c r="J109" s="26"/>
      <c r="L109" s="92"/>
      <c r="M109" s="301"/>
    </row>
    <row r="110" spans="2:13" ht="13.5" thickBot="1" x14ac:dyDescent="0.25">
      <c r="B110" s="378"/>
      <c r="C110" s="379"/>
      <c r="D110" s="187"/>
      <c r="E110" s="205"/>
      <c r="F110" s="189"/>
      <c r="G110" s="189"/>
      <c r="H110" s="138">
        <f t="shared" si="0"/>
        <v>0</v>
      </c>
      <c r="I110" s="27"/>
      <c r="J110" s="26"/>
      <c r="L110" s="92"/>
      <c r="M110" s="301"/>
    </row>
    <row r="111" spans="2:13" ht="13.5" thickBot="1" x14ac:dyDescent="0.25">
      <c r="B111" s="380"/>
      <c r="C111" s="381"/>
      <c r="D111" s="190"/>
      <c r="E111" s="191"/>
      <c r="F111" s="192"/>
      <c r="G111" s="192"/>
      <c r="H111" s="196">
        <f t="shared" si="0"/>
        <v>0</v>
      </c>
      <c r="I111" s="396">
        <f>SUM(H104:H111)</f>
        <v>0</v>
      </c>
      <c r="J111" s="392"/>
      <c r="L111" s="92"/>
      <c r="M111" s="301"/>
    </row>
    <row r="112" spans="2:13" x14ac:dyDescent="0.2">
      <c r="B112" s="393" t="s">
        <v>178</v>
      </c>
      <c r="C112" s="377"/>
      <c r="D112" s="206"/>
      <c r="E112" s="207"/>
      <c r="F112" s="208"/>
      <c r="G112" s="208"/>
      <c r="H112" s="194">
        <f t="shared" si="0"/>
        <v>0</v>
      </c>
      <c r="I112" s="27"/>
      <c r="J112" s="26"/>
      <c r="L112" s="92"/>
      <c r="M112" s="301"/>
    </row>
    <row r="113" spans="2:13" x14ac:dyDescent="0.2">
      <c r="B113" s="378"/>
      <c r="C113" s="379"/>
      <c r="D113" s="187"/>
      <c r="E113" s="205"/>
      <c r="F113" s="189"/>
      <c r="G113" s="189"/>
      <c r="H113" s="138">
        <f t="shared" si="0"/>
        <v>0</v>
      </c>
      <c r="I113" s="27"/>
      <c r="J113" s="26"/>
      <c r="L113" s="92"/>
      <c r="M113" s="301"/>
    </row>
    <row r="114" spans="2:13" x14ac:dyDescent="0.2">
      <c r="B114" s="378"/>
      <c r="C114" s="379"/>
      <c r="D114" s="187"/>
      <c r="E114" s="205"/>
      <c r="F114" s="189"/>
      <c r="G114" s="189"/>
      <c r="H114" s="138">
        <f t="shared" si="0"/>
        <v>0</v>
      </c>
      <c r="I114" s="27"/>
      <c r="J114" s="26"/>
      <c r="L114" s="92"/>
      <c r="M114" s="301"/>
    </row>
    <row r="115" spans="2:13" x14ac:dyDescent="0.2">
      <c r="B115" s="378"/>
      <c r="C115" s="379"/>
      <c r="D115" s="187"/>
      <c r="E115" s="205"/>
      <c r="F115" s="189"/>
      <c r="G115" s="189"/>
      <c r="H115" s="138">
        <f>F115*G115</f>
        <v>0</v>
      </c>
      <c r="I115" s="27"/>
      <c r="J115" s="26"/>
      <c r="L115" s="92"/>
      <c r="M115" s="301"/>
    </row>
    <row r="116" spans="2:13" x14ac:dyDescent="0.2">
      <c r="B116" s="378"/>
      <c r="C116" s="379"/>
      <c r="D116" s="187"/>
      <c r="E116" s="205"/>
      <c r="F116" s="189"/>
      <c r="G116" s="189"/>
      <c r="H116" s="138">
        <f t="shared" si="0"/>
        <v>0</v>
      </c>
      <c r="I116" s="27"/>
      <c r="J116" s="26"/>
      <c r="L116" s="92"/>
      <c r="M116" s="301"/>
    </row>
    <row r="117" spans="2:13" x14ac:dyDescent="0.2">
      <c r="B117" s="378"/>
      <c r="C117" s="379"/>
      <c r="D117" s="187"/>
      <c r="E117" s="205"/>
      <c r="F117" s="189"/>
      <c r="G117" s="189"/>
      <c r="H117" s="138">
        <f t="shared" si="0"/>
        <v>0</v>
      </c>
      <c r="I117" s="27"/>
      <c r="J117" s="26"/>
      <c r="L117" s="92"/>
      <c r="M117" s="301"/>
    </row>
    <row r="118" spans="2:13" x14ac:dyDescent="0.2">
      <c r="B118" s="378"/>
      <c r="C118" s="379"/>
      <c r="D118" s="187"/>
      <c r="E118" s="205"/>
      <c r="F118" s="189"/>
      <c r="G118" s="189"/>
      <c r="H118" s="138">
        <f t="shared" si="0"/>
        <v>0</v>
      </c>
      <c r="I118" s="27"/>
      <c r="J118" s="26"/>
      <c r="L118" s="92"/>
      <c r="M118" s="301"/>
    </row>
    <row r="119" spans="2:13" ht="13.5" thickBot="1" x14ac:dyDescent="0.25">
      <c r="B119" s="378"/>
      <c r="C119" s="379"/>
      <c r="D119" s="187"/>
      <c r="E119" s="205"/>
      <c r="F119" s="189"/>
      <c r="G119" s="189"/>
      <c r="H119" s="138">
        <f t="shared" si="0"/>
        <v>0</v>
      </c>
      <c r="I119" s="27"/>
      <c r="J119" s="26"/>
      <c r="L119" s="92"/>
      <c r="M119" s="301"/>
    </row>
    <row r="120" spans="2:13" ht="13.5" thickBot="1" x14ac:dyDescent="0.25">
      <c r="B120" s="380"/>
      <c r="C120" s="381"/>
      <c r="D120" s="190"/>
      <c r="E120" s="191"/>
      <c r="F120" s="192"/>
      <c r="G120" s="192"/>
      <c r="H120" s="196">
        <f t="shared" si="0"/>
        <v>0</v>
      </c>
      <c r="I120" s="396">
        <f>SUM(H112:H120)</f>
        <v>0</v>
      </c>
      <c r="J120" s="392"/>
      <c r="L120" s="92"/>
      <c r="M120" s="301"/>
    </row>
    <row r="121" spans="2:13" x14ac:dyDescent="0.2">
      <c r="B121" s="393" t="s">
        <v>179</v>
      </c>
      <c r="C121" s="377"/>
      <c r="D121" s="206"/>
      <c r="E121" s="207"/>
      <c r="F121" s="208"/>
      <c r="G121" s="208"/>
      <c r="H121" s="195">
        <f t="shared" si="0"/>
        <v>0</v>
      </c>
      <c r="I121" s="27"/>
      <c r="J121" s="26"/>
      <c r="L121" s="92"/>
      <c r="M121" s="301"/>
    </row>
    <row r="122" spans="2:13" ht="13.5" thickBot="1" x14ac:dyDescent="0.25">
      <c r="B122" s="378"/>
      <c r="C122" s="379"/>
      <c r="D122" s="187"/>
      <c r="E122" s="205"/>
      <c r="F122" s="189"/>
      <c r="G122" s="189"/>
      <c r="H122" s="138">
        <f>F122*G122</f>
        <v>0</v>
      </c>
      <c r="I122" s="27"/>
      <c r="J122" s="26"/>
      <c r="L122" s="92"/>
      <c r="M122" s="301"/>
    </row>
    <row r="123" spans="2:13" ht="13.5" thickBot="1" x14ac:dyDescent="0.25">
      <c r="B123" s="380"/>
      <c r="C123" s="381"/>
      <c r="D123" s="190"/>
      <c r="E123" s="191"/>
      <c r="F123" s="192"/>
      <c r="G123" s="192"/>
      <c r="H123" s="196">
        <f t="shared" si="0"/>
        <v>0</v>
      </c>
      <c r="I123" s="396">
        <f>SUM(H121:H123)</f>
        <v>0</v>
      </c>
      <c r="J123" s="392"/>
      <c r="L123" s="92"/>
      <c r="M123" s="301"/>
    </row>
    <row r="124" spans="2:13" x14ac:dyDescent="0.2">
      <c r="B124" s="383" t="s">
        <v>180</v>
      </c>
      <c r="C124" s="384"/>
      <c r="D124" s="206"/>
      <c r="E124" s="207"/>
      <c r="F124" s="208"/>
      <c r="G124" s="208"/>
      <c r="H124" s="195">
        <f t="shared" si="0"/>
        <v>0</v>
      </c>
      <c r="I124" s="16"/>
      <c r="J124" s="17"/>
      <c r="L124" s="92"/>
      <c r="M124" s="301"/>
    </row>
    <row r="125" spans="2:13" x14ac:dyDescent="0.2">
      <c r="B125" s="385"/>
      <c r="C125" s="386"/>
      <c r="D125" s="187"/>
      <c r="E125" s="205"/>
      <c r="F125" s="189"/>
      <c r="G125" s="189"/>
      <c r="H125" s="138">
        <f>F125*G125</f>
        <v>0</v>
      </c>
      <c r="I125" s="16"/>
      <c r="J125" s="17"/>
      <c r="L125" s="92"/>
      <c r="M125" s="301"/>
    </row>
    <row r="126" spans="2:13" ht="13.5" thickBot="1" x14ac:dyDescent="0.25">
      <c r="B126" s="387"/>
      <c r="C126" s="388"/>
      <c r="D126" s="190"/>
      <c r="E126" s="191"/>
      <c r="F126" s="192"/>
      <c r="G126" s="192"/>
      <c r="H126" s="196">
        <f>F126*G126</f>
        <v>0</v>
      </c>
      <c r="I126" s="396">
        <f>SUM(H124:H126)</f>
        <v>0</v>
      </c>
      <c r="J126" s="392"/>
      <c r="L126" s="92"/>
      <c r="M126" s="301"/>
    </row>
    <row r="127" spans="2:13" ht="13.5" thickBot="1" x14ac:dyDescent="0.25">
      <c r="F127" s="27"/>
      <c r="G127" s="27"/>
      <c r="H127" s="27"/>
      <c r="I127" s="27"/>
      <c r="J127" s="26"/>
      <c r="L127" s="92"/>
      <c r="M127" s="301"/>
    </row>
    <row r="128" spans="2:13" ht="13.5" thickBot="1" x14ac:dyDescent="0.25">
      <c r="B128" s="56" t="s">
        <v>20</v>
      </c>
      <c r="C128" s="216"/>
      <c r="D128" s="217"/>
      <c r="E128" s="216"/>
      <c r="F128" s="218"/>
      <c r="G128" s="219"/>
      <c r="H128" s="220">
        <f>SUM(H7:H126)</f>
        <v>0</v>
      </c>
      <c r="I128" s="389">
        <f>SUM(J39+I61+I67+I75+I103+I111+I120+I123+I126)</f>
        <v>0</v>
      </c>
      <c r="J128" s="390"/>
      <c r="L128" s="92"/>
      <c r="M128" s="301"/>
    </row>
    <row r="130" spans="6:10" x14ac:dyDescent="0.2">
      <c r="F130" s="27"/>
      <c r="J130" s="28"/>
    </row>
    <row r="131" spans="6:10" x14ac:dyDescent="0.2">
      <c r="F131" s="30"/>
    </row>
    <row r="132" spans="6:10" x14ac:dyDescent="0.2">
      <c r="F132" s="31"/>
    </row>
  </sheetData>
  <sheetProtection algorithmName="SHA-512" hashValue="DcfUwO0Fy+WNC8lwa9DpJkvQ236ApwClGfyrbS1n4liz9i6p1OeqpZBpOnaUXOMcm28wijFLyJI9EfrbPbbfGw==" saltValue="eC93/1MhJiBLEaFG6JcnlA==" spinCount="100000" sheet="1" formatColumns="0" formatRows="0" insertRows="0"/>
  <mergeCells count="22">
    <mergeCell ref="B76:C103"/>
    <mergeCell ref="I103:J103"/>
    <mergeCell ref="I128:J128"/>
    <mergeCell ref="B112:C120"/>
    <mergeCell ref="I120:J120"/>
    <mergeCell ref="B121:C123"/>
    <mergeCell ref="I123:J123"/>
    <mergeCell ref="B124:C126"/>
    <mergeCell ref="I126:J126"/>
    <mergeCell ref="B104:C111"/>
    <mergeCell ref="I111:J111"/>
    <mergeCell ref="B2:J2"/>
    <mergeCell ref="B68:C75"/>
    <mergeCell ref="I75:J75"/>
    <mergeCell ref="I61:J61"/>
    <mergeCell ref="I4:J4"/>
    <mergeCell ref="B7:B39"/>
    <mergeCell ref="C30:C34"/>
    <mergeCell ref="C35:C39"/>
    <mergeCell ref="B40:C61"/>
    <mergeCell ref="B62:C67"/>
    <mergeCell ref="I67:J6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 tint="0.39997558519241921"/>
  </sheetPr>
  <dimension ref="B2:N132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2.85546875" style="7" customWidth="1"/>
    <col min="3" max="3" width="41" style="7" customWidth="1"/>
    <col min="4" max="4" width="42.5703125" style="59" customWidth="1"/>
    <col min="5" max="5" width="16.5703125" style="7" customWidth="1"/>
    <col min="6" max="6" width="13" style="7" customWidth="1"/>
    <col min="7" max="7" width="12.5703125" style="7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7" hidden="1" customWidth="1" outlineLevel="1"/>
    <col min="13" max="13" width="50.5703125" style="89" hidden="1" customWidth="1" outlineLevel="1"/>
    <col min="14" max="14" width="9.42578125" style="7" collapsed="1"/>
    <col min="15" max="16384" width="9.42578125" style="7"/>
  </cols>
  <sheetData>
    <row r="2" spans="2:13" ht="15" customHeight="1" x14ac:dyDescent="0.2">
      <c r="B2" s="382" t="s">
        <v>50</v>
      </c>
      <c r="C2" s="382"/>
      <c r="D2" s="382"/>
      <c r="E2" s="382"/>
      <c r="F2" s="382"/>
      <c r="G2" s="382"/>
      <c r="H2" s="382"/>
      <c r="I2" s="382"/>
      <c r="J2" s="382"/>
      <c r="K2" s="59"/>
      <c r="M2" s="7"/>
    </row>
    <row r="3" spans="2:13" ht="15" x14ac:dyDescent="0.2">
      <c r="B3" s="58"/>
      <c r="I3" s="58"/>
      <c r="J3" s="7"/>
      <c r="K3" s="59"/>
      <c r="M3" s="7"/>
    </row>
    <row r="4" spans="2:13" ht="15" x14ac:dyDescent="0.2">
      <c r="B4" s="222" t="s">
        <v>151</v>
      </c>
      <c r="C4" s="261"/>
      <c r="D4" s="58"/>
      <c r="I4" s="394"/>
      <c r="J4" s="394"/>
      <c r="K4" s="58"/>
      <c r="M4" s="7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8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2" customHeight="1" x14ac:dyDescent="0.2">
      <c r="B7" s="369" t="s">
        <v>47</v>
      </c>
      <c r="C7" s="229" t="str">
        <f>'Memoria Aporte FIA al Ejecutor'!C7</f>
        <v>Coordinador Principal: indicar nombre aquí</v>
      </c>
      <c r="D7" s="187"/>
      <c r="E7" s="188"/>
      <c r="F7" s="189"/>
      <c r="G7" s="189"/>
      <c r="H7" s="138">
        <f t="shared" ref="H7:H124" si="0">F7*G7</f>
        <v>0</v>
      </c>
      <c r="I7" s="138">
        <f t="shared" ref="I7:I29" si="1">H7</f>
        <v>0</v>
      </c>
      <c r="J7" s="26"/>
      <c r="L7" s="92"/>
      <c r="M7" s="306"/>
    </row>
    <row r="8" spans="2:13" ht="12" customHeight="1" x14ac:dyDescent="0.2">
      <c r="B8" s="370"/>
      <c r="C8" s="229" t="str">
        <f>'Memoria Aporte FIA al Ejecutor'!C8</f>
        <v>Coordinador Alterno: indicar nombre aquí</v>
      </c>
      <c r="D8" s="187"/>
      <c r="E8" s="188"/>
      <c r="F8" s="189"/>
      <c r="G8" s="189"/>
      <c r="H8" s="138">
        <f t="shared" si="0"/>
        <v>0</v>
      </c>
      <c r="I8" s="138">
        <f t="shared" si="1"/>
        <v>0</v>
      </c>
      <c r="J8" s="26"/>
      <c r="L8" s="92"/>
      <c r="M8" s="306"/>
    </row>
    <row r="9" spans="2:13" ht="12" customHeight="1" x14ac:dyDescent="0.2">
      <c r="B9" s="370"/>
      <c r="C9" s="229" t="str">
        <f>'Memoria Aporte FIA al Ejecutor'!C9</f>
        <v>Equipo Técnico 1: indicar nombre aquí</v>
      </c>
      <c r="D9" s="187"/>
      <c r="E9" s="188"/>
      <c r="F9" s="189"/>
      <c r="G9" s="189"/>
      <c r="H9" s="138">
        <f t="shared" si="0"/>
        <v>0</v>
      </c>
      <c r="I9" s="138">
        <f t="shared" si="1"/>
        <v>0</v>
      </c>
      <c r="J9" s="26"/>
      <c r="L9" s="92"/>
      <c r="M9" s="306"/>
    </row>
    <row r="10" spans="2:13" ht="12" customHeight="1" x14ac:dyDescent="0.2">
      <c r="B10" s="370"/>
      <c r="C10" s="229" t="str">
        <f>'Memoria Aporte FIA al Ejecutor'!C10</f>
        <v>Equipo Técnico 2: indicar nombre aquí</v>
      </c>
      <c r="D10" s="187"/>
      <c r="E10" s="188"/>
      <c r="F10" s="189"/>
      <c r="G10" s="189"/>
      <c r="H10" s="138">
        <f t="shared" si="0"/>
        <v>0</v>
      </c>
      <c r="I10" s="138">
        <f t="shared" si="1"/>
        <v>0</v>
      </c>
      <c r="J10" s="26"/>
      <c r="L10" s="92"/>
      <c r="M10" s="306"/>
    </row>
    <row r="11" spans="2:13" ht="12" customHeight="1" x14ac:dyDescent="0.2">
      <c r="B11" s="370"/>
      <c r="C11" s="229" t="str">
        <f>'Memoria Aporte FIA al Ejecutor'!C11</f>
        <v>Equipo Técnico 3: indicar nombre aquí</v>
      </c>
      <c r="D11" s="187"/>
      <c r="E11" s="188"/>
      <c r="F11" s="189"/>
      <c r="G11" s="189"/>
      <c r="H11" s="138">
        <f t="shared" si="0"/>
        <v>0</v>
      </c>
      <c r="I11" s="138">
        <f t="shared" si="1"/>
        <v>0</v>
      </c>
      <c r="J11" s="26"/>
      <c r="L11" s="92"/>
      <c r="M11" s="306"/>
    </row>
    <row r="12" spans="2:13" ht="12" customHeight="1" x14ac:dyDescent="0.2">
      <c r="B12" s="370"/>
      <c r="C12" s="229" t="str">
        <f>'Memoria Aporte FIA al Ejecutor'!C12</f>
        <v>Equipo Técnico 4: indicar nombre aquí</v>
      </c>
      <c r="D12" s="187"/>
      <c r="E12" s="188"/>
      <c r="F12" s="189"/>
      <c r="G12" s="189"/>
      <c r="H12" s="138">
        <f t="shared" si="0"/>
        <v>0</v>
      </c>
      <c r="I12" s="138">
        <f t="shared" si="1"/>
        <v>0</v>
      </c>
      <c r="J12" s="26"/>
      <c r="L12" s="92"/>
      <c r="M12" s="306"/>
    </row>
    <row r="13" spans="2:13" ht="12" customHeight="1" x14ac:dyDescent="0.2">
      <c r="B13" s="370"/>
      <c r="C13" s="229" t="str">
        <f>'Memoria Aporte FIA al Ejecutor'!C13</f>
        <v>Equipo Técnico 5: indicar nombre aquí</v>
      </c>
      <c r="D13" s="187"/>
      <c r="E13" s="188"/>
      <c r="F13" s="189"/>
      <c r="G13" s="189"/>
      <c r="H13" s="138">
        <f t="shared" si="0"/>
        <v>0</v>
      </c>
      <c r="I13" s="138">
        <f t="shared" si="1"/>
        <v>0</v>
      </c>
      <c r="J13" s="26"/>
      <c r="L13" s="92"/>
      <c r="M13" s="306"/>
    </row>
    <row r="14" spans="2:13" ht="12" customHeight="1" x14ac:dyDescent="0.2">
      <c r="B14" s="370"/>
      <c r="C14" s="229" t="str">
        <f>'Memoria Aporte FIA al Ejecutor'!C14</f>
        <v>Equipo Técnico 6: indicar nombre aquí</v>
      </c>
      <c r="D14" s="187"/>
      <c r="E14" s="188"/>
      <c r="F14" s="189"/>
      <c r="G14" s="189"/>
      <c r="H14" s="138">
        <f t="shared" si="0"/>
        <v>0</v>
      </c>
      <c r="I14" s="138">
        <f t="shared" si="1"/>
        <v>0</v>
      </c>
      <c r="J14" s="26"/>
      <c r="L14" s="92"/>
      <c r="M14" s="306"/>
    </row>
    <row r="15" spans="2:13" ht="12" customHeight="1" x14ac:dyDescent="0.2">
      <c r="B15" s="370"/>
      <c r="C15" s="229" t="str">
        <f>'Memoria Aporte FIA al Ejecutor'!C15</f>
        <v>Equipo Técnico 7: indicar nombre aquí</v>
      </c>
      <c r="D15" s="187"/>
      <c r="E15" s="188"/>
      <c r="F15" s="189"/>
      <c r="G15" s="189"/>
      <c r="H15" s="138">
        <f t="shared" si="0"/>
        <v>0</v>
      </c>
      <c r="I15" s="138">
        <f t="shared" si="1"/>
        <v>0</v>
      </c>
      <c r="J15" s="26"/>
      <c r="L15" s="92"/>
      <c r="M15" s="306"/>
    </row>
    <row r="16" spans="2:13" ht="12" customHeight="1" x14ac:dyDescent="0.2">
      <c r="B16" s="370"/>
      <c r="C16" s="229" t="str">
        <f>'Memoria Aporte FIA al Ejecutor'!C16</f>
        <v>Equipo Técnico 8: indicar nombre aquí</v>
      </c>
      <c r="D16" s="187"/>
      <c r="E16" s="188"/>
      <c r="F16" s="189"/>
      <c r="G16" s="189"/>
      <c r="H16" s="138">
        <f t="shared" si="0"/>
        <v>0</v>
      </c>
      <c r="I16" s="138">
        <f t="shared" si="1"/>
        <v>0</v>
      </c>
      <c r="J16" s="26"/>
      <c r="L16" s="92"/>
      <c r="M16" s="306"/>
    </row>
    <row r="17" spans="2:13" ht="12" customHeight="1" x14ac:dyDescent="0.2">
      <c r="B17" s="370"/>
      <c r="C17" s="229" t="str">
        <f>'Memoria Aporte FIA al Ejecutor'!C17</f>
        <v>Equipo Técnico 9: indicar nombre aquí</v>
      </c>
      <c r="D17" s="187"/>
      <c r="E17" s="188"/>
      <c r="F17" s="189"/>
      <c r="G17" s="189"/>
      <c r="H17" s="138">
        <f t="shared" si="0"/>
        <v>0</v>
      </c>
      <c r="I17" s="138">
        <f t="shared" si="1"/>
        <v>0</v>
      </c>
      <c r="J17" s="26"/>
      <c r="L17" s="92"/>
      <c r="M17" s="306"/>
    </row>
    <row r="18" spans="2:13" ht="12" customHeight="1" x14ac:dyDescent="0.2">
      <c r="B18" s="370"/>
      <c r="C18" s="229" t="str">
        <f>'Memoria Aporte FIA al Ejecutor'!C18</f>
        <v>Equipo Técnico 10: indicar nombre aquí</v>
      </c>
      <c r="D18" s="187"/>
      <c r="E18" s="188"/>
      <c r="F18" s="189"/>
      <c r="G18" s="189"/>
      <c r="H18" s="138">
        <f t="shared" si="0"/>
        <v>0</v>
      </c>
      <c r="I18" s="138">
        <f t="shared" si="1"/>
        <v>0</v>
      </c>
      <c r="J18" s="26"/>
      <c r="L18" s="92"/>
      <c r="M18" s="301"/>
    </row>
    <row r="19" spans="2:13" ht="12" customHeight="1" x14ac:dyDescent="0.2">
      <c r="B19" s="370"/>
      <c r="C19" s="229" t="str">
        <f>'Memoria Aporte FIA al Ejecutor'!C19</f>
        <v>Equipo Técnico 11: indicar nombre aquí</v>
      </c>
      <c r="D19" s="187"/>
      <c r="E19" s="188"/>
      <c r="F19" s="189"/>
      <c r="G19" s="189"/>
      <c r="H19" s="138">
        <f t="shared" si="0"/>
        <v>0</v>
      </c>
      <c r="I19" s="138">
        <f t="shared" si="1"/>
        <v>0</v>
      </c>
      <c r="J19" s="26"/>
      <c r="L19" s="92"/>
      <c r="M19" s="301"/>
    </row>
    <row r="20" spans="2:13" ht="12" customHeight="1" x14ac:dyDescent="0.2">
      <c r="B20" s="370"/>
      <c r="C20" s="229" t="str">
        <f>'Memoria Aporte FIA al Ejecutor'!C20</f>
        <v>Equipo Técnico 12: indicar nombre aquí</v>
      </c>
      <c r="D20" s="187"/>
      <c r="E20" s="188"/>
      <c r="F20" s="189"/>
      <c r="G20" s="189"/>
      <c r="H20" s="138">
        <f t="shared" si="0"/>
        <v>0</v>
      </c>
      <c r="I20" s="138">
        <f t="shared" si="1"/>
        <v>0</v>
      </c>
      <c r="J20" s="26"/>
      <c r="L20" s="92"/>
      <c r="M20" s="301"/>
    </row>
    <row r="21" spans="2:13" ht="12" customHeight="1" x14ac:dyDescent="0.2">
      <c r="B21" s="370"/>
      <c r="C21" s="229" t="str">
        <f>'Memoria Aporte FIA al Ejecutor'!C21</f>
        <v>Equipo Técnico 13: indicar nombre aquí</v>
      </c>
      <c r="D21" s="187"/>
      <c r="E21" s="188"/>
      <c r="F21" s="189"/>
      <c r="G21" s="189"/>
      <c r="H21" s="138">
        <f t="shared" si="0"/>
        <v>0</v>
      </c>
      <c r="I21" s="138">
        <f t="shared" si="1"/>
        <v>0</v>
      </c>
      <c r="J21" s="26"/>
      <c r="L21" s="92"/>
      <c r="M21" s="301"/>
    </row>
    <row r="22" spans="2:13" ht="12" customHeight="1" x14ac:dyDescent="0.2">
      <c r="B22" s="370"/>
      <c r="C22" s="229" t="str">
        <f>'Memoria Aporte FIA al Ejecutor'!C22</f>
        <v>Equipo Técnico 14: indicar nombre aquí</v>
      </c>
      <c r="D22" s="187"/>
      <c r="E22" s="188"/>
      <c r="F22" s="189"/>
      <c r="G22" s="189"/>
      <c r="H22" s="138">
        <f t="shared" si="0"/>
        <v>0</v>
      </c>
      <c r="I22" s="138">
        <f t="shared" si="1"/>
        <v>0</v>
      </c>
      <c r="J22" s="26"/>
      <c r="L22" s="92"/>
      <c r="M22" s="301"/>
    </row>
    <row r="23" spans="2:13" ht="12" customHeight="1" x14ac:dyDescent="0.2">
      <c r="B23" s="370"/>
      <c r="C23" s="229" t="str">
        <f>'Memoria Aporte FIA al Ejecutor'!C23</f>
        <v>Equipo Técnico 15: indicar nombre aquí</v>
      </c>
      <c r="D23" s="187"/>
      <c r="E23" s="188"/>
      <c r="F23" s="189"/>
      <c r="G23" s="189"/>
      <c r="H23" s="138">
        <f t="shared" si="0"/>
        <v>0</v>
      </c>
      <c r="I23" s="138">
        <f t="shared" si="1"/>
        <v>0</v>
      </c>
      <c r="J23" s="26"/>
      <c r="L23" s="92"/>
      <c r="M23" s="301"/>
    </row>
    <row r="24" spans="2:13" ht="12" customHeight="1" x14ac:dyDescent="0.2">
      <c r="B24" s="370"/>
      <c r="C24" s="229" t="str">
        <f>'Memoria Aporte FIA al Ejecutor'!C24</f>
        <v>Equipo Técnico 16: indicar nombre aquí</v>
      </c>
      <c r="D24" s="187"/>
      <c r="E24" s="188"/>
      <c r="F24" s="189"/>
      <c r="G24" s="189"/>
      <c r="H24" s="138">
        <f t="shared" si="0"/>
        <v>0</v>
      </c>
      <c r="I24" s="138">
        <f t="shared" si="1"/>
        <v>0</v>
      </c>
      <c r="J24" s="26"/>
      <c r="L24" s="92"/>
      <c r="M24" s="301"/>
    </row>
    <row r="25" spans="2:13" ht="12" customHeight="1" x14ac:dyDescent="0.2">
      <c r="B25" s="370"/>
      <c r="C25" s="229" t="str">
        <f>'Memoria Aporte FIA al Ejecutor'!C25</f>
        <v>Equipo Técnico 17: indicar nombre aquí</v>
      </c>
      <c r="D25" s="187"/>
      <c r="E25" s="188"/>
      <c r="F25" s="189"/>
      <c r="G25" s="189"/>
      <c r="H25" s="138">
        <f t="shared" si="0"/>
        <v>0</v>
      </c>
      <c r="I25" s="138">
        <f t="shared" si="1"/>
        <v>0</v>
      </c>
      <c r="J25" s="26"/>
      <c r="L25" s="92"/>
      <c r="M25" s="301"/>
    </row>
    <row r="26" spans="2:13" ht="12" customHeight="1" x14ac:dyDescent="0.2">
      <c r="B26" s="370"/>
      <c r="C26" s="229" t="str">
        <f>'Memoria Aporte FIA al Ejecutor'!C26</f>
        <v>Equipo Técnico 18: indicar nombre aquí</v>
      </c>
      <c r="D26" s="187"/>
      <c r="E26" s="188"/>
      <c r="F26" s="189"/>
      <c r="G26" s="189"/>
      <c r="H26" s="138">
        <f t="shared" si="0"/>
        <v>0</v>
      </c>
      <c r="I26" s="138">
        <f t="shared" si="1"/>
        <v>0</v>
      </c>
      <c r="J26" s="26"/>
      <c r="L26" s="92"/>
      <c r="M26" s="301"/>
    </row>
    <row r="27" spans="2:13" ht="12" customHeight="1" x14ac:dyDescent="0.2">
      <c r="B27" s="370"/>
      <c r="C27" s="229" t="str">
        <f>'Memoria Aporte FIA al Ejecutor'!C27</f>
        <v>Equipo Técnico 19: indicar nombre aquí</v>
      </c>
      <c r="D27" s="187"/>
      <c r="E27" s="188"/>
      <c r="F27" s="189"/>
      <c r="G27" s="189"/>
      <c r="H27" s="138">
        <f t="shared" si="0"/>
        <v>0</v>
      </c>
      <c r="I27" s="138">
        <f t="shared" si="1"/>
        <v>0</v>
      </c>
      <c r="J27" s="26"/>
      <c r="L27" s="92"/>
      <c r="M27" s="301"/>
    </row>
    <row r="28" spans="2:13" ht="12" customHeight="1" x14ac:dyDescent="0.2">
      <c r="B28" s="370"/>
      <c r="C28" s="229" t="str">
        <f>'Memoria Aporte FIA al Ejecutor'!C28</f>
        <v>Equipo Técnico 20: indicar nombre aquí</v>
      </c>
      <c r="D28" s="187"/>
      <c r="E28" s="188"/>
      <c r="F28" s="189"/>
      <c r="G28" s="189"/>
      <c r="H28" s="138">
        <f>F28*G28</f>
        <v>0</v>
      </c>
      <c r="I28" s="138">
        <f t="shared" si="1"/>
        <v>0</v>
      </c>
      <c r="J28" s="26"/>
      <c r="L28" s="92"/>
      <c r="M28" s="301"/>
    </row>
    <row r="29" spans="2:13" ht="12" customHeight="1" x14ac:dyDescent="0.2">
      <c r="B29" s="370"/>
      <c r="C29" s="215" t="s">
        <v>110</v>
      </c>
      <c r="D29" s="187"/>
      <c r="E29" s="188"/>
      <c r="F29" s="189"/>
      <c r="G29" s="189"/>
      <c r="H29" s="138">
        <f>F29*G29</f>
        <v>0</v>
      </c>
      <c r="I29" s="138">
        <f t="shared" si="1"/>
        <v>0</v>
      </c>
      <c r="J29" s="26"/>
      <c r="L29" s="92"/>
      <c r="M29" s="301"/>
    </row>
    <row r="30" spans="2:13" x14ac:dyDescent="0.2">
      <c r="B30" s="370"/>
      <c r="C30" s="372" t="s">
        <v>3</v>
      </c>
      <c r="D30" s="187"/>
      <c r="E30" s="188"/>
      <c r="F30" s="189"/>
      <c r="G30" s="189"/>
      <c r="H30" s="138">
        <f t="shared" si="0"/>
        <v>0</v>
      </c>
      <c r="I30" s="27"/>
      <c r="J30" s="26"/>
      <c r="L30" s="92"/>
      <c r="M30" s="301"/>
    </row>
    <row r="31" spans="2:13" x14ac:dyDescent="0.2">
      <c r="B31" s="370"/>
      <c r="C31" s="373"/>
      <c r="D31" s="187"/>
      <c r="E31" s="188"/>
      <c r="F31" s="189"/>
      <c r="G31" s="189"/>
      <c r="H31" s="138">
        <f t="shared" si="0"/>
        <v>0</v>
      </c>
      <c r="I31" s="27"/>
      <c r="J31" s="26"/>
      <c r="L31" s="92"/>
      <c r="M31" s="301"/>
    </row>
    <row r="32" spans="2:13" x14ac:dyDescent="0.2">
      <c r="B32" s="370"/>
      <c r="C32" s="373"/>
      <c r="D32" s="187"/>
      <c r="E32" s="188"/>
      <c r="F32" s="189"/>
      <c r="G32" s="189"/>
      <c r="H32" s="138">
        <f t="shared" si="0"/>
        <v>0</v>
      </c>
      <c r="I32" s="27"/>
      <c r="J32" s="26"/>
      <c r="L32" s="92"/>
      <c r="M32" s="301"/>
    </row>
    <row r="33" spans="2:13" x14ac:dyDescent="0.2">
      <c r="B33" s="370"/>
      <c r="C33" s="373"/>
      <c r="D33" s="187"/>
      <c r="E33" s="188"/>
      <c r="F33" s="189"/>
      <c r="G33" s="189"/>
      <c r="H33" s="138">
        <f t="shared" si="0"/>
        <v>0</v>
      </c>
      <c r="I33" s="27"/>
      <c r="J33" s="28"/>
      <c r="L33" s="92"/>
      <c r="M33" s="302"/>
    </row>
    <row r="34" spans="2:13" x14ac:dyDescent="0.2">
      <c r="B34" s="370"/>
      <c r="C34" s="374"/>
      <c r="D34" s="187"/>
      <c r="E34" s="188"/>
      <c r="F34" s="189"/>
      <c r="G34" s="189"/>
      <c r="H34" s="138">
        <f t="shared" si="0"/>
        <v>0</v>
      </c>
      <c r="I34" s="138">
        <f>SUM(H30:H34)</f>
        <v>0</v>
      </c>
      <c r="J34" s="29"/>
      <c r="L34" s="92"/>
      <c r="M34" s="301"/>
    </row>
    <row r="35" spans="2:13" x14ac:dyDescent="0.2">
      <c r="B35" s="370"/>
      <c r="C35" s="372" t="s">
        <v>2</v>
      </c>
      <c r="D35" s="187"/>
      <c r="E35" s="188"/>
      <c r="F35" s="189"/>
      <c r="G35" s="189"/>
      <c r="H35" s="138">
        <f t="shared" si="0"/>
        <v>0</v>
      </c>
      <c r="I35" s="27"/>
      <c r="L35" s="92"/>
      <c r="M35" s="301"/>
    </row>
    <row r="36" spans="2:13" x14ac:dyDescent="0.2">
      <c r="B36" s="370"/>
      <c r="C36" s="373"/>
      <c r="D36" s="187"/>
      <c r="E36" s="188"/>
      <c r="F36" s="189"/>
      <c r="G36" s="189"/>
      <c r="H36" s="138">
        <f t="shared" si="0"/>
        <v>0</v>
      </c>
      <c r="I36" s="27"/>
      <c r="L36" s="92"/>
      <c r="M36" s="301"/>
    </row>
    <row r="37" spans="2:13" x14ac:dyDescent="0.2">
      <c r="B37" s="370"/>
      <c r="C37" s="373"/>
      <c r="D37" s="187"/>
      <c r="E37" s="188"/>
      <c r="F37" s="189"/>
      <c r="G37" s="189"/>
      <c r="H37" s="138">
        <f t="shared" si="0"/>
        <v>0</v>
      </c>
      <c r="I37" s="27"/>
      <c r="L37" s="92"/>
      <c r="M37" s="301"/>
    </row>
    <row r="38" spans="2:13" ht="13.5" thickBot="1" x14ac:dyDescent="0.25">
      <c r="B38" s="370"/>
      <c r="C38" s="373"/>
      <c r="D38" s="187"/>
      <c r="E38" s="188"/>
      <c r="F38" s="189"/>
      <c r="G38" s="189"/>
      <c r="H38" s="138">
        <f t="shared" si="0"/>
        <v>0</v>
      </c>
      <c r="I38" s="27"/>
      <c r="L38" s="92"/>
      <c r="M38" s="301"/>
    </row>
    <row r="39" spans="2:13" ht="13.5" thickBot="1" x14ac:dyDescent="0.25">
      <c r="B39" s="371"/>
      <c r="C39" s="375"/>
      <c r="D39" s="190"/>
      <c r="E39" s="191"/>
      <c r="F39" s="192"/>
      <c r="G39" s="192"/>
      <c r="H39" s="193">
        <f t="shared" si="0"/>
        <v>0</v>
      </c>
      <c r="I39" s="197">
        <f>SUM(H35:H39)</f>
        <v>0</v>
      </c>
      <c r="J39" s="198">
        <f>SUM(I7:I29)+I34+I39</f>
        <v>0</v>
      </c>
      <c r="L39" s="92"/>
      <c r="M39" s="301"/>
    </row>
    <row r="40" spans="2:13" x14ac:dyDescent="0.2">
      <c r="B40" s="363" t="s">
        <v>5</v>
      </c>
      <c r="C40" s="364"/>
      <c r="D40" s="187"/>
      <c r="E40" s="188"/>
      <c r="F40" s="189"/>
      <c r="G40" s="189"/>
      <c r="H40" s="138">
        <f t="shared" si="0"/>
        <v>0</v>
      </c>
      <c r="I40" s="27"/>
      <c r="J40" s="26"/>
      <c r="L40" s="92"/>
      <c r="M40" s="301"/>
    </row>
    <row r="41" spans="2:13" x14ac:dyDescent="0.2">
      <c r="B41" s="365"/>
      <c r="C41" s="366"/>
      <c r="D41" s="187"/>
      <c r="E41" s="188"/>
      <c r="F41" s="189"/>
      <c r="G41" s="189"/>
      <c r="H41" s="138">
        <f t="shared" si="0"/>
        <v>0</v>
      </c>
      <c r="I41" s="27"/>
      <c r="J41" s="26"/>
      <c r="L41" s="92"/>
      <c r="M41" s="301"/>
    </row>
    <row r="42" spans="2:13" x14ac:dyDescent="0.2">
      <c r="B42" s="365"/>
      <c r="C42" s="366"/>
      <c r="D42" s="187"/>
      <c r="E42" s="188"/>
      <c r="F42" s="189"/>
      <c r="G42" s="189"/>
      <c r="H42" s="138">
        <f t="shared" si="0"/>
        <v>0</v>
      </c>
      <c r="I42" s="27"/>
      <c r="J42" s="26"/>
      <c r="L42" s="92"/>
      <c r="M42" s="301"/>
    </row>
    <row r="43" spans="2:13" x14ac:dyDescent="0.2">
      <c r="B43" s="365"/>
      <c r="C43" s="366"/>
      <c r="D43" s="187"/>
      <c r="E43" s="188"/>
      <c r="F43" s="189"/>
      <c r="G43" s="189"/>
      <c r="H43" s="138">
        <f t="shared" si="0"/>
        <v>0</v>
      </c>
      <c r="I43" s="27"/>
      <c r="J43" s="26"/>
      <c r="L43" s="92"/>
      <c r="M43" s="301"/>
    </row>
    <row r="44" spans="2:13" x14ac:dyDescent="0.2">
      <c r="B44" s="365"/>
      <c r="C44" s="366"/>
      <c r="D44" s="187"/>
      <c r="E44" s="188"/>
      <c r="F44" s="189"/>
      <c r="G44" s="189"/>
      <c r="H44" s="138">
        <f t="shared" si="0"/>
        <v>0</v>
      </c>
      <c r="I44" s="27"/>
      <c r="J44" s="26"/>
      <c r="L44" s="92"/>
      <c r="M44" s="301"/>
    </row>
    <row r="45" spans="2:13" x14ac:dyDescent="0.2">
      <c r="B45" s="365"/>
      <c r="C45" s="366"/>
      <c r="D45" s="187"/>
      <c r="E45" s="188"/>
      <c r="F45" s="189"/>
      <c r="G45" s="189"/>
      <c r="H45" s="138">
        <f t="shared" si="0"/>
        <v>0</v>
      </c>
      <c r="I45" s="27"/>
      <c r="J45" s="26"/>
      <c r="L45" s="92"/>
      <c r="M45" s="301"/>
    </row>
    <row r="46" spans="2:13" x14ac:dyDescent="0.2">
      <c r="B46" s="365"/>
      <c r="C46" s="366"/>
      <c r="D46" s="187"/>
      <c r="E46" s="188"/>
      <c r="F46" s="189"/>
      <c r="G46" s="189"/>
      <c r="H46" s="138">
        <f t="shared" si="0"/>
        <v>0</v>
      </c>
      <c r="I46" s="27"/>
      <c r="J46" s="26"/>
      <c r="L46" s="92"/>
      <c r="M46" s="301"/>
    </row>
    <row r="47" spans="2:13" x14ac:dyDescent="0.2">
      <c r="B47" s="365"/>
      <c r="C47" s="366"/>
      <c r="D47" s="187"/>
      <c r="E47" s="188"/>
      <c r="F47" s="189"/>
      <c r="G47" s="189"/>
      <c r="H47" s="138">
        <f t="shared" si="0"/>
        <v>0</v>
      </c>
      <c r="I47" s="27"/>
      <c r="J47" s="26"/>
      <c r="L47" s="92"/>
      <c r="M47" s="301"/>
    </row>
    <row r="48" spans="2:13" x14ac:dyDescent="0.2">
      <c r="B48" s="365"/>
      <c r="C48" s="366"/>
      <c r="D48" s="187"/>
      <c r="E48" s="188"/>
      <c r="F48" s="189"/>
      <c r="G48" s="189"/>
      <c r="H48" s="138">
        <f t="shared" si="0"/>
        <v>0</v>
      </c>
      <c r="I48" s="27"/>
      <c r="J48" s="26"/>
      <c r="L48" s="92"/>
      <c r="M48" s="301"/>
    </row>
    <row r="49" spans="2:13" x14ac:dyDescent="0.2">
      <c r="B49" s="365"/>
      <c r="C49" s="366"/>
      <c r="D49" s="187"/>
      <c r="E49" s="188"/>
      <c r="F49" s="189"/>
      <c r="G49" s="189"/>
      <c r="H49" s="138">
        <f t="shared" si="0"/>
        <v>0</v>
      </c>
      <c r="I49" s="27"/>
      <c r="J49" s="26"/>
      <c r="L49" s="92"/>
      <c r="M49" s="301"/>
    </row>
    <row r="50" spans="2:13" x14ac:dyDescent="0.2">
      <c r="B50" s="365"/>
      <c r="C50" s="366"/>
      <c r="D50" s="187"/>
      <c r="E50" s="188"/>
      <c r="F50" s="189"/>
      <c r="G50" s="189"/>
      <c r="H50" s="138">
        <f t="shared" si="0"/>
        <v>0</v>
      </c>
      <c r="I50" s="27"/>
      <c r="J50" s="26"/>
      <c r="L50" s="92"/>
      <c r="M50" s="301"/>
    </row>
    <row r="51" spans="2:13" x14ac:dyDescent="0.2">
      <c r="B51" s="365"/>
      <c r="C51" s="366"/>
      <c r="D51" s="187"/>
      <c r="E51" s="188"/>
      <c r="F51" s="189"/>
      <c r="G51" s="189"/>
      <c r="H51" s="138">
        <f t="shared" si="0"/>
        <v>0</v>
      </c>
      <c r="I51" s="27"/>
      <c r="J51" s="26"/>
      <c r="L51" s="92"/>
      <c r="M51" s="301"/>
    </row>
    <row r="52" spans="2:13" x14ac:dyDescent="0.2">
      <c r="B52" s="365"/>
      <c r="C52" s="366"/>
      <c r="D52" s="187"/>
      <c r="E52" s="188"/>
      <c r="F52" s="189"/>
      <c r="G52" s="189"/>
      <c r="H52" s="138">
        <f t="shared" si="0"/>
        <v>0</v>
      </c>
      <c r="I52" s="27"/>
      <c r="J52" s="26"/>
      <c r="L52" s="92"/>
      <c r="M52" s="301"/>
    </row>
    <row r="53" spans="2:13" x14ac:dyDescent="0.2">
      <c r="B53" s="365"/>
      <c r="C53" s="366"/>
      <c r="D53" s="187"/>
      <c r="E53" s="188"/>
      <c r="F53" s="189"/>
      <c r="G53" s="189"/>
      <c r="H53" s="138">
        <f t="shared" si="0"/>
        <v>0</v>
      </c>
      <c r="I53" s="27"/>
      <c r="J53" s="26"/>
      <c r="L53" s="92"/>
      <c r="M53" s="301"/>
    </row>
    <row r="54" spans="2:13" x14ac:dyDescent="0.2">
      <c r="B54" s="365"/>
      <c r="C54" s="366"/>
      <c r="D54" s="187"/>
      <c r="E54" s="188"/>
      <c r="F54" s="189"/>
      <c r="G54" s="189"/>
      <c r="H54" s="138">
        <f t="shared" si="0"/>
        <v>0</v>
      </c>
      <c r="I54" s="27"/>
      <c r="J54" s="26"/>
      <c r="L54" s="92"/>
      <c r="M54" s="301"/>
    </row>
    <row r="55" spans="2:13" x14ac:dyDescent="0.2">
      <c r="B55" s="365"/>
      <c r="C55" s="366"/>
      <c r="D55" s="187"/>
      <c r="E55" s="188"/>
      <c r="F55" s="189"/>
      <c r="G55" s="189"/>
      <c r="H55" s="138">
        <f t="shared" si="0"/>
        <v>0</v>
      </c>
      <c r="I55" s="27"/>
      <c r="J55" s="26"/>
      <c r="L55" s="92"/>
      <c r="M55" s="301"/>
    </row>
    <row r="56" spans="2:13" x14ac:dyDescent="0.2">
      <c r="B56" s="365"/>
      <c r="C56" s="366"/>
      <c r="D56" s="187"/>
      <c r="E56" s="188"/>
      <c r="F56" s="189"/>
      <c r="G56" s="189"/>
      <c r="H56" s="138">
        <f t="shared" si="0"/>
        <v>0</v>
      </c>
      <c r="I56" s="27"/>
      <c r="J56" s="26"/>
      <c r="L56" s="92"/>
      <c r="M56" s="301"/>
    </row>
    <row r="57" spans="2:13" x14ac:dyDescent="0.2">
      <c r="B57" s="365"/>
      <c r="C57" s="366"/>
      <c r="D57" s="187"/>
      <c r="E57" s="188"/>
      <c r="F57" s="189"/>
      <c r="G57" s="189"/>
      <c r="H57" s="138">
        <f t="shared" si="0"/>
        <v>0</v>
      </c>
      <c r="I57" s="27"/>
      <c r="J57" s="26"/>
      <c r="L57" s="92"/>
      <c r="M57" s="301"/>
    </row>
    <row r="58" spans="2:13" x14ac:dyDescent="0.2">
      <c r="B58" s="365"/>
      <c r="C58" s="366"/>
      <c r="D58" s="187"/>
      <c r="E58" s="188"/>
      <c r="F58" s="189"/>
      <c r="G58" s="189"/>
      <c r="H58" s="138">
        <f t="shared" si="0"/>
        <v>0</v>
      </c>
      <c r="I58" s="27"/>
      <c r="J58" s="26"/>
      <c r="L58" s="92"/>
      <c r="M58" s="301"/>
    </row>
    <row r="59" spans="2:13" x14ac:dyDescent="0.2">
      <c r="B59" s="365"/>
      <c r="C59" s="366"/>
      <c r="D59" s="187"/>
      <c r="E59" s="188"/>
      <c r="F59" s="189"/>
      <c r="G59" s="189"/>
      <c r="H59" s="138">
        <f t="shared" si="0"/>
        <v>0</v>
      </c>
      <c r="I59" s="27"/>
      <c r="J59" s="26"/>
      <c r="L59" s="92"/>
      <c r="M59" s="301"/>
    </row>
    <row r="60" spans="2:13" ht="13.5" thickBot="1" x14ac:dyDescent="0.25">
      <c r="B60" s="365"/>
      <c r="C60" s="366"/>
      <c r="D60" s="187"/>
      <c r="E60" s="188"/>
      <c r="F60" s="189"/>
      <c r="G60" s="189"/>
      <c r="H60" s="138">
        <f t="shared" si="0"/>
        <v>0</v>
      </c>
      <c r="I60" s="27"/>
      <c r="J60" s="26"/>
      <c r="L60" s="92"/>
      <c r="M60" s="301"/>
    </row>
    <row r="61" spans="2:13" ht="13.5" thickBot="1" x14ac:dyDescent="0.25">
      <c r="B61" s="367"/>
      <c r="C61" s="368"/>
      <c r="D61" s="190"/>
      <c r="E61" s="191"/>
      <c r="F61" s="192"/>
      <c r="G61" s="192"/>
      <c r="H61" s="193">
        <f t="shared" si="0"/>
        <v>0</v>
      </c>
      <c r="I61" s="396">
        <f>SUM(H40:H61)</f>
        <v>0</v>
      </c>
      <c r="J61" s="397"/>
      <c r="L61" s="92"/>
      <c r="M61" s="301"/>
    </row>
    <row r="62" spans="2:13" x14ac:dyDescent="0.2">
      <c r="B62" s="376" t="s">
        <v>6</v>
      </c>
      <c r="C62" s="377"/>
      <c r="D62" s="187"/>
      <c r="E62" s="188"/>
      <c r="F62" s="189"/>
      <c r="G62" s="189"/>
      <c r="H62" s="138">
        <f t="shared" si="0"/>
        <v>0</v>
      </c>
      <c r="I62" s="27"/>
      <c r="J62" s="26"/>
      <c r="L62" s="92"/>
      <c r="M62" s="301"/>
    </row>
    <row r="63" spans="2:13" x14ac:dyDescent="0.2">
      <c r="B63" s="378"/>
      <c r="C63" s="379"/>
      <c r="D63" s="187"/>
      <c r="E63" s="188"/>
      <c r="F63" s="189"/>
      <c r="G63" s="189"/>
      <c r="H63" s="138">
        <f t="shared" si="0"/>
        <v>0</v>
      </c>
      <c r="I63" s="27"/>
      <c r="J63" s="26"/>
      <c r="L63" s="92"/>
      <c r="M63" s="301"/>
    </row>
    <row r="64" spans="2:13" x14ac:dyDescent="0.2">
      <c r="B64" s="378"/>
      <c r="C64" s="379"/>
      <c r="D64" s="187"/>
      <c r="E64" s="188"/>
      <c r="F64" s="189"/>
      <c r="G64" s="189"/>
      <c r="H64" s="138">
        <f t="shared" si="0"/>
        <v>0</v>
      </c>
      <c r="I64" s="27"/>
      <c r="J64" s="26"/>
      <c r="L64" s="92"/>
      <c r="M64" s="301"/>
    </row>
    <row r="65" spans="2:13" x14ac:dyDescent="0.2">
      <c r="B65" s="378"/>
      <c r="C65" s="379"/>
      <c r="D65" s="187"/>
      <c r="E65" s="188"/>
      <c r="F65" s="189"/>
      <c r="G65" s="189"/>
      <c r="H65" s="138">
        <f t="shared" si="0"/>
        <v>0</v>
      </c>
      <c r="I65" s="27"/>
      <c r="J65" s="26"/>
      <c r="L65" s="92"/>
      <c r="M65" s="301"/>
    </row>
    <row r="66" spans="2:13" ht="13.5" thickBot="1" x14ac:dyDescent="0.25">
      <c r="B66" s="378"/>
      <c r="C66" s="379"/>
      <c r="D66" s="187"/>
      <c r="E66" s="188"/>
      <c r="F66" s="189"/>
      <c r="G66" s="189"/>
      <c r="H66" s="138">
        <f t="shared" si="0"/>
        <v>0</v>
      </c>
      <c r="I66" s="27"/>
      <c r="J66" s="26"/>
      <c r="L66" s="92"/>
      <c r="M66" s="302"/>
    </row>
    <row r="67" spans="2:13" ht="13.5" thickBot="1" x14ac:dyDescent="0.25">
      <c r="B67" s="380"/>
      <c r="C67" s="381"/>
      <c r="D67" s="190"/>
      <c r="E67" s="191"/>
      <c r="F67" s="192"/>
      <c r="G67" s="192"/>
      <c r="H67" s="193">
        <f t="shared" si="0"/>
        <v>0</v>
      </c>
      <c r="I67" s="396">
        <f>SUM(H62:H67)</f>
        <v>0</v>
      </c>
      <c r="J67" s="397"/>
      <c r="L67" s="92"/>
      <c r="M67" s="302"/>
    </row>
    <row r="68" spans="2:13" x14ac:dyDescent="0.2">
      <c r="B68" s="363" t="s">
        <v>7</v>
      </c>
      <c r="C68" s="364"/>
      <c r="D68" s="224"/>
      <c r="E68" s="225"/>
      <c r="F68" s="226"/>
      <c r="G68" s="226"/>
      <c r="H68" s="194">
        <f t="shared" si="0"/>
        <v>0</v>
      </c>
      <c r="I68" s="27"/>
      <c r="J68" s="26"/>
      <c r="L68" s="92"/>
      <c r="M68" s="301"/>
    </row>
    <row r="69" spans="2:13" x14ac:dyDescent="0.2">
      <c r="B69" s="365"/>
      <c r="C69" s="366"/>
      <c r="D69" s="187"/>
      <c r="E69" s="205"/>
      <c r="F69" s="189"/>
      <c r="G69" s="189"/>
      <c r="H69" s="138">
        <f t="shared" si="0"/>
        <v>0</v>
      </c>
      <c r="I69" s="27"/>
      <c r="J69" s="26"/>
      <c r="L69" s="92"/>
      <c r="M69" s="301"/>
    </row>
    <row r="70" spans="2:13" x14ac:dyDescent="0.2">
      <c r="B70" s="365"/>
      <c r="C70" s="366"/>
      <c r="D70" s="187"/>
      <c r="E70" s="205"/>
      <c r="F70" s="189"/>
      <c r="G70" s="189"/>
      <c r="H70" s="138">
        <f t="shared" si="0"/>
        <v>0</v>
      </c>
      <c r="I70" s="27"/>
      <c r="J70" s="26"/>
      <c r="L70" s="92"/>
      <c r="M70" s="301"/>
    </row>
    <row r="71" spans="2:13" x14ac:dyDescent="0.2">
      <c r="B71" s="365"/>
      <c r="C71" s="366"/>
      <c r="D71" s="187"/>
      <c r="E71" s="205"/>
      <c r="F71" s="189"/>
      <c r="G71" s="189"/>
      <c r="H71" s="138">
        <f t="shared" si="0"/>
        <v>0</v>
      </c>
      <c r="I71" s="27"/>
      <c r="J71" s="26"/>
      <c r="L71" s="92"/>
      <c r="M71" s="301"/>
    </row>
    <row r="72" spans="2:13" x14ac:dyDescent="0.2">
      <c r="B72" s="365"/>
      <c r="C72" s="366"/>
      <c r="D72" s="187"/>
      <c r="E72" s="205"/>
      <c r="F72" s="189"/>
      <c r="G72" s="189"/>
      <c r="H72" s="138">
        <f t="shared" si="0"/>
        <v>0</v>
      </c>
      <c r="I72" s="27"/>
      <c r="J72" s="26"/>
      <c r="L72" s="92"/>
      <c r="M72" s="301"/>
    </row>
    <row r="73" spans="2:13" x14ac:dyDescent="0.2">
      <c r="B73" s="365"/>
      <c r="C73" s="366"/>
      <c r="D73" s="187"/>
      <c r="E73" s="205"/>
      <c r="F73" s="189"/>
      <c r="G73" s="189"/>
      <c r="H73" s="138">
        <f t="shared" si="0"/>
        <v>0</v>
      </c>
      <c r="I73" s="27"/>
      <c r="J73" s="26"/>
      <c r="L73" s="92"/>
      <c r="M73" s="301"/>
    </row>
    <row r="74" spans="2:13" ht="13.5" thickBot="1" x14ac:dyDescent="0.25">
      <c r="B74" s="365"/>
      <c r="C74" s="366"/>
      <c r="D74" s="187"/>
      <c r="E74" s="205"/>
      <c r="F74" s="189"/>
      <c r="G74" s="189"/>
      <c r="H74" s="138">
        <f t="shared" si="0"/>
        <v>0</v>
      </c>
      <c r="I74" s="27"/>
      <c r="J74" s="26"/>
      <c r="L74" s="92"/>
      <c r="M74" s="301"/>
    </row>
    <row r="75" spans="2:13" ht="13.5" thickBot="1" x14ac:dyDescent="0.25">
      <c r="B75" s="367"/>
      <c r="C75" s="368"/>
      <c r="D75" s="190"/>
      <c r="E75" s="191"/>
      <c r="F75" s="192"/>
      <c r="G75" s="192"/>
      <c r="H75" s="193">
        <f t="shared" si="0"/>
        <v>0</v>
      </c>
      <c r="I75" s="396">
        <f>SUM(H68:H75)</f>
        <v>0</v>
      </c>
      <c r="J75" s="397"/>
      <c r="L75" s="92"/>
      <c r="M75" s="301"/>
    </row>
    <row r="76" spans="2:13" x14ac:dyDescent="0.2">
      <c r="B76" s="363" t="s">
        <v>8</v>
      </c>
      <c r="C76" s="364"/>
      <c r="D76" s="206"/>
      <c r="E76" s="207"/>
      <c r="F76" s="208"/>
      <c r="G76" s="208"/>
      <c r="H76" s="195">
        <f t="shared" si="0"/>
        <v>0</v>
      </c>
      <c r="I76" s="27"/>
      <c r="J76" s="26"/>
      <c r="L76" s="92"/>
      <c r="M76" s="301"/>
    </row>
    <row r="77" spans="2:13" x14ac:dyDescent="0.2">
      <c r="B77" s="365"/>
      <c r="C77" s="366"/>
      <c r="D77" s="224"/>
      <c r="E77" s="225"/>
      <c r="F77" s="226"/>
      <c r="G77" s="226"/>
      <c r="H77" s="194">
        <f t="shared" si="0"/>
        <v>0</v>
      </c>
      <c r="I77" s="27"/>
      <c r="J77" s="26"/>
      <c r="L77" s="92"/>
      <c r="M77" s="301"/>
    </row>
    <row r="78" spans="2:13" x14ac:dyDescent="0.2">
      <c r="B78" s="365"/>
      <c r="C78" s="366"/>
      <c r="D78" s="224"/>
      <c r="E78" s="225"/>
      <c r="F78" s="226"/>
      <c r="G78" s="226"/>
      <c r="H78" s="194">
        <f t="shared" si="0"/>
        <v>0</v>
      </c>
      <c r="I78" s="27"/>
      <c r="J78" s="26"/>
      <c r="L78" s="92"/>
      <c r="M78" s="301"/>
    </row>
    <row r="79" spans="2:13" x14ac:dyDescent="0.2">
      <c r="B79" s="365"/>
      <c r="C79" s="366"/>
      <c r="D79" s="224"/>
      <c r="E79" s="225"/>
      <c r="F79" s="226"/>
      <c r="G79" s="226"/>
      <c r="H79" s="194">
        <f t="shared" si="0"/>
        <v>0</v>
      </c>
      <c r="I79" s="27"/>
      <c r="J79" s="26"/>
      <c r="L79" s="92"/>
      <c r="M79" s="301"/>
    </row>
    <row r="80" spans="2:13" x14ac:dyDescent="0.2">
      <c r="B80" s="365"/>
      <c r="C80" s="366"/>
      <c r="D80" s="224"/>
      <c r="E80" s="225"/>
      <c r="F80" s="226"/>
      <c r="G80" s="226"/>
      <c r="H80" s="194">
        <f t="shared" si="0"/>
        <v>0</v>
      </c>
      <c r="I80" s="27"/>
      <c r="J80" s="26"/>
      <c r="L80" s="92"/>
      <c r="M80" s="301"/>
    </row>
    <row r="81" spans="2:13" x14ac:dyDescent="0.2">
      <c r="B81" s="365"/>
      <c r="C81" s="366"/>
      <c r="D81" s="224"/>
      <c r="E81" s="225"/>
      <c r="F81" s="226"/>
      <c r="G81" s="226"/>
      <c r="H81" s="194">
        <f t="shared" si="0"/>
        <v>0</v>
      </c>
      <c r="I81" s="27"/>
      <c r="J81" s="26"/>
      <c r="L81" s="92"/>
      <c r="M81" s="301"/>
    </row>
    <row r="82" spans="2:13" x14ac:dyDescent="0.2">
      <c r="B82" s="365"/>
      <c r="C82" s="366"/>
      <c r="D82" s="224"/>
      <c r="E82" s="225"/>
      <c r="F82" s="226"/>
      <c r="G82" s="226"/>
      <c r="H82" s="194">
        <f t="shared" si="0"/>
        <v>0</v>
      </c>
      <c r="I82" s="27"/>
      <c r="J82" s="26"/>
      <c r="L82" s="92"/>
      <c r="M82" s="301"/>
    </row>
    <row r="83" spans="2:13" x14ac:dyDescent="0.2">
      <c r="B83" s="365"/>
      <c r="C83" s="366"/>
      <c r="D83" s="224"/>
      <c r="E83" s="225"/>
      <c r="F83" s="226"/>
      <c r="G83" s="226"/>
      <c r="H83" s="194">
        <f t="shared" si="0"/>
        <v>0</v>
      </c>
      <c r="I83" s="27"/>
      <c r="J83" s="26"/>
      <c r="L83" s="92"/>
      <c r="M83" s="301"/>
    </row>
    <row r="84" spans="2:13" x14ac:dyDescent="0.2">
      <c r="B84" s="365"/>
      <c r="C84" s="366"/>
      <c r="D84" s="224"/>
      <c r="E84" s="225"/>
      <c r="F84" s="226"/>
      <c r="G84" s="226"/>
      <c r="H84" s="194">
        <f t="shared" si="0"/>
        <v>0</v>
      </c>
      <c r="I84" s="27"/>
      <c r="J84" s="26"/>
      <c r="L84" s="92"/>
      <c r="M84" s="301"/>
    </row>
    <row r="85" spans="2:13" x14ac:dyDescent="0.2">
      <c r="B85" s="365"/>
      <c r="C85" s="366"/>
      <c r="D85" s="224"/>
      <c r="E85" s="225"/>
      <c r="F85" s="226"/>
      <c r="G85" s="226"/>
      <c r="H85" s="194">
        <f t="shared" si="0"/>
        <v>0</v>
      </c>
      <c r="I85" s="27"/>
      <c r="J85" s="26"/>
      <c r="L85" s="92"/>
      <c r="M85" s="302"/>
    </row>
    <row r="86" spans="2:13" x14ac:dyDescent="0.2">
      <c r="B86" s="365"/>
      <c r="C86" s="366"/>
      <c r="D86" s="224"/>
      <c r="E86" s="225"/>
      <c r="F86" s="226"/>
      <c r="G86" s="226"/>
      <c r="H86" s="194">
        <f t="shared" si="0"/>
        <v>0</v>
      </c>
      <c r="I86" s="27"/>
      <c r="J86" s="26"/>
      <c r="L86" s="92"/>
      <c r="M86" s="302"/>
    </row>
    <row r="87" spans="2:13" x14ac:dyDescent="0.2">
      <c r="B87" s="365"/>
      <c r="C87" s="366"/>
      <c r="D87" s="187"/>
      <c r="E87" s="205"/>
      <c r="F87" s="189"/>
      <c r="G87" s="189"/>
      <c r="H87" s="138">
        <f t="shared" si="0"/>
        <v>0</v>
      </c>
      <c r="I87" s="27"/>
      <c r="J87" s="26"/>
      <c r="L87" s="92"/>
      <c r="M87" s="301"/>
    </row>
    <row r="88" spans="2:13" x14ac:dyDescent="0.2">
      <c r="B88" s="365"/>
      <c r="C88" s="366"/>
      <c r="D88" s="187"/>
      <c r="E88" s="205"/>
      <c r="F88" s="189"/>
      <c r="G88" s="189"/>
      <c r="H88" s="138">
        <f t="shared" si="0"/>
        <v>0</v>
      </c>
      <c r="I88" s="27"/>
      <c r="J88" s="26"/>
      <c r="L88" s="92"/>
      <c r="M88" s="301"/>
    </row>
    <row r="89" spans="2:13" x14ac:dyDescent="0.2">
      <c r="B89" s="365"/>
      <c r="C89" s="366"/>
      <c r="D89" s="187"/>
      <c r="E89" s="205"/>
      <c r="F89" s="189"/>
      <c r="G89" s="189"/>
      <c r="H89" s="138">
        <f t="shared" si="0"/>
        <v>0</v>
      </c>
      <c r="I89" s="27"/>
      <c r="J89" s="26"/>
      <c r="L89" s="92"/>
      <c r="M89" s="301"/>
    </row>
    <row r="90" spans="2:13" x14ac:dyDescent="0.2">
      <c r="B90" s="365"/>
      <c r="C90" s="366"/>
      <c r="D90" s="187"/>
      <c r="E90" s="205"/>
      <c r="F90" s="189"/>
      <c r="G90" s="189"/>
      <c r="H90" s="138">
        <f t="shared" si="0"/>
        <v>0</v>
      </c>
      <c r="I90" s="27"/>
      <c r="J90" s="26"/>
      <c r="L90" s="92"/>
      <c r="M90" s="302"/>
    </row>
    <row r="91" spans="2:13" x14ac:dyDescent="0.2">
      <c r="B91" s="365"/>
      <c r="C91" s="366"/>
      <c r="D91" s="187"/>
      <c r="E91" s="205"/>
      <c r="F91" s="189"/>
      <c r="G91" s="189"/>
      <c r="H91" s="138">
        <f t="shared" si="0"/>
        <v>0</v>
      </c>
      <c r="I91" s="27"/>
      <c r="J91" s="26"/>
      <c r="L91" s="92"/>
      <c r="M91" s="301"/>
    </row>
    <row r="92" spans="2:13" x14ac:dyDescent="0.2">
      <c r="B92" s="365"/>
      <c r="C92" s="366"/>
      <c r="D92" s="187"/>
      <c r="E92" s="205"/>
      <c r="F92" s="189"/>
      <c r="G92" s="189"/>
      <c r="H92" s="138">
        <f t="shared" si="0"/>
        <v>0</v>
      </c>
      <c r="I92" s="27"/>
      <c r="J92" s="26"/>
      <c r="L92" s="92"/>
      <c r="M92" s="301"/>
    </row>
    <row r="93" spans="2:13" x14ac:dyDescent="0.2">
      <c r="B93" s="365"/>
      <c r="C93" s="366"/>
      <c r="D93" s="187"/>
      <c r="E93" s="205"/>
      <c r="F93" s="189"/>
      <c r="G93" s="189"/>
      <c r="H93" s="138">
        <f t="shared" si="0"/>
        <v>0</v>
      </c>
      <c r="I93" s="27"/>
      <c r="J93" s="26"/>
      <c r="L93" s="92"/>
      <c r="M93" s="301"/>
    </row>
    <row r="94" spans="2:13" x14ac:dyDescent="0.2">
      <c r="B94" s="365"/>
      <c r="C94" s="366"/>
      <c r="D94" s="187"/>
      <c r="E94" s="205"/>
      <c r="F94" s="205"/>
      <c r="G94" s="189"/>
      <c r="H94" s="138">
        <f t="shared" si="0"/>
        <v>0</v>
      </c>
      <c r="I94" s="27"/>
      <c r="J94" s="26"/>
      <c r="L94" s="92"/>
      <c r="M94" s="301"/>
    </row>
    <row r="95" spans="2:13" x14ac:dyDescent="0.2">
      <c r="B95" s="365"/>
      <c r="C95" s="366"/>
      <c r="D95" s="211"/>
      <c r="E95" s="212"/>
      <c r="F95" s="213"/>
      <c r="G95" s="213"/>
      <c r="H95" s="138">
        <f>F95*G95</f>
        <v>0</v>
      </c>
      <c r="I95" s="27"/>
      <c r="J95" s="26"/>
      <c r="L95" s="92"/>
      <c r="M95" s="301"/>
    </row>
    <row r="96" spans="2:13" x14ac:dyDescent="0.2">
      <c r="B96" s="365"/>
      <c r="C96" s="366"/>
      <c r="D96" s="211"/>
      <c r="E96" s="212"/>
      <c r="F96" s="213"/>
      <c r="G96" s="213"/>
      <c r="H96" s="138">
        <f t="shared" si="0"/>
        <v>0</v>
      </c>
      <c r="I96" s="27"/>
      <c r="J96" s="26"/>
      <c r="L96" s="92"/>
      <c r="M96" s="301"/>
    </row>
    <row r="97" spans="2:13" x14ac:dyDescent="0.2">
      <c r="B97" s="365"/>
      <c r="C97" s="366"/>
      <c r="D97" s="211"/>
      <c r="E97" s="212"/>
      <c r="F97" s="213"/>
      <c r="G97" s="213"/>
      <c r="H97" s="138">
        <f t="shared" si="0"/>
        <v>0</v>
      </c>
      <c r="I97" s="27"/>
      <c r="J97" s="26"/>
      <c r="L97" s="92"/>
      <c r="M97" s="301"/>
    </row>
    <row r="98" spans="2:13" x14ac:dyDescent="0.2">
      <c r="B98" s="365"/>
      <c r="C98" s="366"/>
      <c r="D98" s="211"/>
      <c r="E98" s="212"/>
      <c r="F98" s="213"/>
      <c r="G98" s="213"/>
      <c r="H98" s="138">
        <f t="shared" si="0"/>
        <v>0</v>
      </c>
      <c r="I98" s="27"/>
      <c r="J98" s="26"/>
      <c r="L98" s="92"/>
      <c r="M98" s="301"/>
    </row>
    <row r="99" spans="2:13" x14ac:dyDescent="0.2">
      <c r="B99" s="365"/>
      <c r="C99" s="366"/>
      <c r="D99" s="211"/>
      <c r="E99" s="212"/>
      <c r="F99" s="213"/>
      <c r="G99" s="213"/>
      <c r="H99" s="138">
        <f t="shared" si="0"/>
        <v>0</v>
      </c>
      <c r="I99" s="27"/>
      <c r="J99" s="26"/>
      <c r="L99" s="92"/>
      <c r="M99" s="301"/>
    </row>
    <row r="100" spans="2:13" x14ac:dyDescent="0.2">
      <c r="B100" s="365"/>
      <c r="C100" s="366"/>
      <c r="D100" s="211"/>
      <c r="E100" s="212"/>
      <c r="F100" s="213"/>
      <c r="G100" s="213"/>
      <c r="H100" s="138">
        <f t="shared" si="0"/>
        <v>0</v>
      </c>
      <c r="I100" s="27"/>
      <c r="J100" s="26"/>
      <c r="L100" s="92"/>
      <c r="M100" s="301"/>
    </row>
    <row r="101" spans="2:13" x14ac:dyDescent="0.2">
      <c r="B101" s="365"/>
      <c r="C101" s="366"/>
      <c r="D101" s="211"/>
      <c r="E101" s="212"/>
      <c r="F101" s="213"/>
      <c r="G101" s="213"/>
      <c r="H101" s="138">
        <f t="shared" si="0"/>
        <v>0</v>
      </c>
      <c r="I101" s="27"/>
      <c r="J101" s="26"/>
      <c r="L101" s="92"/>
      <c r="M101" s="301"/>
    </row>
    <row r="102" spans="2:13" ht="13.5" thickBot="1" x14ac:dyDescent="0.25">
      <c r="B102" s="365"/>
      <c r="C102" s="366"/>
      <c r="D102" s="211"/>
      <c r="E102" s="212"/>
      <c r="F102" s="213"/>
      <c r="G102" s="213"/>
      <c r="H102" s="138">
        <f t="shared" si="0"/>
        <v>0</v>
      </c>
      <c r="I102" s="27"/>
      <c r="J102" s="26"/>
      <c r="L102" s="92"/>
      <c r="M102" s="301"/>
    </row>
    <row r="103" spans="2:13" ht="13.5" thickBot="1" x14ac:dyDescent="0.25">
      <c r="B103" s="367"/>
      <c r="C103" s="368"/>
      <c r="D103" s="190"/>
      <c r="E103" s="191"/>
      <c r="F103" s="192"/>
      <c r="G103" s="192"/>
      <c r="H103" s="193">
        <f t="shared" si="0"/>
        <v>0</v>
      </c>
      <c r="I103" s="396">
        <f>SUM(H76:H103)</f>
        <v>0</v>
      </c>
      <c r="J103" s="397"/>
      <c r="L103" s="92"/>
      <c r="M103" s="301"/>
    </row>
    <row r="104" spans="2:13" x14ac:dyDescent="0.2">
      <c r="B104" s="376" t="s">
        <v>18</v>
      </c>
      <c r="C104" s="377"/>
      <c r="D104" s="206"/>
      <c r="E104" s="227"/>
      <c r="F104" s="208"/>
      <c r="G104" s="208"/>
      <c r="H104" s="195">
        <f t="shared" si="0"/>
        <v>0</v>
      </c>
      <c r="I104" s="27"/>
      <c r="J104" s="26"/>
      <c r="L104" s="92"/>
      <c r="M104" s="301"/>
    </row>
    <row r="105" spans="2:13" x14ac:dyDescent="0.2">
      <c r="B105" s="378"/>
      <c r="C105" s="379"/>
      <c r="D105" s="187"/>
      <c r="E105" s="228"/>
      <c r="F105" s="189"/>
      <c r="G105" s="189"/>
      <c r="H105" s="138">
        <f>F105*G105</f>
        <v>0</v>
      </c>
      <c r="I105" s="27"/>
      <c r="J105" s="26"/>
      <c r="L105" s="92"/>
      <c r="M105" s="301"/>
    </row>
    <row r="106" spans="2:13" x14ac:dyDescent="0.2">
      <c r="B106" s="378"/>
      <c r="C106" s="379"/>
      <c r="D106" s="187"/>
      <c r="E106" s="205"/>
      <c r="F106" s="189"/>
      <c r="G106" s="189"/>
      <c r="H106" s="138">
        <f>F106*G106</f>
        <v>0</v>
      </c>
      <c r="I106" s="27"/>
      <c r="J106" s="26"/>
      <c r="L106" s="92"/>
      <c r="M106" s="301"/>
    </row>
    <row r="107" spans="2:13" x14ac:dyDescent="0.2">
      <c r="B107" s="378"/>
      <c r="C107" s="379"/>
      <c r="D107" s="187"/>
      <c r="E107" s="228"/>
      <c r="F107" s="189"/>
      <c r="G107" s="189"/>
      <c r="H107" s="138">
        <f>F107*G107</f>
        <v>0</v>
      </c>
      <c r="I107" s="27"/>
      <c r="J107" s="26"/>
      <c r="L107" s="92"/>
      <c r="M107" s="301"/>
    </row>
    <row r="108" spans="2:13" x14ac:dyDescent="0.2">
      <c r="B108" s="378"/>
      <c r="C108" s="379"/>
      <c r="D108" s="187"/>
      <c r="E108" s="205"/>
      <c r="F108" s="189"/>
      <c r="G108" s="189"/>
      <c r="H108" s="138">
        <f>F108*G108</f>
        <v>0</v>
      </c>
      <c r="I108" s="27"/>
      <c r="J108" s="26"/>
      <c r="L108" s="92"/>
      <c r="M108" s="301"/>
    </row>
    <row r="109" spans="2:13" x14ac:dyDescent="0.2">
      <c r="B109" s="378"/>
      <c r="C109" s="379"/>
      <c r="D109" s="187"/>
      <c r="E109" s="205"/>
      <c r="F109" s="189"/>
      <c r="G109" s="189"/>
      <c r="H109" s="138">
        <f t="shared" si="0"/>
        <v>0</v>
      </c>
      <c r="I109" s="27"/>
      <c r="J109" s="26"/>
      <c r="L109" s="92"/>
      <c r="M109" s="301"/>
    </row>
    <row r="110" spans="2:13" ht="13.5" thickBot="1" x14ac:dyDescent="0.25">
      <c r="B110" s="378"/>
      <c r="C110" s="379"/>
      <c r="D110" s="187"/>
      <c r="E110" s="205"/>
      <c r="F110" s="189"/>
      <c r="G110" s="189"/>
      <c r="H110" s="138">
        <f t="shared" si="0"/>
        <v>0</v>
      </c>
      <c r="I110" s="27"/>
      <c r="J110" s="26"/>
      <c r="L110" s="92"/>
      <c r="M110" s="301"/>
    </row>
    <row r="111" spans="2:13" ht="13.5" thickBot="1" x14ac:dyDescent="0.25">
      <c r="B111" s="380"/>
      <c r="C111" s="381"/>
      <c r="D111" s="190"/>
      <c r="E111" s="191"/>
      <c r="F111" s="192"/>
      <c r="G111" s="192"/>
      <c r="H111" s="196">
        <f t="shared" si="0"/>
        <v>0</v>
      </c>
      <c r="I111" s="396">
        <f>SUM(H104:H111)</f>
        <v>0</v>
      </c>
      <c r="J111" s="397"/>
      <c r="L111" s="92"/>
      <c r="M111" s="301"/>
    </row>
    <row r="112" spans="2:13" x14ac:dyDescent="0.2">
      <c r="B112" s="393" t="s">
        <v>178</v>
      </c>
      <c r="C112" s="377"/>
      <c r="D112" s="206"/>
      <c r="E112" s="207"/>
      <c r="F112" s="208"/>
      <c r="G112" s="208"/>
      <c r="H112" s="195">
        <f t="shared" si="0"/>
        <v>0</v>
      </c>
      <c r="I112" s="27"/>
      <c r="J112" s="26"/>
      <c r="L112" s="92"/>
      <c r="M112" s="301"/>
    </row>
    <row r="113" spans="2:13" x14ac:dyDescent="0.2">
      <c r="B113" s="378"/>
      <c r="C113" s="379"/>
      <c r="D113" s="187"/>
      <c r="E113" s="205"/>
      <c r="F113" s="189"/>
      <c r="G113" s="189"/>
      <c r="H113" s="138">
        <f t="shared" si="0"/>
        <v>0</v>
      </c>
      <c r="I113" s="27"/>
      <c r="J113" s="26"/>
      <c r="L113" s="92"/>
      <c r="M113" s="301"/>
    </row>
    <row r="114" spans="2:13" x14ac:dyDescent="0.2">
      <c r="B114" s="378"/>
      <c r="C114" s="379"/>
      <c r="D114" s="187"/>
      <c r="E114" s="205"/>
      <c r="F114" s="189"/>
      <c r="G114" s="189"/>
      <c r="H114" s="138">
        <f t="shared" si="0"/>
        <v>0</v>
      </c>
      <c r="I114" s="27"/>
      <c r="J114" s="26"/>
      <c r="L114" s="92"/>
      <c r="M114" s="301"/>
    </row>
    <row r="115" spans="2:13" x14ac:dyDescent="0.2">
      <c r="B115" s="378"/>
      <c r="C115" s="379"/>
      <c r="D115" s="187"/>
      <c r="E115" s="205"/>
      <c r="F115" s="189"/>
      <c r="G115" s="189"/>
      <c r="H115" s="138">
        <f t="shared" si="0"/>
        <v>0</v>
      </c>
      <c r="I115" s="27"/>
      <c r="J115" s="26"/>
      <c r="L115" s="92"/>
      <c r="M115" s="301"/>
    </row>
    <row r="116" spans="2:13" x14ac:dyDescent="0.2">
      <c r="B116" s="378"/>
      <c r="C116" s="379"/>
      <c r="D116" s="187"/>
      <c r="E116" s="205"/>
      <c r="F116" s="189"/>
      <c r="G116" s="189"/>
      <c r="H116" s="138">
        <f t="shared" si="0"/>
        <v>0</v>
      </c>
      <c r="I116" s="27"/>
      <c r="J116" s="26"/>
      <c r="L116" s="92"/>
      <c r="M116" s="301"/>
    </row>
    <row r="117" spans="2:13" x14ac:dyDescent="0.2">
      <c r="B117" s="378"/>
      <c r="C117" s="379"/>
      <c r="D117" s="187"/>
      <c r="E117" s="205"/>
      <c r="F117" s="189"/>
      <c r="G117" s="189"/>
      <c r="H117" s="138">
        <f t="shared" si="0"/>
        <v>0</v>
      </c>
      <c r="I117" s="27"/>
      <c r="J117" s="26"/>
      <c r="L117" s="92"/>
      <c r="M117" s="301"/>
    </row>
    <row r="118" spans="2:13" x14ac:dyDescent="0.2">
      <c r="B118" s="378"/>
      <c r="C118" s="379"/>
      <c r="D118" s="187"/>
      <c r="E118" s="205"/>
      <c r="F118" s="189"/>
      <c r="G118" s="189"/>
      <c r="H118" s="138">
        <f t="shared" si="0"/>
        <v>0</v>
      </c>
      <c r="I118" s="27"/>
      <c r="J118" s="26"/>
      <c r="L118" s="92"/>
      <c r="M118" s="301"/>
    </row>
    <row r="119" spans="2:13" ht="13.5" thickBot="1" x14ac:dyDescent="0.25">
      <c r="B119" s="378"/>
      <c r="C119" s="379"/>
      <c r="D119" s="187"/>
      <c r="E119" s="205"/>
      <c r="F119" s="189"/>
      <c r="G119" s="189"/>
      <c r="H119" s="138">
        <f t="shared" si="0"/>
        <v>0</v>
      </c>
      <c r="I119" s="27"/>
      <c r="J119" s="26"/>
      <c r="L119" s="92"/>
      <c r="M119" s="301"/>
    </row>
    <row r="120" spans="2:13" ht="13.5" thickBot="1" x14ac:dyDescent="0.25">
      <c r="B120" s="380"/>
      <c r="C120" s="381"/>
      <c r="D120" s="190"/>
      <c r="E120" s="191"/>
      <c r="F120" s="192"/>
      <c r="G120" s="192"/>
      <c r="H120" s="196">
        <f t="shared" si="0"/>
        <v>0</v>
      </c>
      <c r="I120" s="396">
        <f>SUM(H112:H120)</f>
        <v>0</v>
      </c>
      <c r="J120" s="397"/>
      <c r="L120" s="92"/>
      <c r="M120" s="301"/>
    </row>
    <row r="121" spans="2:13" x14ac:dyDescent="0.2">
      <c r="B121" s="393" t="s">
        <v>179</v>
      </c>
      <c r="C121" s="377"/>
      <c r="D121" s="206"/>
      <c r="E121" s="207"/>
      <c r="F121" s="208"/>
      <c r="G121" s="208"/>
      <c r="H121" s="195">
        <f t="shared" si="0"/>
        <v>0</v>
      </c>
      <c r="I121" s="27"/>
      <c r="J121" s="26"/>
      <c r="L121" s="92"/>
      <c r="M121" s="301"/>
    </row>
    <row r="122" spans="2:13" ht="13.5" thickBot="1" x14ac:dyDescent="0.25">
      <c r="B122" s="378"/>
      <c r="C122" s="379"/>
      <c r="D122" s="187"/>
      <c r="E122" s="205"/>
      <c r="F122" s="189"/>
      <c r="G122" s="189"/>
      <c r="H122" s="138">
        <f t="shared" si="0"/>
        <v>0</v>
      </c>
      <c r="I122" s="27"/>
      <c r="J122" s="26"/>
      <c r="L122" s="92"/>
      <c r="M122" s="301"/>
    </row>
    <row r="123" spans="2:13" x14ac:dyDescent="0.2">
      <c r="B123" s="380"/>
      <c r="C123" s="381"/>
      <c r="D123" s="190"/>
      <c r="E123" s="191"/>
      <c r="F123" s="192"/>
      <c r="G123" s="192"/>
      <c r="H123" s="196">
        <f t="shared" si="0"/>
        <v>0</v>
      </c>
      <c r="I123" s="396">
        <f>SUM(H121:H123)</f>
        <v>0</v>
      </c>
      <c r="J123" s="397"/>
      <c r="L123" s="92"/>
      <c r="M123" s="301"/>
    </row>
    <row r="124" spans="2:13" x14ac:dyDescent="0.2">
      <c r="B124" s="383" t="s">
        <v>180</v>
      </c>
      <c r="C124" s="384"/>
      <c r="D124" s="206"/>
      <c r="E124" s="207"/>
      <c r="F124" s="208"/>
      <c r="G124" s="208"/>
      <c r="H124" s="195">
        <f t="shared" si="0"/>
        <v>0</v>
      </c>
      <c r="I124" s="16"/>
      <c r="J124" s="17"/>
      <c r="L124" s="92"/>
      <c r="M124" s="301"/>
    </row>
    <row r="125" spans="2:13" ht="13.5" thickBot="1" x14ac:dyDescent="0.25">
      <c r="B125" s="385"/>
      <c r="C125" s="386"/>
      <c r="D125" s="187"/>
      <c r="E125" s="205"/>
      <c r="F125" s="189"/>
      <c r="G125" s="189"/>
      <c r="H125" s="138">
        <f>F125*G125</f>
        <v>0</v>
      </c>
      <c r="I125" s="16"/>
      <c r="J125" s="17"/>
      <c r="L125" s="92"/>
      <c r="M125" s="301"/>
    </row>
    <row r="126" spans="2:13" ht="13.5" thickBot="1" x14ac:dyDescent="0.25">
      <c r="B126" s="387"/>
      <c r="C126" s="388"/>
      <c r="D126" s="190"/>
      <c r="E126" s="191"/>
      <c r="F126" s="192"/>
      <c r="G126" s="192"/>
      <c r="H126" s="196">
        <f>F126*G126</f>
        <v>0</v>
      </c>
      <c r="I126" s="396">
        <f>SUM(H124:H126)</f>
        <v>0</v>
      </c>
      <c r="J126" s="397"/>
      <c r="L126" s="92"/>
      <c r="M126" s="301"/>
    </row>
    <row r="127" spans="2:13" ht="13.5" thickBot="1" x14ac:dyDescent="0.25">
      <c r="F127" s="27"/>
      <c r="G127" s="27"/>
      <c r="H127" s="27"/>
      <c r="I127" s="27"/>
      <c r="J127" s="26"/>
      <c r="L127" s="92"/>
      <c r="M127" s="301"/>
    </row>
    <row r="128" spans="2:13" ht="13.5" thickBot="1" x14ac:dyDescent="0.25">
      <c r="B128" s="221" t="s">
        <v>20</v>
      </c>
      <c r="C128" s="216"/>
      <c r="D128" s="217"/>
      <c r="E128" s="216"/>
      <c r="F128" s="218"/>
      <c r="G128" s="219"/>
      <c r="H128" s="220">
        <f>SUM(H7:H126)</f>
        <v>0</v>
      </c>
      <c r="I128" s="389">
        <f>SUM(J39+I61+I67+I75+I103+I111+I120+I123+I126)</f>
        <v>0</v>
      </c>
      <c r="J128" s="398"/>
      <c r="L128" s="92"/>
      <c r="M128" s="301"/>
    </row>
    <row r="130" spans="6:10" x14ac:dyDescent="0.2">
      <c r="F130" s="27"/>
      <c r="J130" s="28"/>
    </row>
    <row r="131" spans="6:10" x14ac:dyDescent="0.2">
      <c r="F131" s="30"/>
    </row>
    <row r="132" spans="6:10" x14ac:dyDescent="0.2">
      <c r="F132" s="31"/>
    </row>
  </sheetData>
  <sheetProtection algorithmName="SHA-512" hashValue="bsr+Rf0FWMmg9qfmfdzsxunNSV8OvX+Jzhh6gF+cJiK2FLnnpy6yuCS7HcuujXs8Yrb+3deGU8zMS2V+ad+Vuw==" saltValue="d8JzT8upj31Zq4p7+5VO2Q==" spinCount="100000" sheet="1" formatColumns="0" formatRows="0"/>
  <mergeCells count="22">
    <mergeCell ref="B124:C126"/>
    <mergeCell ref="I126:J126"/>
    <mergeCell ref="I128:J128"/>
    <mergeCell ref="I4:J4"/>
    <mergeCell ref="B7:B39"/>
    <mergeCell ref="C30:C34"/>
    <mergeCell ref="C35:C39"/>
    <mergeCell ref="B121:C123"/>
    <mergeCell ref="I123:J123"/>
    <mergeCell ref="B68:C75"/>
    <mergeCell ref="I75:J75"/>
    <mergeCell ref="B76:C103"/>
    <mergeCell ref="I103:J103"/>
    <mergeCell ref="B104:C111"/>
    <mergeCell ref="I111:J111"/>
    <mergeCell ref="B112:C120"/>
    <mergeCell ref="B2:J2"/>
    <mergeCell ref="I120:J120"/>
    <mergeCell ref="B40:C61"/>
    <mergeCell ref="I61:J61"/>
    <mergeCell ref="B62:C67"/>
    <mergeCell ref="I67:J6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4" tint="-0.249977111117893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19.5703125" style="7" customWidth="1"/>
    <col min="3" max="3" width="42.14062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42578125" style="7" customWidth="1"/>
    <col min="10" max="10" width="12.140625" style="19" customWidth="1"/>
    <col min="11" max="11" width="14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55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304"/>
      <c r="C3" s="304"/>
    </row>
    <row r="4" spans="2:13" ht="15" x14ac:dyDescent="0.2">
      <c r="B4" s="222" t="s">
        <v>152</v>
      </c>
      <c r="C4" s="262">
        <f>'Memoria Aporte FIA al Ejecutor'!C4</f>
        <v>0</v>
      </c>
      <c r="D4" s="58"/>
    </row>
    <row r="5" spans="2:13" x14ac:dyDescent="0.2">
      <c r="B5" s="2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9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26.25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x14ac:dyDescent="0.2">
      <c r="B9" s="2"/>
    </row>
    <row r="10" spans="2:13" ht="25.5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67" t="s">
        <v>10</v>
      </c>
      <c r="G10" s="169" t="s">
        <v>14</v>
      </c>
      <c r="H10" s="167" t="s">
        <v>16</v>
      </c>
      <c r="I10" s="167" t="s">
        <v>17</v>
      </c>
      <c r="J10" s="167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2" t="str">
        <f>'Memoria Aporte FIA al Ejecutor'!C7</f>
        <v>Coordinador Principal: indicar nombre aquí</v>
      </c>
      <c r="D11" s="239"/>
      <c r="E11" s="188"/>
      <c r="F11" s="240"/>
      <c r="G11" s="240"/>
      <c r="H11" s="138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2" t="str">
        <f>'Memoria Aporte FIA al Ejecutor'!C8</f>
        <v>Coordinador Alterno: indicar nombre aquí</v>
      </c>
      <c r="D12" s="239"/>
      <c r="E12" s="188"/>
      <c r="F12" s="240"/>
      <c r="G12" s="240"/>
      <c r="H12" s="138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2" t="str">
        <f>'Memoria Aporte FIA al Ejecutor'!C9</f>
        <v>Equipo Técnico 1: indicar nombre aquí</v>
      </c>
      <c r="D13" s="239"/>
      <c r="E13" s="188"/>
      <c r="F13" s="240"/>
      <c r="G13" s="240"/>
      <c r="H13" s="138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2" t="str">
        <f>'Memoria Aporte FIA al Ejecutor'!C10</f>
        <v>Equipo Técnico 2: indicar nombre aquí</v>
      </c>
      <c r="D14" s="239"/>
      <c r="E14" s="188"/>
      <c r="F14" s="240"/>
      <c r="G14" s="240"/>
      <c r="H14" s="138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2" t="str">
        <f>'Memoria Aporte FIA al Ejecutor'!C11</f>
        <v>Equipo Técnico 3: indicar nombre aquí</v>
      </c>
      <c r="D15" s="239"/>
      <c r="E15" s="188"/>
      <c r="F15" s="240"/>
      <c r="G15" s="240"/>
      <c r="H15" s="138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2" t="str">
        <f>'Memoria Aporte FIA al Ejecutor'!C12</f>
        <v>Equipo Técnico 4: indicar nombre aquí</v>
      </c>
      <c r="D16" s="239"/>
      <c r="E16" s="188"/>
      <c r="F16" s="240"/>
      <c r="G16" s="240"/>
      <c r="H16" s="138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2" t="str">
        <f>'Memoria Aporte FIA al Ejecutor'!C13</f>
        <v>Equipo Técnico 5: indicar nombre aquí</v>
      </c>
      <c r="D17" s="239"/>
      <c r="E17" s="188"/>
      <c r="F17" s="240"/>
      <c r="G17" s="240"/>
      <c r="H17" s="138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2" t="str">
        <f>'Memoria Aporte FIA al Ejecutor'!C14</f>
        <v>Equipo Técnico 6: indicar nombre aquí</v>
      </c>
      <c r="D18" s="239"/>
      <c r="E18" s="188"/>
      <c r="F18" s="240"/>
      <c r="G18" s="240"/>
      <c r="H18" s="138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2" t="str">
        <f>'Memoria Aporte FIA al Ejecutor'!C15</f>
        <v>Equipo Técnico 7: indicar nombre aquí</v>
      </c>
      <c r="D19" s="239"/>
      <c r="E19" s="188"/>
      <c r="F19" s="240"/>
      <c r="G19" s="240"/>
      <c r="H19" s="138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2" t="str">
        <f>'Memoria Aporte FIA al Ejecutor'!C16</f>
        <v>Equipo Técnico 8: indicar nombre aquí</v>
      </c>
      <c r="D20" s="239"/>
      <c r="E20" s="188"/>
      <c r="F20" s="240"/>
      <c r="G20" s="240"/>
      <c r="H20" s="138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2" t="str">
        <f>'Memoria Aporte FIA al Ejecutor'!C17</f>
        <v>Equipo Técnico 9: indicar nombre aquí</v>
      </c>
      <c r="D21" s="239"/>
      <c r="E21" s="188"/>
      <c r="F21" s="240"/>
      <c r="G21" s="240"/>
      <c r="H21" s="138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2" t="str">
        <f>'Memoria Aporte FIA al Ejecutor'!C18</f>
        <v>Equipo Técnico 10: indicar nombre aquí</v>
      </c>
      <c r="D22" s="239"/>
      <c r="E22" s="188"/>
      <c r="F22" s="240"/>
      <c r="G22" s="240"/>
      <c r="H22" s="138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2" t="str">
        <f>'Memoria Aporte FIA al Ejecutor'!C19</f>
        <v>Equipo Técnico 11: indicar nombre aquí</v>
      </c>
      <c r="D23" s="239"/>
      <c r="E23" s="188"/>
      <c r="F23" s="240"/>
      <c r="G23" s="240"/>
      <c r="H23" s="138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2" t="str">
        <f>'Memoria Aporte FIA al Ejecutor'!C20</f>
        <v>Equipo Técnico 12: indicar nombre aquí</v>
      </c>
      <c r="D24" s="239"/>
      <c r="E24" s="188"/>
      <c r="F24" s="240"/>
      <c r="G24" s="240"/>
      <c r="H24" s="138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2" t="str">
        <f>'Memoria Aporte FIA al Ejecutor'!C21</f>
        <v>Equipo Técnico 13: indicar nombre aquí</v>
      </c>
      <c r="D25" s="239"/>
      <c r="E25" s="188"/>
      <c r="F25" s="240"/>
      <c r="G25" s="240"/>
      <c r="H25" s="138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2" t="str">
        <f>'Memoria Aporte FIA al Ejecutor'!C22</f>
        <v>Equipo Técnico 14: indicar nombre aquí</v>
      </c>
      <c r="D26" s="239"/>
      <c r="E26" s="188"/>
      <c r="F26" s="240"/>
      <c r="G26" s="240"/>
      <c r="H26" s="138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2" t="str">
        <f>'Memoria Aporte FIA al Ejecutor'!C23</f>
        <v>Equipo Técnico 15: indicar nombre aquí</v>
      </c>
      <c r="D27" s="239"/>
      <c r="E27" s="188"/>
      <c r="F27" s="240"/>
      <c r="G27" s="240"/>
      <c r="H27" s="138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2" t="str">
        <f>'Memoria Aporte FIA al Ejecutor'!C24</f>
        <v>Equipo Técnico 16: indicar nombre aquí</v>
      </c>
      <c r="D28" s="239"/>
      <c r="E28" s="188"/>
      <c r="F28" s="240"/>
      <c r="G28" s="240"/>
      <c r="H28" s="138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2" t="str">
        <f>'Memoria Aporte FIA al Ejecutor'!C25</f>
        <v>Equipo Técnico 17: indicar nombre aquí</v>
      </c>
      <c r="D29" s="239"/>
      <c r="E29" s="188"/>
      <c r="F29" s="240"/>
      <c r="G29" s="240"/>
      <c r="H29" s="138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2" t="str">
        <f>'Memoria Aporte FIA al Ejecutor'!C26</f>
        <v>Equipo Técnico 18: indicar nombre aquí</v>
      </c>
      <c r="D30" s="239"/>
      <c r="E30" s="188"/>
      <c r="F30" s="240"/>
      <c r="G30" s="240"/>
      <c r="H30" s="138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2" t="str">
        <f>'Memoria Aporte FIA al Ejecutor'!C27</f>
        <v>Equipo Técnico 19: indicar nombre aquí</v>
      </c>
      <c r="D31" s="239"/>
      <c r="E31" s="188"/>
      <c r="F31" s="240"/>
      <c r="G31" s="240"/>
      <c r="H31" s="138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2" t="str">
        <f>'Memoria Aporte FIA al Ejecutor'!C28</f>
        <v>Equipo Técnico 20: indicar nombre aquí</v>
      </c>
      <c r="D32" s="239"/>
      <c r="E32" s="188"/>
      <c r="F32" s="240"/>
      <c r="G32" s="240"/>
      <c r="H32" s="138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ht="12" customHeight="1" x14ac:dyDescent="0.2">
      <c r="B33" s="370"/>
      <c r="C33" s="230" t="s">
        <v>110</v>
      </c>
      <c r="D33" s="239"/>
      <c r="E33" s="188"/>
      <c r="F33" s="240"/>
      <c r="G33" s="240"/>
      <c r="H33" s="138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38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38">
        <f>F35*G35</f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38">
        <f>F36*G36</f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38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38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38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38">
        <f>F40*G40</f>
        <v>0</v>
      </c>
      <c r="I40" s="27"/>
      <c r="J40" s="26"/>
      <c r="K40" s="28"/>
      <c r="L40" s="92"/>
      <c r="M40" s="303"/>
    </row>
    <row r="41" spans="2:13" x14ac:dyDescent="0.2">
      <c r="B41" s="370"/>
      <c r="C41" s="373"/>
      <c r="D41" s="239"/>
      <c r="E41" s="188"/>
      <c r="F41" s="240"/>
      <c r="G41" s="240"/>
      <c r="H41" s="138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38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93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39"/>
      <c r="E44" s="188"/>
      <c r="F44" s="240"/>
      <c r="G44" s="240"/>
      <c r="H44" s="138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38">
        <f t="shared" ref="H45:H57" si="3">F45*G45</f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38">
        <f t="shared" si="3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38">
        <f t="shared" si="3"/>
        <v>0</v>
      </c>
      <c r="I47" s="27"/>
      <c r="J47" s="26"/>
      <c r="K47" s="28"/>
      <c r="L47" s="92"/>
      <c r="M47" s="303"/>
    </row>
    <row r="48" spans="2:13" x14ac:dyDescent="0.2">
      <c r="B48" s="365"/>
      <c r="C48" s="366"/>
      <c r="D48" s="239"/>
      <c r="E48" s="188"/>
      <c r="F48" s="240"/>
      <c r="G48" s="240"/>
      <c r="H48" s="138">
        <f t="shared" si="3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38">
        <f t="shared" si="3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38">
        <f t="shared" si="3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38">
        <f t="shared" si="3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38">
        <f t="shared" si="3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38">
        <f>F53*G53</f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38">
        <f>F54*G54</f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38">
        <f t="shared" si="3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38">
        <f t="shared" si="3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38">
        <f t="shared" si="3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38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38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38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38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38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38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38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93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ht="15.6" customHeight="1" x14ac:dyDescent="0.2">
      <c r="B66" s="376" t="s">
        <v>6</v>
      </c>
      <c r="C66" s="377"/>
      <c r="D66" s="239"/>
      <c r="E66" s="188"/>
      <c r="F66" s="240"/>
      <c r="G66" s="240"/>
      <c r="H66" s="138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38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38">
        <f>F68*G68</f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38">
        <f>F69*G69</f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38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93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02"/>
      <c r="E72" s="253"/>
      <c r="F72" s="204"/>
      <c r="G72" s="254"/>
      <c r="H72" s="194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184"/>
      <c r="E73" s="185"/>
      <c r="F73" s="238"/>
      <c r="G73" s="238"/>
      <c r="H73" s="138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38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38">
        <f>F75*G75</f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38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38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38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93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10"/>
      <c r="E80" s="247"/>
      <c r="F80" s="248"/>
      <c r="G80" s="248"/>
      <c r="H80" s="195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38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38">
        <f t="shared" si="0"/>
        <v>0</v>
      </c>
      <c r="I82" s="27"/>
      <c r="J82" s="26"/>
      <c r="K82" s="28"/>
      <c r="L82" s="92"/>
      <c r="M82" s="303"/>
    </row>
    <row r="83" spans="2:13" x14ac:dyDescent="0.2">
      <c r="B83" s="365"/>
      <c r="C83" s="366"/>
      <c r="D83" s="239"/>
      <c r="E83" s="188"/>
      <c r="F83" s="240"/>
      <c r="G83" s="240"/>
      <c r="H83" s="138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38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38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38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38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38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93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10"/>
      <c r="E90" s="247"/>
      <c r="F90" s="248"/>
      <c r="G90" s="248"/>
      <c r="H90" s="195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38">
        <f>F91*G91</f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38">
        <f>F92*G92</f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38">
        <f>F93*G93</f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38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38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38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196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195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38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38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38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38">
        <f>F102*G102</f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38">
        <f>F103*G103</f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38">
        <f>F104*G104</f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38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196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10"/>
      <c r="E107" s="247"/>
      <c r="F107" s="248"/>
      <c r="G107" s="248"/>
      <c r="H107" s="195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38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196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10"/>
      <c r="E110" s="247"/>
      <c r="F110" s="248"/>
      <c r="G110" s="248"/>
      <c r="H110" s="195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38">
        <f>F111*G111</f>
        <v>0</v>
      </c>
      <c r="I111" s="16"/>
      <c r="J111" s="17"/>
      <c r="K111" s="120"/>
      <c r="L111" s="92"/>
      <c r="M111" s="303"/>
    </row>
    <row r="112" spans="2:13" ht="14.25" customHeight="1" thickBot="1" x14ac:dyDescent="0.25">
      <c r="B112" s="387"/>
      <c r="C112" s="388"/>
      <c r="D112" s="244"/>
      <c r="E112" s="245"/>
      <c r="F112" s="246"/>
      <c r="G112" s="246"/>
      <c r="H112" s="196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3.5" thickBot="1" x14ac:dyDescent="0.25">
      <c r="B114" s="221" t="s">
        <v>20</v>
      </c>
      <c r="C114" s="216"/>
      <c r="D114" s="233"/>
      <c r="E114" s="234"/>
      <c r="F114" s="235"/>
      <c r="G114" s="236"/>
      <c r="H114" s="223">
        <f>SUM(H11:H112)</f>
        <v>0</v>
      </c>
      <c r="I114" s="389">
        <f>SUM(J43+I65+I71+I79+I89+I97+I106+I109+I112)</f>
        <v>0</v>
      </c>
      <c r="J114" s="403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1.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7"/>
      <c r="E121" s="185"/>
      <c r="F121" s="238"/>
      <c r="G121" s="238"/>
      <c r="H121" s="10">
        <f t="shared" ref="H121:H147" si="4">F121*G121</f>
        <v>0</v>
      </c>
      <c r="I121" s="138">
        <f t="shared" ref="I121:I143" si="5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7"/>
      <c r="E122" s="185"/>
      <c r="F122" s="238"/>
      <c r="G122" s="238"/>
      <c r="H122" s="10">
        <f t="shared" si="4"/>
        <v>0</v>
      </c>
      <c r="I122" s="138">
        <f t="shared" si="5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7"/>
      <c r="E123" s="185"/>
      <c r="F123" s="238"/>
      <c r="G123" s="238"/>
      <c r="H123" s="10">
        <f t="shared" si="4"/>
        <v>0</v>
      </c>
      <c r="I123" s="138">
        <f t="shared" si="5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7"/>
      <c r="E124" s="185"/>
      <c r="F124" s="238"/>
      <c r="G124" s="238"/>
      <c r="H124" s="10">
        <f t="shared" si="4"/>
        <v>0</v>
      </c>
      <c r="I124" s="138">
        <f t="shared" si="5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4"/>
        <v>0</v>
      </c>
      <c r="I125" s="138">
        <f t="shared" si="5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4"/>
        <v>0</v>
      </c>
      <c r="I126" s="138">
        <f t="shared" si="5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4"/>
        <v>0</v>
      </c>
      <c r="I127" s="138">
        <f t="shared" si="5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4"/>
        <v>0</v>
      </c>
      <c r="I128" s="138">
        <f t="shared" si="5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4"/>
        <v>0</v>
      </c>
      <c r="I129" s="138">
        <f t="shared" si="5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4"/>
        <v>0</v>
      </c>
      <c r="I130" s="138">
        <f t="shared" si="5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4"/>
        <v>0</v>
      </c>
      <c r="I131" s="138">
        <f t="shared" si="5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ref="H132:H141" si="6">F132*G132</f>
        <v>0</v>
      </c>
      <c r="I132" s="138">
        <f t="shared" si="5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6"/>
        <v>0</v>
      </c>
      <c r="I133" s="138">
        <f t="shared" si="5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6"/>
        <v>0</v>
      </c>
      <c r="I134" s="138">
        <f t="shared" si="5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6"/>
        <v>0</v>
      </c>
      <c r="I135" s="138">
        <f t="shared" si="5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6"/>
        <v>0</v>
      </c>
      <c r="I136" s="138">
        <f t="shared" si="5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6"/>
        <v>0</v>
      </c>
      <c r="I137" s="138">
        <f t="shared" si="5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6"/>
        <v>0</v>
      </c>
      <c r="I138" s="138">
        <f t="shared" si="5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6"/>
        <v>0</v>
      </c>
      <c r="I139" s="138">
        <f t="shared" si="5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6"/>
        <v>0</v>
      </c>
      <c r="I140" s="138">
        <f t="shared" si="5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6"/>
        <v>0</v>
      </c>
      <c r="I141" s="138">
        <f t="shared" si="5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4"/>
        <v>0</v>
      </c>
      <c r="I142" s="138">
        <f t="shared" si="5"/>
        <v>0</v>
      </c>
      <c r="J142" s="26"/>
      <c r="L142" s="92"/>
      <c r="M142" s="303"/>
    </row>
    <row r="143" spans="2:13" ht="12" customHeight="1" x14ac:dyDescent="0.2">
      <c r="B143" s="370"/>
      <c r="C143" s="305" t="s">
        <v>65</v>
      </c>
      <c r="D143" s="239"/>
      <c r="E143" s="188"/>
      <c r="F143" s="240"/>
      <c r="G143" s="240"/>
      <c r="H143" s="10">
        <f>F143*G143</f>
        <v>0</v>
      </c>
      <c r="I143" s="138">
        <f t="shared" si="5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4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>F145*G145</f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>F146*G146</f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4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ref="H148:H218" si="7">F148*G148</f>
        <v>0</v>
      </c>
      <c r="I148" s="138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7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>F150*G150</f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>F151*G151</f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7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7"/>
        <v>0</v>
      </c>
      <c r="I153" s="197">
        <f>SUM(H149:H153)</f>
        <v>0</v>
      </c>
      <c r="J153" s="198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37"/>
      <c r="E154" s="247"/>
      <c r="F154" s="248"/>
      <c r="G154" s="248"/>
      <c r="H154" s="24">
        <f t="shared" si="7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7"/>
      <c r="E155" s="185"/>
      <c r="F155" s="238"/>
      <c r="G155" s="238"/>
      <c r="H155" s="10">
        <f t="shared" ref="H155:H167" si="8">F155*G155</f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7"/>
      <c r="E156" s="185"/>
      <c r="F156" s="238"/>
      <c r="G156" s="238"/>
      <c r="H156" s="10">
        <f t="shared" si="8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7"/>
      <c r="E157" s="185"/>
      <c r="F157" s="238"/>
      <c r="G157" s="238"/>
      <c r="H157" s="10">
        <f t="shared" si="8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7"/>
      <c r="E158" s="185"/>
      <c r="F158" s="238"/>
      <c r="G158" s="238"/>
      <c r="H158" s="10">
        <f t="shared" si="8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8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8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8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>F162*G162</f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8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8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8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8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8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7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7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7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7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7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7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7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7"/>
        <v>0</v>
      </c>
      <c r="I175" s="396">
        <f>SUM(H154:H175)</f>
        <v>0</v>
      </c>
      <c r="J175" s="399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7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>F177*G177</f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>F178*G178</f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7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7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7"/>
        <v>0</v>
      </c>
      <c r="I181" s="396">
        <f>SUM(H176:H181)</f>
        <v>0</v>
      </c>
      <c r="J181" s="399"/>
      <c r="L181" s="92"/>
      <c r="M181" s="303"/>
    </row>
    <row r="182" spans="2:13" x14ac:dyDescent="0.2">
      <c r="B182" s="363" t="s">
        <v>7</v>
      </c>
      <c r="C182" s="364"/>
      <c r="D182" s="252"/>
      <c r="E182" s="253"/>
      <c r="F182" s="254"/>
      <c r="G182" s="254"/>
      <c r="H182" s="23">
        <f t="shared" si="7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9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9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9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9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9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9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si="7"/>
        <v>0</v>
      </c>
      <c r="I189" s="396">
        <f>SUM(H182:H189)</f>
        <v>0</v>
      </c>
      <c r="J189" s="399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7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ref="H191:H197" si="10">F191*G191</f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10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10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10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10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38"/>
      <c r="H196" s="10">
        <f t="shared" si="10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10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7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7"/>
        <v>0</v>
      </c>
      <c r="I199" s="396">
        <f>SUM(H190:H199)</f>
        <v>0</v>
      </c>
      <c r="J199" s="399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7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7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>F202*G202</f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>F203*G203</f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>F204*G204</f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7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7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39"/>
      <c r="E207" s="188"/>
      <c r="F207" s="240"/>
      <c r="G207" s="240"/>
      <c r="H207" s="10">
        <f t="shared" si="7"/>
        <v>0</v>
      </c>
      <c r="I207" s="396">
        <f>SUM(H200:H207)</f>
        <v>0</v>
      </c>
      <c r="J207" s="399"/>
      <c r="L207" s="92"/>
      <c r="M207" s="303"/>
    </row>
    <row r="208" spans="2:13" x14ac:dyDescent="0.2">
      <c r="B208" s="393" t="s">
        <v>178</v>
      </c>
      <c r="C208" s="377"/>
      <c r="D208" s="237"/>
      <c r="E208" s="185"/>
      <c r="F208" s="238"/>
      <c r="G208" s="238"/>
      <c r="H208" s="10">
        <f t="shared" si="7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7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7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7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7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7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7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7"/>
        <v>0</v>
      </c>
      <c r="I216" s="396">
        <f>SUM(H208:H216)</f>
        <v>0</v>
      </c>
      <c r="J216" s="399"/>
      <c r="L216" s="92"/>
      <c r="M216" s="303"/>
    </row>
    <row r="217" spans="2:13" x14ac:dyDescent="0.2">
      <c r="B217" s="393" t="s">
        <v>179</v>
      </c>
      <c r="C217" s="377"/>
      <c r="D217" s="239"/>
      <c r="E217" s="188"/>
      <c r="F217" s="240"/>
      <c r="G217" s="240"/>
      <c r="H217" s="10">
        <f t="shared" si="7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39"/>
      <c r="E218" s="188"/>
      <c r="F218" s="240"/>
      <c r="G218" s="240"/>
      <c r="H218" s="10">
        <f t="shared" si="7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>F219*G219</f>
        <v>0</v>
      </c>
      <c r="I219" s="396">
        <f>SUM(H217:H219)</f>
        <v>0</v>
      </c>
      <c r="J219" s="399"/>
      <c r="L219" s="92"/>
      <c r="M219" s="303"/>
    </row>
    <row r="220" spans="2:13" x14ac:dyDescent="0.2">
      <c r="B220" s="383" t="s">
        <v>180</v>
      </c>
      <c r="C220" s="384"/>
      <c r="D220" s="239"/>
      <c r="E220" s="188"/>
      <c r="F220" s="240"/>
      <c r="G220" s="240"/>
      <c r="H220" s="10">
        <f>F220*G220</f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39"/>
      <c r="E221" s="188"/>
      <c r="F221" s="240"/>
      <c r="G221" s="240"/>
      <c r="H221" s="10">
        <f>F221*G221</f>
        <v>0</v>
      </c>
      <c r="I221" s="16"/>
      <c r="J221" s="17"/>
      <c r="L221" s="92"/>
      <c r="M221" s="303"/>
    </row>
    <row r="222" spans="2:13" x14ac:dyDescent="0.2">
      <c r="B222" s="387"/>
      <c r="C222" s="388"/>
      <c r="D222" s="244"/>
      <c r="E222" s="245"/>
      <c r="F222" s="246"/>
      <c r="G222" s="246"/>
      <c r="H222" s="25">
        <f>F222*G222</f>
        <v>0</v>
      </c>
      <c r="I222" s="396">
        <f>SUM(H220:H222)</f>
        <v>0</v>
      </c>
      <c r="J222" s="399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16"/>
      <c r="D224" s="233"/>
      <c r="E224" s="234"/>
      <c r="F224" s="235"/>
      <c r="G224" s="236"/>
      <c r="H224" s="223">
        <f>SUM(H121:H222)</f>
        <v>0</v>
      </c>
      <c r="I224" s="389">
        <f>SUM(J153+I175+I181+I189+I199+I207+I216+I219+I222)</f>
        <v>0</v>
      </c>
      <c r="J224" s="403"/>
      <c r="L224" s="92"/>
      <c r="M224" s="303"/>
    </row>
  </sheetData>
  <sheetProtection algorithmName="SHA-512" hashValue="Ueo6NldqRmgzCCt6qN6Ivm0sLHPsFkUeyP7l3FejT/ZnPCA2Qb+taNUMgmADxlES2EseZuU1FmVv7G8VpbSVIA==" saltValue="4C/T7JWmhy01B9m1qgVCoA==" spinCount="100000" sheet="1" formatColumns="0" formatRows="0" insertRows="0"/>
  <mergeCells count="43">
    <mergeCell ref="B208:C216"/>
    <mergeCell ref="B72:C79"/>
    <mergeCell ref="C34:C38"/>
    <mergeCell ref="B220:C222"/>
    <mergeCell ref="B154:C175"/>
    <mergeCell ref="B176:C181"/>
    <mergeCell ref="B182:C189"/>
    <mergeCell ref="B190:C199"/>
    <mergeCell ref="B200:C207"/>
    <mergeCell ref="B118:J118"/>
    <mergeCell ref="I65:J65"/>
    <mergeCell ref="I71:J71"/>
    <mergeCell ref="I79:J79"/>
    <mergeCell ref="B217:C219"/>
    <mergeCell ref="B110:C112"/>
    <mergeCell ref="B121:B153"/>
    <mergeCell ref="B2:J2"/>
    <mergeCell ref="B8:J8"/>
    <mergeCell ref="I112:J112"/>
    <mergeCell ref="I224:J224"/>
    <mergeCell ref="I114:J114"/>
    <mergeCell ref="I207:J207"/>
    <mergeCell ref="I216:J216"/>
    <mergeCell ref="I219:J219"/>
    <mergeCell ref="I222:J222"/>
    <mergeCell ref="I181:J181"/>
    <mergeCell ref="I175:J175"/>
    <mergeCell ref="I189:J189"/>
    <mergeCell ref="I199:J199"/>
    <mergeCell ref="C144:C148"/>
    <mergeCell ref="C149:C153"/>
    <mergeCell ref="B107:C109"/>
    <mergeCell ref="I89:J89"/>
    <mergeCell ref="I97:J97"/>
    <mergeCell ref="I106:J106"/>
    <mergeCell ref="I109:J109"/>
    <mergeCell ref="B11:B43"/>
    <mergeCell ref="C39:C43"/>
    <mergeCell ref="B44:C65"/>
    <mergeCell ref="B66:C71"/>
    <mergeCell ref="B80:C89"/>
    <mergeCell ref="B90:C97"/>
    <mergeCell ref="B98:C106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4" tint="0.39997558519241921"/>
  </sheetPr>
  <dimension ref="B2:N224"/>
  <sheetViews>
    <sheetView showGridLines="0" zoomScale="85" zoomScaleNormal="85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2.85546875" style="7" customWidth="1"/>
    <col min="3" max="3" width="44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12.42578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54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2"/>
    </row>
    <row r="4" spans="2:13" ht="15" x14ac:dyDescent="0.2">
      <c r="B4" s="222" t="s">
        <v>150</v>
      </c>
      <c r="C4" s="263">
        <f>'Memoria Aporte FIA a Asociado 1'!C4</f>
        <v>0</v>
      </c>
      <c r="D4" s="58"/>
    </row>
    <row r="5" spans="2:13" x14ac:dyDescent="0.2">
      <c r="B5" s="2"/>
    </row>
    <row r="6" spans="2:13" ht="32.25" customHeight="1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9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1.5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0.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.75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42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.75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.75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.75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.75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.75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.75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.75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.75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 t="shared" si="0"/>
        <v>0</v>
      </c>
      <c r="I19" s="138">
        <f t="shared" si="1"/>
        <v>0</v>
      </c>
      <c r="J19" s="26"/>
      <c r="K19" s="28"/>
      <c r="L19" s="92"/>
      <c r="M19" s="303"/>
    </row>
    <row r="20" spans="2:13" ht="12.75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 t="shared" si="0"/>
        <v>0</v>
      </c>
      <c r="I20" s="138">
        <f t="shared" si="1"/>
        <v>0</v>
      </c>
      <c r="J20" s="26"/>
      <c r="K20" s="28"/>
      <c r="L20" s="92"/>
      <c r="M20" s="303"/>
    </row>
    <row r="21" spans="2:13" ht="12.75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 t="shared" si="0"/>
        <v>0</v>
      </c>
      <c r="I21" s="138">
        <f t="shared" si="1"/>
        <v>0</v>
      </c>
      <c r="J21" s="26"/>
      <c r="K21" s="28"/>
      <c r="L21" s="92"/>
      <c r="M21" s="303"/>
    </row>
    <row r="22" spans="2:13" ht="12.75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si="0"/>
        <v>0</v>
      </c>
      <c r="I22" s="138">
        <f t="shared" si="1"/>
        <v>0</v>
      </c>
      <c r="J22" s="26"/>
      <c r="K22" s="28"/>
      <c r="L22" s="92"/>
      <c r="M22" s="303"/>
    </row>
    <row r="23" spans="2:13" ht="12.75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0"/>
        <v>0</v>
      </c>
      <c r="I23" s="138">
        <f t="shared" si="1"/>
        <v>0</v>
      </c>
      <c r="J23" s="26"/>
      <c r="K23" s="28"/>
      <c r="L23" s="92"/>
      <c r="M23" s="303"/>
    </row>
    <row r="24" spans="2:13" ht="12.75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0"/>
        <v>0</v>
      </c>
      <c r="I24" s="138">
        <f t="shared" si="1"/>
        <v>0</v>
      </c>
      <c r="J24" s="26"/>
      <c r="K24" s="28"/>
      <c r="L24" s="92"/>
      <c r="M24" s="303"/>
    </row>
    <row r="25" spans="2:13" ht="12.75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0"/>
        <v>0</v>
      </c>
      <c r="I25" s="138">
        <f t="shared" si="1"/>
        <v>0</v>
      </c>
      <c r="J25" s="26"/>
      <c r="K25" s="28"/>
      <c r="L25" s="92"/>
      <c r="M25" s="303"/>
    </row>
    <row r="26" spans="2:13" ht="12.75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0"/>
        <v>0</v>
      </c>
      <c r="I26" s="138">
        <f t="shared" si="1"/>
        <v>0</v>
      </c>
      <c r="J26" s="26"/>
      <c r="K26" s="28"/>
      <c r="L26" s="92"/>
      <c r="M26" s="303"/>
    </row>
    <row r="27" spans="2:13" ht="12.75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0"/>
        <v>0</v>
      </c>
      <c r="I27" s="138">
        <f t="shared" si="1"/>
        <v>0</v>
      </c>
      <c r="J27" s="26"/>
      <c r="K27" s="28"/>
      <c r="L27" s="92"/>
      <c r="M27" s="303"/>
    </row>
    <row r="28" spans="2:13" ht="12.75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0"/>
        <v>0</v>
      </c>
      <c r="I28" s="138">
        <f t="shared" si="1"/>
        <v>0</v>
      </c>
      <c r="J28" s="26"/>
      <c r="K28" s="28"/>
      <c r="L28" s="92"/>
      <c r="M28" s="303"/>
    </row>
    <row r="29" spans="2:13" ht="12.75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0"/>
        <v>0</v>
      </c>
      <c r="I29" s="138">
        <f t="shared" si="1"/>
        <v>0</v>
      </c>
      <c r="J29" s="26"/>
      <c r="K29" s="28"/>
      <c r="L29" s="92"/>
      <c r="M29" s="303"/>
    </row>
    <row r="30" spans="2:13" ht="12.75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0"/>
        <v>0</v>
      </c>
      <c r="I30" s="138">
        <f t="shared" si="1"/>
        <v>0</v>
      </c>
      <c r="J30" s="26"/>
      <c r="K30" s="28"/>
      <c r="L30" s="92"/>
      <c r="M30" s="303"/>
    </row>
    <row r="31" spans="2:13" ht="12.75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0"/>
        <v>0</v>
      </c>
      <c r="I31" s="138">
        <f t="shared" si="1"/>
        <v>0</v>
      </c>
      <c r="J31" s="26"/>
      <c r="K31" s="28"/>
      <c r="L31" s="92"/>
      <c r="M31" s="303"/>
    </row>
    <row r="32" spans="2:13" ht="12.75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 t="shared" si="0"/>
        <v>0</v>
      </c>
      <c r="I32" s="138">
        <f t="shared" si="1"/>
        <v>0</v>
      </c>
      <c r="J32" s="26"/>
      <c r="K32" s="28"/>
      <c r="L32" s="92"/>
      <c r="M32" s="303"/>
    </row>
    <row r="33" spans="2:13" ht="12.75" customHeight="1" x14ac:dyDescent="0.2">
      <c r="B33" s="370"/>
      <c r="C33" s="215" t="s">
        <v>110</v>
      </c>
      <c r="D33" s="239"/>
      <c r="E33" s="188"/>
      <c r="F33" s="240"/>
      <c r="G33" s="240"/>
      <c r="H33" s="10">
        <f t="shared" si="0"/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 t="shared" si="0"/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ref="H43:H74" si="2">F43*G43</f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2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2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2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2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2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2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2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2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2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2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2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2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2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2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2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2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2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2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2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2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2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2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2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2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2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2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2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2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2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2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2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ref="H75:H97" si="3">F75*G75</f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3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3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3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3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3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3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3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3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3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3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3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3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3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3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3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3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3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3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3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3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3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3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ref="H98:H112" si="4">F98*G98</f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4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4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4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4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4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4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4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4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4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4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4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49"/>
      <c r="E110" s="250"/>
      <c r="F110" s="251"/>
      <c r="G110" s="251"/>
      <c r="H110" s="24">
        <f t="shared" si="4"/>
        <v>0</v>
      </c>
      <c r="I110" s="16"/>
      <c r="J110" s="17"/>
      <c r="K110" s="120"/>
      <c r="L110" s="92"/>
      <c r="M110" s="303"/>
    </row>
    <row r="111" spans="2:13" x14ac:dyDescent="0.2">
      <c r="B111" s="385"/>
      <c r="C111" s="386"/>
      <c r="D111" s="239"/>
      <c r="E111" s="188"/>
      <c r="F111" s="240"/>
      <c r="G111" s="240"/>
      <c r="H111" s="10">
        <f t="shared" si="4"/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 t="shared" si="4"/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.7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52" si="5">F121*G121</f>
        <v>0</v>
      </c>
      <c r="I121" s="10">
        <f t="shared" ref="I121:I143" si="6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5"/>
        <v>0</v>
      </c>
      <c r="I122" s="10">
        <f t="shared" si="6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5"/>
        <v>0</v>
      </c>
      <c r="I123" s="10">
        <f t="shared" si="6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5"/>
        <v>0</v>
      </c>
      <c r="I124" s="10">
        <f t="shared" si="6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5"/>
        <v>0</v>
      </c>
      <c r="I125" s="10">
        <f t="shared" si="6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5"/>
        <v>0</v>
      </c>
      <c r="I126" s="10">
        <f t="shared" si="6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5"/>
        <v>0</v>
      </c>
      <c r="I127" s="10">
        <f t="shared" si="6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5"/>
        <v>0</v>
      </c>
      <c r="I128" s="10">
        <f t="shared" si="6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5"/>
        <v>0</v>
      </c>
      <c r="I129" s="10">
        <f t="shared" si="6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5"/>
        <v>0</v>
      </c>
      <c r="I130" s="10">
        <f t="shared" si="6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5"/>
        <v>0</v>
      </c>
      <c r="I131" s="10">
        <f t="shared" si="6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5"/>
        <v>0</v>
      </c>
      <c r="I132" s="10">
        <f t="shared" si="6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5"/>
        <v>0</v>
      </c>
      <c r="I133" s="10">
        <f t="shared" si="6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5"/>
        <v>0</v>
      </c>
      <c r="I134" s="10">
        <f t="shared" si="6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5"/>
        <v>0</v>
      </c>
      <c r="I135" s="10">
        <f t="shared" si="6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5"/>
        <v>0</v>
      </c>
      <c r="I136" s="10">
        <f t="shared" si="6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5"/>
        <v>0</v>
      </c>
      <c r="I137" s="10">
        <f t="shared" si="6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5"/>
        <v>0</v>
      </c>
      <c r="I138" s="10">
        <f t="shared" si="6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5"/>
        <v>0</v>
      </c>
      <c r="I139" s="10">
        <f t="shared" si="6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5"/>
        <v>0</v>
      </c>
      <c r="I140" s="10">
        <f t="shared" si="6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5"/>
        <v>0</v>
      </c>
      <c r="I141" s="10">
        <f t="shared" si="6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5"/>
        <v>0</v>
      </c>
      <c r="I142" s="10">
        <f t="shared" si="6"/>
        <v>0</v>
      </c>
      <c r="J142" s="26"/>
      <c r="L142" s="92"/>
      <c r="M142" s="303"/>
    </row>
    <row r="143" spans="2:13" ht="12" customHeight="1" x14ac:dyDescent="0.2">
      <c r="B143" s="370"/>
      <c r="C143" s="215" t="s">
        <v>110</v>
      </c>
      <c r="D143" s="239"/>
      <c r="E143" s="188"/>
      <c r="F143" s="240"/>
      <c r="G143" s="240"/>
      <c r="H143" s="10">
        <f t="shared" si="5"/>
        <v>0</v>
      </c>
      <c r="I143" s="10">
        <f t="shared" si="6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5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5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5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5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5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5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5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5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5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ref="H153:H182" si="7">F153*G153</f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7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7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7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7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7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7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7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7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7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7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7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7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7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7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7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7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7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7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7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7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7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7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58"/>
      <c r="E176" s="259"/>
      <c r="F176" s="260"/>
      <c r="G176" s="260"/>
      <c r="H176" s="23">
        <f t="shared" si="7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7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7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58"/>
      <c r="E179" s="259"/>
      <c r="F179" s="260"/>
      <c r="G179" s="260"/>
      <c r="H179" s="23">
        <f t="shared" si="7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7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7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7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8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8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8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8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8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8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9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9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9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9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9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9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9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9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9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9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9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49"/>
      <c r="E200" s="250"/>
      <c r="F200" s="251"/>
      <c r="G200" s="251"/>
      <c r="H200" s="24">
        <f t="shared" si="9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9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9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9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9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9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9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44"/>
      <c r="E207" s="245"/>
      <c r="F207" s="246"/>
      <c r="G207" s="246"/>
      <c r="H207" s="25">
        <f t="shared" si="9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9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9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9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9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9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9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9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9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55"/>
      <c r="E217" s="257"/>
      <c r="F217" s="256"/>
      <c r="G217" s="256"/>
      <c r="H217" s="134">
        <f t="shared" si="9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9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9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55"/>
      <c r="E220" s="257"/>
      <c r="F220" s="256"/>
      <c r="G220" s="256"/>
      <c r="H220" s="134">
        <f t="shared" si="9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8Q5OnKCg5keEQhGeytLNUurzEbYa+cNz20jk8UK0mSERPfpswHuxDSZMCp3I0FNlpGgzI1otAVXl+bKpHL6tWg==" saltValue="f+AFSU+LghGIwkyHZOQqcA==" spinCount="100000" sheet="1" formatColumns="0" formatRows="0" insertRows="0"/>
  <mergeCells count="43">
    <mergeCell ref="B2:J2"/>
    <mergeCell ref="B8:J8"/>
    <mergeCell ref="B118:J118"/>
    <mergeCell ref="I224:J224"/>
    <mergeCell ref="B208:C216"/>
    <mergeCell ref="I216:J216"/>
    <mergeCell ref="B217:C219"/>
    <mergeCell ref="I219:J219"/>
    <mergeCell ref="B220:C222"/>
    <mergeCell ref="I222:J222"/>
    <mergeCell ref="B121:B153"/>
    <mergeCell ref="C144:C148"/>
    <mergeCell ref="C149:C153"/>
    <mergeCell ref="B154:C175"/>
    <mergeCell ref="I175:J175"/>
    <mergeCell ref="B176:C181"/>
    <mergeCell ref="B200:C207"/>
    <mergeCell ref="I207:J207"/>
    <mergeCell ref="B72:C79"/>
    <mergeCell ref="I79:J79"/>
    <mergeCell ref="B80:C89"/>
    <mergeCell ref="I89:J89"/>
    <mergeCell ref="I114:J114"/>
    <mergeCell ref="B90:C97"/>
    <mergeCell ref="I97:J97"/>
    <mergeCell ref="B98:C106"/>
    <mergeCell ref="I106:J106"/>
    <mergeCell ref="I181:J181"/>
    <mergeCell ref="B182:C189"/>
    <mergeCell ref="I189:J189"/>
    <mergeCell ref="B190:C199"/>
    <mergeCell ref="I199:J199"/>
    <mergeCell ref="B11:B43"/>
    <mergeCell ref="C34:C38"/>
    <mergeCell ref="C39:C43"/>
    <mergeCell ref="B44:C65"/>
    <mergeCell ref="I65:J65"/>
    <mergeCell ref="I71:J71"/>
    <mergeCell ref="B107:C109"/>
    <mergeCell ref="B110:C112"/>
    <mergeCell ref="I112:J112"/>
    <mergeCell ref="I109:J109"/>
    <mergeCell ref="B66:C7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4" tint="0.39997558519241921"/>
  </sheetPr>
  <dimension ref="B2:N224"/>
  <sheetViews>
    <sheetView showGridLines="0" zoomScale="60" zoomScaleNormal="60" workbookViewId="0">
      <pane ySplit="6" topLeftCell="A7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2.5703125" style="7" customWidth="1"/>
    <col min="3" max="3" width="38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52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2"/>
    </row>
    <row r="4" spans="2:13" ht="15" x14ac:dyDescent="0.2">
      <c r="B4" s="222" t="s">
        <v>151</v>
      </c>
      <c r="C4" s="279">
        <f>'Memoria Aporte FIA a Asociado 2'!C4</f>
        <v>0</v>
      </c>
      <c r="D4" s="58"/>
    </row>
    <row r="5" spans="2:13" x14ac:dyDescent="0.2">
      <c r="B5" s="2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9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.75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0.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x14ac:dyDescent="0.2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ht="5.25" customHeight="1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.7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2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ref="H183:H188" si="5">F183*G183</f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5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si="5"/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ref="H189:H220" si="6">F189*G189</f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6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6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6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6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6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6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6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6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6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6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6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6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6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6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6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6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6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44"/>
      <c r="E207" s="245"/>
      <c r="F207" s="246"/>
      <c r="G207" s="246"/>
      <c r="H207" s="18">
        <f t="shared" si="6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6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6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6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6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6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6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6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6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55"/>
      <c r="E217" s="257"/>
      <c r="F217" s="256"/>
      <c r="G217" s="256"/>
      <c r="H217" s="134">
        <f t="shared" si="6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6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6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55"/>
      <c r="E220" s="257"/>
      <c r="F220" s="256"/>
      <c r="G220" s="256"/>
      <c r="H220" s="134">
        <f t="shared" si="6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Ur39eXovSska8iG2+9mQwFRngiq5vFeaICQlhxTmz27HUGWGQmBnMV6t9DOVm1h/ZuQXNbD6go2WEGQmwnr0mQ==" saltValue="Dz2rfXnKefIIc4UDgYCEJg==" spinCount="100000" sheet="1" formatColumns="0" formatRows="0" insertRows="0"/>
  <mergeCells count="43">
    <mergeCell ref="B220:C222"/>
    <mergeCell ref="I222:J222"/>
    <mergeCell ref="I224:J224"/>
    <mergeCell ref="B208:C216"/>
    <mergeCell ref="I216:J216"/>
    <mergeCell ref="B217:C219"/>
    <mergeCell ref="I219:J219"/>
    <mergeCell ref="B190:C199"/>
    <mergeCell ref="I199:J199"/>
    <mergeCell ref="B200:C207"/>
    <mergeCell ref="I207:J207"/>
    <mergeCell ref="B154:C175"/>
    <mergeCell ref="I175:J175"/>
    <mergeCell ref="B176:C181"/>
    <mergeCell ref="I181:J181"/>
    <mergeCell ref="B182:C189"/>
    <mergeCell ref="I189:J189"/>
    <mergeCell ref="B110:C112"/>
    <mergeCell ref="I112:J112"/>
    <mergeCell ref="I114:J114"/>
    <mergeCell ref="B121:B153"/>
    <mergeCell ref="C144:C148"/>
    <mergeCell ref="C149:C153"/>
    <mergeCell ref="B118:J118"/>
    <mergeCell ref="B107:C109"/>
    <mergeCell ref="I109:J109"/>
    <mergeCell ref="I97:J97"/>
    <mergeCell ref="B66:C71"/>
    <mergeCell ref="B72:C79"/>
    <mergeCell ref="B80:C89"/>
    <mergeCell ref="B90:C97"/>
    <mergeCell ref="B98:C106"/>
    <mergeCell ref="I106:J106"/>
    <mergeCell ref="I71:J71"/>
    <mergeCell ref="B2:J2"/>
    <mergeCell ref="B8:J8"/>
    <mergeCell ref="I65:J65"/>
    <mergeCell ref="I79:J79"/>
    <mergeCell ref="I89:J89"/>
    <mergeCell ref="B11:B43"/>
    <mergeCell ref="C34:C38"/>
    <mergeCell ref="C39:C43"/>
    <mergeCell ref="B44:C65"/>
  </mergeCells>
  <pageMargins left="0.7" right="0.7" top="0.75" bottom="0.75" header="0.3" footer="0.3"/>
  <ignoredErrors>
    <ignoredError sqref="C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FC8E-DE10-445D-93C1-66D30CA71C60}">
  <sheetPr>
    <tabColor theme="4" tint="0.39997558519241921"/>
  </sheetPr>
  <dimension ref="B2:N224"/>
  <sheetViews>
    <sheetView showGridLines="0" zoomScale="60" zoomScaleNormal="60" workbookViewId="0">
      <pane ySplit="6" topLeftCell="A179" activePane="bottomLeft" state="frozenSplit"/>
      <selection activeCell="A33" sqref="A33:J34"/>
      <selection pane="bottomLeft"/>
    </sheetView>
  </sheetViews>
  <sheetFormatPr baseColWidth="10" defaultColWidth="9.42578125" defaultRowHeight="12.75" outlineLevelCol="1" x14ac:dyDescent="0.2"/>
  <cols>
    <col min="1" max="1" width="3" style="7" customWidth="1"/>
    <col min="2" max="2" width="22.5703125" style="7" customWidth="1"/>
    <col min="3" max="3" width="38.85546875" style="7" customWidth="1"/>
    <col min="4" max="4" width="42.5703125" style="117" customWidth="1"/>
    <col min="5" max="5" width="16.5703125" style="19" customWidth="1"/>
    <col min="6" max="6" width="13" style="19" customWidth="1"/>
    <col min="7" max="7" width="12.5703125" style="28" customWidth="1"/>
    <col min="8" max="8" width="15.5703125" style="7" customWidth="1"/>
    <col min="9" max="9" width="13.5703125" style="7" customWidth="1"/>
    <col min="10" max="10" width="15.42578125" style="19" customWidth="1"/>
    <col min="11" max="11" width="3.5703125" style="19" customWidth="1"/>
    <col min="12" max="12" width="50.5703125" style="59" hidden="1" customWidth="1" outlineLevel="1"/>
    <col min="13" max="13" width="50.5703125" style="7" hidden="1" customWidth="1" outlineLevel="1"/>
    <col min="14" max="14" width="9.42578125" style="7" collapsed="1"/>
    <col min="15" max="16384" width="9.42578125" style="7"/>
  </cols>
  <sheetData>
    <row r="2" spans="2:13" x14ac:dyDescent="0.2">
      <c r="B2" s="382" t="s">
        <v>56</v>
      </c>
      <c r="C2" s="382"/>
      <c r="D2" s="382"/>
      <c r="E2" s="382"/>
      <c r="F2" s="382"/>
      <c r="G2" s="382"/>
      <c r="H2" s="382"/>
      <c r="I2" s="382"/>
      <c r="J2" s="382"/>
    </row>
    <row r="3" spans="2:13" x14ac:dyDescent="0.2">
      <c r="B3" s="2"/>
    </row>
    <row r="4" spans="2:13" ht="15" x14ac:dyDescent="0.2">
      <c r="B4" s="222" t="s">
        <v>153</v>
      </c>
      <c r="C4" s="279">
        <f>'Memoria Aporte FIA a Asociado 2'!C4</f>
        <v>0</v>
      </c>
      <c r="D4" s="58"/>
    </row>
    <row r="5" spans="2:13" x14ac:dyDescent="0.2">
      <c r="B5" s="2"/>
    </row>
    <row r="6" spans="2:13" ht="25.5" x14ac:dyDescent="0.2">
      <c r="B6" s="166" t="s">
        <v>11</v>
      </c>
      <c r="C6" s="166" t="s">
        <v>12</v>
      </c>
      <c r="D6" s="167" t="s">
        <v>13</v>
      </c>
      <c r="E6" s="167" t="s">
        <v>15</v>
      </c>
      <c r="F6" s="167" t="s">
        <v>10</v>
      </c>
      <c r="G6" s="169" t="s">
        <v>14</v>
      </c>
      <c r="H6" s="167" t="s">
        <v>16</v>
      </c>
      <c r="I6" s="167" t="s">
        <v>17</v>
      </c>
      <c r="J6" s="167" t="s">
        <v>19</v>
      </c>
      <c r="L6" s="91" t="s">
        <v>48</v>
      </c>
      <c r="M6" s="90" t="s">
        <v>89</v>
      </c>
    </row>
    <row r="7" spans="2:13" ht="13.5" thickBot="1" x14ac:dyDescent="0.25">
      <c r="B7" s="2"/>
    </row>
    <row r="8" spans="2:13" ht="30.75" customHeight="1" thickBot="1" x14ac:dyDescent="0.25">
      <c r="B8" s="400" t="s">
        <v>90</v>
      </c>
      <c r="C8" s="401"/>
      <c r="D8" s="401"/>
      <c r="E8" s="401"/>
      <c r="F8" s="401"/>
      <c r="G8" s="401"/>
      <c r="H8" s="401"/>
      <c r="I8" s="401"/>
      <c r="J8" s="402"/>
    </row>
    <row r="9" spans="2:13" ht="10.5" customHeight="1" x14ac:dyDescent="0.2">
      <c r="B9" s="2"/>
    </row>
    <row r="10" spans="2:13" ht="30" customHeight="1" x14ac:dyDescent="0.2">
      <c r="B10" s="166" t="s">
        <v>11</v>
      </c>
      <c r="C10" s="166" t="s">
        <v>12</v>
      </c>
      <c r="D10" s="167" t="s">
        <v>13</v>
      </c>
      <c r="E10" s="167" t="s">
        <v>15</v>
      </c>
      <c r="F10" s="170" t="s">
        <v>10</v>
      </c>
      <c r="G10" s="169" t="s">
        <v>14</v>
      </c>
      <c r="H10" s="170" t="s">
        <v>16</v>
      </c>
      <c r="I10" s="170" t="s">
        <v>17</v>
      </c>
      <c r="J10" s="170" t="s">
        <v>19</v>
      </c>
      <c r="L10" s="91" t="s">
        <v>48</v>
      </c>
      <c r="M10" s="90" t="s">
        <v>89</v>
      </c>
    </row>
    <row r="11" spans="2:13" ht="12" customHeight="1" x14ac:dyDescent="0.2">
      <c r="B11" s="369" t="s">
        <v>1</v>
      </c>
      <c r="C11" s="231" t="str">
        <f>'Memoria Aporte FIA al Ejecutor'!C7</f>
        <v>Coordinador Principal: indicar nombre aquí</v>
      </c>
      <c r="D11" s="239"/>
      <c r="E11" s="188"/>
      <c r="F11" s="240"/>
      <c r="G11" s="240"/>
      <c r="H11" s="10">
        <f t="shared" ref="H11:H110" si="0">F11*G11</f>
        <v>0</v>
      </c>
      <c r="I11" s="138">
        <f t="shared" ref="I11:I33" si="1">H11</f>
        <v>0</v>
      </c>
      <c r="J11" s="26"/>
      <c r="K11" s="28"/>
      <c r="L11" s="92"/>
      <c r="M11" s="303"/>
    </row>
    <row r="12" spans="2:13" ht="12" customHeight="1" x14ac:dyDescent="0.2">
      <c r="B12" s="370"/>
      <c r="C12" s="231" t="str">
        <f>'Memoria Aporte FIA al Ejecutor'!C8</f>
        <v>Coordinador Alterno: indicar nombre aquí</v>
      </c>
      <c r="D12" s="239"/>
      <c r="E12" s="188"/>
      <c r="F12" s="240"/>
      <c r="G12" s="240"/>
      <c r="H12" s="10">
        <f t="shared" si="0"/>
        <v>0</v>
      </c>
      <c r="I12" s="138">
        <f t="shared" si="1"/>
        <v>0</v>
      </c>
      <c r="J12" s="26"/>
      <c r="K12" s="28"/>
      <c r="L12" s="92"/>
      <c r="M12" s="303"/>
    </row>
    <row r="13" spans="2:13" ht="12" customHeight="1" x14ac:dyDescent="0.2">
      <c r="B13" s="370"/>
      <c r="C13" s="231" t="str">
        <f>'Memoria Aporte FIA al Ejecutor'!C9</f>
        <v>Equipo Técnico 1: indicar nombre aquí</v>
      </c>
      <c r="D13" s="239"/>
      <c r="E13" s="188"/>
      <c r="F13" s="240"/>
      <c r="G13" s="240"/>
      <c r="H13" s="10">
        <f t="shared" si="0"/>
        <v>0</v>
      </c>
      <c r="I13" s="138">
        <f t="shared" si="1"/>
        <v>0</v>
      </c>
      <c r="J13" s="26"/>
      <c r="K13" s="28"/>
      <c r="L13" s="92"/>
      <c r="M13" s="303"/>
    </row>
    <row r="14" spans="2:13" ht="12" customHeight="1" x14ac:dyDescent="0.2">
      <c r="B14" s="370"/>
      <c r="C14" s="231" t="str">
        <f>'Memoria Aporte FIA al Ejecutor'!C10</f>
        <v>Equipo Técnico 2: indicar nombre aquí</v>
      </c>
      <c r="D14" s="239"/>
      <c r="E14" s="188"/>
      <c r="F14" s="240"/>
      <c r="G14" s="240"/>
      <c r="H14" s="10">
        <f t="shared" si="0"/>
        <v>0</v>
      </c>
      <c r="I14" s="138">
        <f t="shared" si="1"/>
        <v>0</v>
      </c>
      <c r="J14" s="26"/>
      <c r="K14" s="28"/>
      <c r="L14" s="92"/>
      <c r="M14" s="303"/>
    </row>
    <row r="15" spans="2:13" ht="12" customHeight="1" x14ac:dyDescent="0.2">
      <c r="B15" s="370"/>
      <c r="C15" s="231" t="str">
        <f>'Memoria Aporte FIA al Ejecutor'!C11</f>
        <v>Equipo Técnico 3: indicar nombre aquí</v>
      </c>
      <c r="D15" s="239"/>
      <c r="E15" s="188"/>
      <c r="F15" s="240"/>
      <c r="G15" s="240"/>
      <c r="H15" s="10">
        <f t="shared" si="0"/>
        <v>0</v>
      </c>
      <c r="I15" s="138">
        <f t="shared" si="1"/>
        <v>0</v>
      </c>
      <c r="J15" s="26"/>
      <c r="K15" s="28"/>
      <c r="L15" s="92"/>
      <c r="M15" s="303"/>
    </row>
    <row r="16" spans="2:13" ht="12" customHeight="1" x14ac:dyDescent="0.2">
      <c r="B16" s="370"/>
      <c r="C16" s="231" t="str">
        <f>'Memoria Aporte FIA al Ejecutor'!C12</f>
        <v>Equipo Técnico 4: indicar nombre aquí</v>
      </c>
      <c r="D16" s="239"/>
      <c r="E16" s="188"/>
      <c r="F16" s="240"/>
      <c r="G16" s="240"/>
      <c r="H16" s="10">
        <f t="shared" si="0"/>
        <v>0</v>
      </c>
      <c r="I16" s="138">
        <f t="shared" si="1"/>
        <v>0</v>
      </c>
      <c r="J16" s="26"/>
      <c r="K16" s="28"/>
      <c r="L16" s="92"/>
      <c r="M16" s="303"/>
    </row>
    <row r="17" spans="2:13" ht="12" customHeight="1" x14ac:dyDescent="0.2">
      <c r="B17" s="370"/>
      <c r="C17" s="231" t="str">
        <f>'Memoria Aporte FIA al Ejecutor'!C13</f>
        <v>Equipo Técnico 5: indicar nombre aquí</v>
      </c>
      <c r="D17" s="239"/>
      <c r="E17" s="188"/>
      <c r="F17" s="240"/>
      <c r="G17" s="240"/>
      <c r="H17" s="10">
        <f t="shared" si="0"/>
        <v>0</v>
      </c>
      <c r="I17" s="138">
        <f t="shared" si="1"/>
        <v>0</v>
      </c>
      <c r="J17" s="26"/>
      <c r="K17" s="28"/>
      <c r="L17" s="92"/>
      <c r="M17" s="303"/>
    </row>
    <row r="18" spans="2:13" ht="12" customHeight="1" x14ac:dyDescent="0.2">
      <c r="B18" s="370"/>
      <c r="C18" s="231" t="str">
        <f>'Memoria Aporte FIA al Ejecutor'!C14</f>
        <v>Equipo Técnico 6: indicar nombre aquí</v>
      </c>
      <c r="D18" s="239"/>
      <c r="E18" s="188"/>
      <c r="F18" s="240"/>
      <c r="G18" s="240"/>
      <c r="H18" s="10">
        <f t="shared" si="0"/>
        <v>0</v>
      </c>
      <c r="I18" s="138">
        <f t="shared" si="1"/>
        <v>0</v>
      </c>
      <c r="J18" s="26"/>
      <c r="K18" s="28"/>
      <c r="L18" s="92"/>
      <c r="M18" s="303"/>
    </row>
    <row r="19" spans="2:13" ht="12" customHeight="1" x14ac:dyDescent="0.2">
      <c r="B19" s="370"/>
      <c r="C19" s="231" t="str">
        <f>'Memoria Aporte FIA al Ejecutor'!C15</f>
        <v>Equipo Técnico 7: indicar nombre aquí</v>
      </c>
      <c r="D19" s="239"/>
      <c r="E19" s="188"/>
      <c r="F19" s="240"/>
      <c r="G19" s="240"/>
      <c r="H19" s="10">
        <f>F19*G19</f>
        <v>0</v>
      </c>
      <c r="I19" s="138">
        <f t="shared" si="1"/>
        <v>0</v>
      </c>
      <c r="J19" s="26"/>
      <c r="K19" s="28"/>
      <c r="L19" s="92"/>
      <c r="M19" s="303"/>
    </row>
    <row r="20" spans="2:13" ht="12" customHeight="1" x14ac:dyDescent="0.2">
      <c r="B20" s="370"/>
      <c r="C20" s="231" t="str">
        <f>'Memoria Aporte FIA al Ejecutor'!C16</f>
        <v>Equipo Técnico 8: indicar nombre aquí</v>
      </c>
      <c r="D20" s="239"/>
      <c r="E20" s="188"/>
      <c r="F20" s="240"/>
      <c r="G20" s="240"/>
      <c r="H20" s="10">
        <f>F20*G20</f>
        <v>0</v>
      </c>
      <c r="I20" s="138">
        <f t="shared" si="1"/>
        <v>0</v>
      </c>
      <c r="J20" s="26"/>
      <c r="K20" s="28"/>
      <c r="L20" s="92"/>
      <c r="M20" s="303"/>
    </row>
    <row r="21" spans="2:13" ht="12" customHeight="1" x14ac:dyDescent="0.2">
      <c r="B21" s="370"/>
      <c r="C21" s="231" t="str">
        <f>'Memoria Aporte FIA al Ejecutor'!C17</f>
        <v>Equipo Técnico 9: indicar nombre aquí</v>
      </c>
      <c r="D21" s="239"/>
      <c r="E21" s="188"/>
      <c r="F21" s="240"/>
      <c r="G21" s="240"/>
      <c r="H21" s="10">
        <f>F21*G21</f>
        <v>0</v>
      </c>
      <c r="I21" s="138">
        <f t="shared" si="1"/>
        <v>0</v>
      </c>
      <c r="J21" s="26"/>
      <c r="K21" s="28"/>
      <c r="L21" s="92"/>
      <c r="M21" s="303"/>
    </row>
    <row r="22" spans="2:13" ht="12" customHeight="1" x14ac:dyDescent="0.2">
      <c r="B22" s="370"/>
      <c r="C22" s="231" t="str">
        <f>'Memoria Aporte FIA al Ejecutor'!C18</f>
        <v>Equipo Técnico 10: indicar nombre aquí</v>
      </c>
      <c r="D22" s="239"/>
      <c r="E22" s="188"/>
      <c r="F22" s="240"/>
      <c r="G22" s="240"/>
      <c r="H22" s="10">
        <f t="shared" ref="H22:H31" si="2">F22*G22</f>
        <v>0</v>
      </c>
      <c r="I22" s="138">
        <f t="shared" si="1"/>
        <v>0</v>
      </c>
      <c r="J22" s="26"/>
      <c r="K22" s="28"/>
      <c r="L22" s="92"/>
      <c r="M22" s="303"/>
    </row>
    <row r="23" spans="2:13" ht="12" customHeight="1" x14ac:dyDescent="0.2">
      <c r="B23" s="370"/>
      <c r="C23" s="231" t="str">
        <f>'Memoria Aporte FIA al Ejecutor'!C19</f>
        <v>Equipo Técnico 11: indicar nombre aquí</v>
      </c>
      <c r="D23" s="239"/>
      <c r="E23" s="188"/>
      <c r="F23" s="240"/>
      <c r="G23" s="240"/>
      <c r="H23" s="10">
        <f t="shared" si="2"/>
        <v>0</v>
      </c>
      <c r="I23" s="138">
        <f t="shared" si="1"/>
        <v>0</v>
      </c>
      <c r="J23" s="26"/>
      <c r="K23" s="28"/>
      <c r="L23" s="92"/>
      <c r="M23" s="303"/>
    </row>
    <row r="24" spans="2:13" ht="12" customHeight="1" x14ac:dyDescent="0.2">
      <c r="B24" s="370"/>
      <c r="C24" s="231" t="str">
        <f>'Memoria Aporte FIA al Ejecutor'!C20</f>
        <v>Equipo Técnico 12: indicar nombre aquí</v>
      </c>
      <c r="D24" s="239"/>
      <c r="E24" s="188"/>
      <c r="F24" s="240"/>
      <c r="G24" s="240"/>
      <c r="H24" s="10">
        <f t="shared" si="2"/>
        <v>0</v>
      </c>
      <c r="I24" s="138">
        <f t="shared" si="1"/>
        <v>0</v>
      </c>
      <c r="J24" s="26"/>
      <c r="K24" s="28"/>
      <c r="L24" s="92"/>
      <c r="M24" s="303"/>
    </row>
    <row r="25" spans="2:13" ht="12" customHeight="1" x14ac:dyDescent="0.2">
      <c r="B25" s="370"/>
      <c r="C25" s="231" t="str">
        <f>'Memoria Aporte FIA al Ejecutor'!C21</f>
        <v>Equipo Técnico 13: indicar nombre aquí</v>
      </c>
      <c r="D25" s="239"/>
      <c r="E25" s="188"/>
      <c r="F25" s="240"/>
      <c r="G25" s="240"/>
      <c r="H25" s="10">
        <f t="shared" si="2"/>
        <v>0</v>
      </c>
      <c r="I25" s="138">
        <f t="shared" si="1"/>
        <v>0</v>
      </c>
      <c r="J25" s="26"/>
      <c r="K25" s="28"/>
      <c r="L25" s="92"/>
      <c r="M25" s="303"/>
    </row>
    <row r="26" spans="2:13" ht="12" customHeight="1" x14ac:dyDescent="0.2">
      <c r="B26" s="370"/>
      <c r="C26" s="231" t="str">
        <f>'Memoria Aporte FIA al Ejecutor'!C22</f>
        <v>Equipo Técnico 14: indicar nombre aquí</v>
      </c>
      <c r="D26" s="239"/>
      <c r="E26" s="188"/>
      <c r="F26" s="240"/>
      <c r="G26" s="240"/>
      <c r="H26" s="10">
        <f t="shared" si="2"/>
        <v>0</v>
      </c>
      <c r="I26" s="138">
        <f t="shared" si="1"/>
        <v>0</v>
      </c>
      <c r="J26" s="26"/>
      <c r="K26" s="28"/>
      <c r="L26" s="92"/>
      <c r="M26" s="303"/>
    </row>
    <row r="27" spans="2:13" ht="12" customHeight="1" x14ac:dyDescent="0.2">
      <c r="B27" s="370"/>
      <c r="C27" s="231" t="str">
        <f>'Memoria Aporte FIA al Ejecutor'!C23</f>
        <v>Equipo Técnico 15: indicar nombre aquí</v>
      </c>
      <c r="D27" s="239"/>
      <c r="E27" s="188"/>
      <c r="F27" s="240"/>
      <c r="G27" s="240"/>
      <c r="H27" s="10">
        <f t="shared" si="2"/>
        <v>0</v>
      </c>
      <c r="I27" s="138">
        <f t="shared" si="1"/>
        <v>0</v>
      </c>
      <c r="J27" s="26"/>
      <c r="K27" s="28"/>
      <c r="L27" s="92"/>
      <c r="M27" s="303"/>
    </row>
    <row r="28" spans="2:13" ht="12" customHeight="1" x14ac:dyDescent="0.2">
      <c r="B28" s="370"/>
      <c r="C28" s="231" t="str">
        <f>'Memoria Aporte FIA al Ejecutor'!C24</f>
        <v>Equipo Técnico 16: indicar nombre aquí</v>
      </c>
      <c r="D28" s="239"/>
      <c r="E28" s="188"/>
      <c r="F28" s="240"/>
      <c r="G28" s="240"/>
      <c r="H28" s="10">
        <f t="shared" si="2"/>
        <v>0</v>
      </c>
      <c r="I28" s="138">
        <f t="shared" si="1"/>
        <v>0</v>
      </c>
      <c r="J28" s="26"/>
      <c r="K28" s="28"/>
      <c r="L28" s="92"/>
      <c r="M28" s="303"/>
    </row>
    <row r="29" spans="2:13" ht="12" customHeight="1" x14ac:dyDescent="0.2">
      <c r="B29" s="370"/>
      <c r="C29" s="231" t="str">
        <f>'Memoria Aporte FIA al Ejecutor'!C25</f>
        <v>Equipo Técnico 17: indicar nombre aquí</v>
      </c>
      <c r="D29" s="239"/>
      <c r="E29" s="188"/>
      <c r="F29" s="240"/>
      <c r="G29" s="240"/>
      <c r="H29" s="10">
        <f t="shared" si="2"/>
        <v>0</v>
      </c>
      <c r="I29" s="138">
        <f t="shared" si="1"/>
        <v>0</v>
      </c>
      <c r="J29" s="26"/>
      <c r="K29" s="28"/>
      <c r="L29" s="92"/>
      <c r="M29" s="303"/>
    </row>
    <row r="30" spans="2:13" ht="12" customHeight="1" x14ac:dyDescent="0.2">
      <c r="B30" s="370"/>
      <c r="C30" s="231" t="str">
        <f>'Memoria Aporte FIA al Ejecutor'!C26</f>
        <v>Equipo Técnico 18: indicar nombre aquí</v>
      </c>
      <c r="D30" s="239"/>
      <c r="E30" s="188"/>
      <c r="F30" s="240"/>
      <c r="G30" s="240"/>
      <c r="H30" s="10">
        <f t="shared" si="2"/>
        <v>0</v>
      </c>
      <c r="I30" s="138">
        <f t="shared" si="1"/>
        <v>0</v>
      </c>
      <c r="J30" s="26"/>
      <c r="K30" s="28"/>
      <c r="L30" s="92"/>
      <c r="M30" s="303"/>
    </row>
    <row r="31" spans="2:13" ht="12" customHeight="1" x14ac:dyDescent="0.2">
      <c r="B31" s="370"/>
      <c r="C31" s="231" t="str">
        <f>'Memoria Aporte FIA al Ejecutor'!C27</f>
        <v>Equipo Técnico 19: indicar nombre aquí</v>
      </c>
      <c r="D31" s="239"/>
      <c r="E31" s="188"/>
      <c r="F31" s="240"/>
      <c r="G31" s="240"/>
      <c r="H31" s="10">
        <f t="shared" si="2"/>
        <v>0</v>
      </c>
      <c r="I31" s="138">
        <f t="shared" si="1"/>
        <v>0</v>
      </c>
      <c r="J31" s="26"/>
      <c r="K31" s="28"/>
      <c r="L31" s="92"/>
      <c r="M31" s="303"/>
    </row>
    <row r="32" spans="2:13" ht="12" customHeight="1" x14ac:dyDescent="0.2">
      <c r="B32" s="370"/>
      <c r="C32" s="231" t="str">
        <f>'Memoria Aporte FIA al Ejecutor'!C28</f>
        <v>Equipo Técnico 20: indicar nombre aquí</v>
      </c>
      <c r="D32" s="239"/>
      <c r="E32" s="188"/>
      <c r="F32" s="240"/>
      <c r="G32" s="240"/>
      <c r="H32" s="10">
        <f>F32*G32</f>
        <v>0</v>
      </c>
      <c r="I32" s="138">
        <f t="shared" si="1"/>
        <v>0</v>
      </c>
      <c r="J32" s="26"/>
      <c r="K32" s="28"/>
      <c r="L32" s="92"/>
      <c r="M32" s="303"/>
    </row>
    <row r="33" spans="2:13" x14ac:dyDescent="0.2">
      <c r="B33" s="370"/>
      <c r="C33" s="215" t="s">
        <v>110</v>
      </c>
      <c r="D33" s="239"/>
      <c r="E33" s="188"/>
      <c r="F33" s="240"/>
      <c r="G33" s="240"/>
      <c r="H33" s="10">
        <f>F33*G33</f>
        <v>0</v>
      </c>
      <c r="I33" s="138">
        <f t="shared" si="1"/>
        <v>0</v>
      </c>
      <c r="J33" s="26"/>
      <c r="K33" s="28"/>
      <c r="L33" s="92"/>
      <c r="M33" s="303"/>
    </row>
    <row r="34" spans="2:13" x14ac:dyDescent="0.2">
      <c r="B34" s="370"/>
      <c r="C34" s="372" t="s">
        <v>3</v>
      </c>
      <c r="D34" s="239"/>
      <c r="E34" s="188"/>
      <c r="F34" s="240"/>
      <c r="G34" s="240"/>
      <c r="H34" s="10">
        <f t="shared" si="0"/>
        <v>0</v>
      </c>
      <c r="I34" s="16"/>
      <c r="J34" s="26"/>
      <c r="K34" s="28"/>
      <c r="L34" s="92"/>
      <c r="M34" s="303"/>
    </row>
    <row r="35" spans="2:13" x14ac:dyDescent="0.2">
      <c r="B35" s="370"/>
      <c r="C35" s="373"/>
      <c r="D35" s="239"/>
      <c r="E35" s="188"/>
      <c r="F35" s="240"/>
      <c r="G35" s="240"/>
      <c r="H35" s="10">
        <f t="shared" si="0"/>
        <v>0</v>
      </c>
      <c r="I35" s="16"/>
      <c r="J35" s="26"/>
      <c r="K35" s="28"/>
      <c r="L35" s="92"/>
      <c r="M35" s="303"/>
    </row>
    <row r="36" spans="2:13" x14ac:dyDescent="0.2">
      <c r="B36" s="370"/>
      <c r="C36" s="373"/>
      <c r="D36" s="239"/>
      <c r="E36" s="188"/>
      <c r="F36" s="240"/>
      <c r="G36" s="240"/>
      <c r="H36" s="10">
        <f t="shared" si="0"/>
        <v>0</v>
      </c>
      <c r="I36" s="16"/>
      <c r="J36" s="26"/>
      <c r="K36" s="28"/>
      <c r="L36" s="92"/>
      <c r="M36" s="303"/>
    </row>
    <row r="37" spans="2:13" x14ac:dyDescent="0.2">
      <c r="B37" s="370"/>
      <c r="C37" s="373"/>
      <c r="D37" s="239"/>
      <c r="E37" s="188"/>
      <c r="F37" s="240"/>
      <c r="G37" s="240"/>
      <c r="H37" s="10">
        <f t="shared" si="0"/>
        <v>0</v>
      </c>
      <c r="I37" s="27"/>
      <c r="J37" s="26"/>
      <c r="K37" s="28"/>
      <c r="L37" s="92"/>
      <c r="M37" s="303"/>
    </row>
    <row r="38" spans="2:13" x14ac:dyDescent="0.2">
      <c r="B38" s="370"/>
      <c r="C38" s="374"/>
      <c r="D38" s="239"/>
      <c r="E38" s="188"/>
      <c r="F38" s="240"/>
      <c r="G38" s="240"/>
      <c r="H38" s="10">
        <f t="shared" si="0"/>
        <v>0</v>
      </c>
      <c r="I38" s="138">
        <f>SUM(H34:H38)</f>
        <v>0</v>
      </c>
      <c r="J38" s="26"/>
      <c r="K38" s="28"/>
      <c r="L38" s="92"/>
      <c r="M38" s="303"/>
    </row>
    <row r="39" spans="2:13" x14ac:dyDescent="0.2">
      <c r="B39" s="370"/>
      <c r="C39" s="372" t="s">
        <v>2</v>
      </c>
      <c r="D39" s="239"/>
      <c r="E39" s="188"/>
      <c r="F39" s="240"/>
      <c r="G39" s="240"/>
      <c r="H39" s="10">
        <f t="shared" si="0"/>
        <v>0</v>
      </c>
      <c r="I39" s="27"/>
      <c r="J39" s="26"/>
      <c r="K39" s="28"/>
      <c r="L39" s="92"/>
      <c r="M39" s="303"/>
    </row>
    <row r="40" spans="2:13" x14ac:dyDescent="0.2">
      <c r="B40" s="370"/>
      <c r="C40" s="373"/>
      <c r="D40" s="239"/>
      <c r="E40" s="188"/>
      <c r="F40" s="240"/>
      <c r="G40" s="240"/>
      <c r="H40" s="10">
        <f t="shared" si="0"/>
        <v>0</v>
      </c>
      <c r="I40" s="27"/>
      <c r="J40" s="26"/>
      <c r="K40" s="28"/>
      <c r="L40" s="92"/>
      <c r="M40" s="303"/>
    </row>
    <row r="41" spans="2:13" ht="12.75" customHeight="1" x14ac:dyDescent="0.2">
      <c r="B41" s="370"/>
      <c r="C41" s="373"/>
      <c r="D41" s="239"/>
      <c r="E41" s="188"/>
      <c r="F41" s="240"/>
      <c r="G41" s="240"/>
      <c r="H41" s="10">
        <f>F41*G41</f>
        <v>0</v>
      </c>
      <c r="I41" s="27"/>
      <c r="J41" s="26"/>
      <c r="K41" s="28"/>
      <c r="L41" s="92"/>
      <c r="M41" s="303"/>
    </row>
    <row r="42" spans="2:13" ht="13.5" thickBot="1" x14ac:dyDescent="0.25">
      <c r="B42" s="370"/>
      <c r="C42" s="373"/>
      <c r="D42" s="239"/>
      <c r="E42" s="188"/>
      <c r="F42" s="240"/>
      <c r="G42" s="240"/>
      <c r="H42" s="10">
        <f t="shared" si="0"/>
        <v>0</v>
      </c>
      <c r="I42" s="27"/>
      <c r="J42" s="26"/>
      <c r="K42" s="28"/>
      <c r="L42" s="92"/>
      <c r="M42" s="303"/>
    </row>
    <row r="43" spans="2:13" ht="13.5" thickBot="1" x14ac:dyDescent="0.25">
      <c r="B43" s="371"/>
      <c r="C43" s="375"/>
      <c r="D43" s="244"/>
      <c r="E43" s="245"/>
      <c r="F43" s="246"/>
      <c r="G43" s="246"/>
      <c r="H43" s="18">
        <f t="shared" si="0"/>
        <v>0</v>
      </c>
      <c r="I43" s="197">
        <f>SUM(H39:H43)</f>
        <v>0</v>
      </c>
      <c r="J43" s="198">
        <f>SUM(I11:I33)+I38+I43</f>
        <v>0</v>
      </c>
      <c r="K43" s="120"/>
      <c r="L43" s="92"/>
      <c r="M43" s="303"/>
    </row>
    <row r="44" spans="2:13" x14ac:dyDescent="0.2">
      <c r="B44" s="363" t="s">
        <v>5</v>
      </c>
      <c r="C44" s="364"/>
      <c r="D44" s="249"/>
      <c r="E44" s="250"/>
      <c r="F44" s="251"/>
      <c r="G44" s="251"/>
      <c r="H44" s="24">
        <f t="shared" si="0"/>
        <v>0</v>
      </c>
      <c r="I44" s="27"/>
      <c r="J44" s="26"/>
      <c r="K44" s="28"/>
      <c r="L44" s="92"/>
      <c r="M44" s="303"/>
    </row>
    <row r="45" spans="2:13" x14ac:dyDescent="0.2">
      <c r="B45" s="365"/>
      <c r="C45" s="366"/>
      <c r="D45" s="239"/>
      <c r="E45" s="188"/>
      <c r="F45" s="240"/>
      <c r="G45" s="240"/>
      <c r="H45" s="10">
        <f t="shared" si="0"/>
        <v>0</v>
      </c>
      <c r="I45" s="27"/>
      <c r="J45" s="26"/>
      <c r="K45" s="28"/>
      <c r="L45" s="92"/>
      <c r="M45" s="303"/>
    </row>
    <row r="46" spans="2:13" x14ac:dyDescent="0.2">
      <c r="B46" s="365"/>
      <c r="C46" s="366"/>
      <c r="D46" s="239"/>
      <c r="E46" s="188"/>
      <c r="F46" s="240"/>
      <c r="G46" s="240"/>
      <c r="H46" s="10">
        <f t="shared" si="0"/>
        <v>0</v>
      </c>
      <c r="I46" s="27"/>
      <c r="J46" s="26"/>
      <c r="K46" s="28"/>
      <c r="L46" s="92"/>
      <c r="M46" s="303"/>
    </row>
    <row r="47" spans="2:13" x14ac:dyDescent="0.2">
      <c r="B47" s="365"/>
      <c r="C47" s="366"/>
      <c r="D47" s="239"/>
      <c r="E47" s="188"/>
      <c r="F47" s="240"/>
      <c r="G47" s="240"/>
      <c r="H47" s="10">
        <f t="shared" si="0"/>
        <v>0</v>
      </c>
      <c r="I47" s="27"/>
      <c r="J47" s="26"/>
      <c r="K47" s="28"/>
      <c r="L47" s="92"/>
      <c r="M47" s="303"/>
    </row>
    <row r="48" spans="2:13" ht="12.75" customHeight="1" x14ac:dyDescent="0.2">
      <c r="B48" s="365"/>
      <c r="C48" s="366"/>
      <c r="D48" s="239"/>
      <c r="E48" s="188"/>
      <c r="F48" s="240"/>
      <c r="G48" s="240"/>
      <c r="H48" s="10">
        <f t="shared" si="0"/>
        <v>0</v>
      </c>
      <c r="I48" s="27"/>
      <c r="J48" s="26"/>
      <c r="K48" s="28"/>
      <c r="L48" s="92"/>
      <c r="M48" s="303"/>
    </row>
    <row r="49" spans="2:13" x14ac:dyDescent="0.2">
      <c r="B49" s="365"/>
      <c r="C49" s="366"/>
      <c r="D49" s="239"/>
      <c r="E49" s="188"/>
      <c r="F49" s="240"/>
      <c r="G49" s="240"/>
      <c r="H49" s="10">
        <f t="shared" si="0"/>
        <v>0</v>
      </c>
      <c r="I49" s="27"/>
      <c r="J49" s="26"/>
      <c r="K49" s="28"/>
      <c r="L49" s="92"/>
      <c r="M49" s="303"/>
    </row>
    <row r="50" spans="2:13" x14ac:dyDescent="0.2">
      <c r="B50" s="365"/>
      <c r="C50" s="366"/>
      <c r="D50" s="239"/>
      <c r="E50" s="188"/>
      <c r="F50" s="240"/>
      <c r="G50" s="240"/>
      <c r="H50" s="10">
        <f t="shared" si="0"/>
        <v>0</v>
      </c>
      <c r="I50" s="27"/>
      <c r="J50" s="26"/>
      <c r="K50" s="28"/>
      <c r="L50" s="92"/>
      <c r="M50" s="303"/>
    </row>
    <row r="51" spans="2:13" x14ac:dyDescent="0.2">
      <c r="B51" s="365"/>
      <c r="C51" s="366"/>
      <c r="D51" s="239"/>
      <c r="E51" s="188"/>
      <c r="F51" s="240"/>
      <c r="G51" s="240"/>
      <c r="H51" s="10">
        <f t="shared" si="0"/>
        <v>0</v>
      </c>
      <c r="I51" s="27"/>
      <c r="J51" s="26"/>
      <c r="K51" s="28"/>
      <c r="L51" s="92"/>
      <c r="M51" s="303"/>
    </row>
    <row r="52" spans="2:13" x14ac:dyDescent="0.2">
      <c r="B52" s="365"/>
      <c r="C52" s="366"/>
      <c r="D52" s="239"/>
      <c r="E52" s="188"/>
      <c r="F52" s="240"/>
      <c r="G52" s="240"/>
      <c r="H52" s="10">
        <f t="shared" si="0"/>
        <v>0</v>
      </c>
      <c r="I52" s="27"/>
      <c r="J52" s="26"/>
      <c r="K52" s="28"/>
      <c r="L52" s="92"/>
      <c r="M52" s="303"/>
    </row>
    <row r="53" spans="2:13" x14ac:dyDescent="0.2">
      <c r="B53" s="365"/>
      <c r="C53" s="366"/>
      <c r="D53" s="239"/>
      <c r="E53" s="188"/>
      <c r="F53" s="240"/>
      <c r="G53" s="240"/>
      <c r="H53" s="10">
        <f t="shared" si="0"/>
        <v>0</v>
      </c>
      <c r="I53" s="27"/>
      <c r="J53" s="26"/>
      <c r="K53" s="28"/>
      <c r="L53" s="92"/>
      <c r="M53" s="303"/>
    </row>
    <row r="54" spans="2:13" x14ac:dyDescent="0.2">
      <c r="B54" s="365"/>
      <c r="C54" s="366"/>
      <c r="D54" s="239"/>
      <c r="E54" s="188"/>
      <c r="F54" s="240"/>
      <c r="G54" s="240"/>
      <c r="H54" s="10">
        <f t="shared" si="0"/>
        <v>0</v>
      </c>
      <c r="I54" s="27"/>
      <c r="J54" s="26"/>
      <c r="K54" s="28"/>
      <c r="L54" s="92"/>
      <c r="M54" s="303"/>
    </row>
    <row r="55" spans="2:13" x14ac:dyDescent="0.2">
      <c r="B55" s="365"/>
      <c r="C55" s="366"/>
      <c r="D55" s="239"/>
      <c r="E55" s="188"/>
      <c r="F55" s="240"/>
      <c r="G55" s="240"/>
      <c r="H55" s="10">
        <f t="shared" si="0"/>
        <v>0</v>
      </c>
      <c r="I55" s="27"/>
      <c r="J55" s="26"/>
      <c r="K55" s="28"/>
      <c r="L55" s="92"/>
      <c r="M55" s="303"/>
    </row>
    <row r="56" spans="2:13" x14ac:dyDescent="0.2">
      <c r="B56" s="365"/>
      <c r="C56" s="366"/>
      <c r="D56" s="239"/>
      <c r="E56" s="188"/>
      <c r="F56" s="240"/>
      <c r="G56" s="240"/>
      <c r="H56" s="10">
        <f t="shared" si="0"/>
        <v>0</v>
      </c>
      <c r="I56" s="27"/>
      <c r="J56" s="26"/>
      <c r="K56" s="28"/>
      <c r="L56" s="92"/>
      <c r="M56" s="303"/>
    </row>
    <row r="57" spans="2:13" x14ac:dyDescent="0.2">
      <c r="B57" s="365"/>
      <c r="C57" s="366"/>
      <c r="D57" s="239"/>
      <c r="E57" s="188"/>
      <c r="F57" s="240"/>
      <c r="G57" s="240"/>
      <c r="H57" s="10">
        <f t="shared" si="0"/>
        <v>0</v>
      </c>
      <c r="I57" s="27"/>
      <c r="J57" s="26"/>
      <c r="K57" s="28"/>
      <c r="L57" s="92"/>
      <c r="M57" s="303"/>
    </row>
    <row r="58" spans="2:13" x14ac:dyDescent="0.2">
      <c r="B58" s="365"/>
      <c r="C58" s="366"/>
      <c r="D58" s="239"/>
      <c r="E58" s="188"/>
      <c r="F58" s="240"/>
      <c r="G58" s="240"/>
      <c r="H58" s="10">
        <f t="shared" si="0"/>
        <v>0</v>
      </c>
      <c r="I58" s="27"/>
      <c r="J58" s="26"/>
      <c r="K58" s="28"/>
      <c r="L58" s="92"/>
      <c r="M58" s="303"/>
    </row>
    <row r="59" spans="2:13" x14ac:dyDescent="0.2">
      <c r="B59" s="365"/>
      <c r="C59" s="366"/>
      <c r="D59" s="239"/>
      <c r="E59" s="188"/>
      <c r="F59" s="240"/>
      <c r="G59" s="240"/>
      <c r="H59" s="10">
        <f t="shared" si="0"/>
        <v>0</v>
      </c>
      <c r="I59" s="27"/>
      <c r="J59" s="26"/>
      <c r="K59" s="28"/>
      <c r="L59" s="92"/>
      <c r="M59" s="303"/>
    </row>
    <row r="60" spans="2:13" x14ac:dyDescent="0.2">
      <c r="B60" s="365"/>
      <c r="C60" s="366"/>
      <c r="D60" s="239"/>
      <c r="E60" s="188"/>
      <c r="F60" s="240"/>
      <c r="G60" s="240"/>
      <c r="H60" s="10">
        <f t="shared" si="0"/>
        <v>0</v>
      </c>
      <c r="I60" s="27"/>
      <c r="J60" s="26"/>
      <c r="K60" s="28"/>
      <c r="L60" s="92"/>
      <c r="M60" s="303"/>
    </row>
    <row r="61" spans="2:13" x14ac:dyDescent="0.2">
      <c r="B61" s="365"/>
      <c r="C61" s="366"/>
      <c r="D61" s="239"/>
      <c r="E61" s="188"/>
      <c r="F61" s="240"/>
      <c r="G61" s="240"/>
      <c r="H61" s="10">
        <f t="shared" si="0"/>
        <v>0</v>
      </c>
      <c r="I61" s="27"/>
      <c r="J61" s="26"/>
      <c r="K61" s="28"/>
      <c r="L61" s="92"/>
      <c r="M61" s="303"/>
    </row>
    <row r="62" spans="2:13" x14ac:dyDescent="0.2">
      <c r="B62" s="365"/>
      <c r="C62" s="366"/>
      <c r="D62" s="239"/>
      <c r="E62" s="188"/>
      <c r="F62" s="240"/>
      <c r="G62" s="240"/>
      <c r="H62" s="10">
        <f t="shared" si="0"/>
        <v>0</v>
      </c>
      <c r="I62" s="27"/>
      <c r="J62" s="26"/>
      <c r="K62" s="28"/>
      <c r="L62" s="92"/>
      <c r="M62" s="303"/>
    </row>
    <row r="63" spans="2:13" x14ac:dyDescent="0.2">
      <c r="B63" s="365"/>
      <c r="C63" s="366"/>
      <c r="D63" s="239"/>
      <c r="E63" s="188"/>
      <c r="F63" s="240"/>
      <c r="G63" s="240"/>
      <c r="H63" s="10">
        <f t="shared" si="0"/>
        <v>0</v>
      </c>
      <c r="I63" s="27"/>
      <c r="J63" s="26"/>
      <c r="K63" s="28"/>
      <c r="L63" s="92"/>
      <c r="M63" s="303"/>
    </row>
    <row r="64" spans="2:13" ht="13.5" thickBot="1" x14ac:dyDescent="0.25">
      <c r="B64" s="365"/>
      <c r="C64" s="366"/>
      <c r="D64" s="239"/>
      <c r="E64" s="188"/>
      <c r="F64" s="240"/>
      <c r="G64" s="240"/>
      <c r="H64" s="10">
        <f t="shared" si="0"/>
        <v>0</v>
      </c>
      <c r="I64" s="27"/>
      <c r="J64" s="26"/>
      <c r="K64" s="28"/>
      <c r="L64" s="92"/>
      <c r="M64" s="303"/>
    </row>
    <row r="65" spans="2:13" ht="13.5" thickBot="1" x14ac:dyDescent="0.25">
      <c r="B65" s="367"/>
      <c r="C65" s="368"/>
      <c r="D65" s="244"/>
      <c r="E65" s="245"/>
      <c r="F65" s="246"/>
      <c r="G65" s="246"/>
      <c r="H65" s="18">
        <f t="shared" si="0"/>
        <v>0</v>
      </c>
      <c r="I65" s="396">
        <f>SUM(H44:H65)</f>
        <v>0</v>
      </c>
      <c r="J65" s="399"/>
      <c r="K65" s="120"/>
      <c r="L65" s="92"/>
      <c r="M65" s="303"/>
    </row>
    <row r="66" spans="2:13" x14ac:dyDescent="0.2">
      <c r="B66" s="376" t="s">
        <v>6</v>
      </c>
      <c r="C66" s="377"/>
      <c r="D66" s="239"/>
      <c r="E66" s="188"/>
      <c r="F66" s="240"/>
      <c r="G66" s="240"/>
      <c r="H66" s="10">
        <f t="shared" si="0"/>
        <v>0</v>
      </c>
      <c r="I66" s="27"/>
      <c r="J66" s="26"/>
      <c r="K66" s="28"/>
      <c r="L66" s="92"/>
      <c r="M66" s="303"/>
    </row>
    <row r="67" spans="2:13" x14ac:dyDescent="0.2">
      <c r="B67" s="378"/>
      <c r="C67" s="379"/>
      <c r="D67" s="239"/>
      <c r="E67" s="188"/>
      <c r="F67" s="240"/>
      <c r="G67" s="240"/>
      <c r="H67" s="10">
        <f t="shared" si="0"/>
        <v>0</v>
      </c>
      <c r="I67" s="27"/>
      <c r="J67" s="26"/>
      <c r="K67" s="28"/>
      <c r="L67" s="92"/>
      <c r="M67" s="303"/>
    </row>
    <row r="68" spans="2:13" x14ac:dyDescent="0.2">
      <c r="B68" s="378"/>
      <c r="C68" s="379"/>
      <c r="D68" s="239"/>
      <c r="E68" s="188"/>
      <c r="F68" s="240"/>
      <c r="G68" s="240"/>
      <c r="H68" s="10">
        <f t="shared" si="0"/>
        <v>0</v>
      </c>
      <c r="I68" s="27"/>
      <c r="J68" s="26"/>
      <c r="K68" s="28"/>
      <c r="L68" s="92"/>
      <c r="M68" s="303"/>
    </row>
    <row r="69" spans="2:13" x14ac:dyDescent="0.2">
      <c r="B69" s="378"/>
      <c r="C69" s="379"/>
      <c r="D69" s="239"/>
      <c r="E69" s="188"/>
      <c r="F69" s="240"/>
      <c r="G69" s="240"/>
      <c r="H69" s="10">
        <f t="shared" si="0"/>
        <v>0</v>
      </c>
      <c r="I69" s="27"/>
      <c r="J69" s="26"/>
      <c r="K69" s="28"/>
      <c r="L69" s="92"/>
      <c r="M69" s="303"/>
    </row>
    <row r="70" spans="2:13" ht="13.5" thickBot="1" x14ac:dyDescent="0.25">
      <c r="B70" s="378"/>
      <c r="C70" s="379"/>
      <c r="D70" s="239"/>
      <c r="E70" s="188"/>
      <c r="F70" s="240"/>
      <c r="G70" s="240"/>
      <c r="H70" s="10">
        <f t="shared" si="0"/>
        <v>0</v>
      </c>
      <c r="I70" s="27"/>
      <c r="J70" s="26"/>
      <c r="K70" s="28"/>
      <c r="L70" s="92"/>
      <c r="M70" s="303"/>
    </row>
    <row r="71" spans="2:13" ht="13.5" thickBot="1" x14ac:dyDescent="0.25">
      <c r="B71" s="380"/>
      <c r="C71" s="381"/>
      <c r="D71" s="244"/>
      <c r="E71" s="245"/>
      <c r="F71" s="246"/>
      <c r="G71" s="246"/>
      <c r="H71" s="18">
        <f t="shared" si="0"/>
        <v>0</v>
      </c>
      <c r="I71" s="396">
        <f>SUM(H66:H71)</f>
        <v>0</v>
      </c>
      <c r="J71" s="399"/>
      <c r="K71" s="120"/>
      <c r="L71" s="92"/>
      <c r="M71" s="303"/>
    </row>
    <row r="72" spans="2:13" x14ac:dyDescent="0.2">
      <c r="B72" s="363" t="s">
        <v>7</v>
      </c>
      <c r="C72" s="364"/>
      <c r="D72" s="258"/>
      <c r="E72" s="259"/>
      <c r="F72" s="260"/>
      <c r="G72" s="260"/>
      <c r="H72" s="23">
        <f t="shared" si="0"/>
        <v>0</v>
      </c>
      <c r="I72" s="27"/>
      <c r="J72" s="26"/>
      <c r="K72" s="28"/>
      <c r="L72" s="92"/>
      <c r="M72" s="303"/>
    </row>
    <row r="73" spans="2:13" x14ac:dyDescent="0.2">
      <c r="B73" s="365"/>
      <c r="C73" s="366"/>
      <c r="D73" s="239"/>
      <c r="E73" s="188"/>
      <c r="F73" s="240"/>
      <c r="G73" s="240"/>
      <c r="H73" s="10">
        <f t="shared" si="0"/>
        <v>0</v>
      </c>
      <c r="I73" s="27"/>
      <c r="J73" s="26"/>
      <c r="K73" s="28"/>
      <c r="L73" s="92"/>
      <c r="M73" s="303"/>
    </row>
    <row r="74" spans="2:13" x14ac:dyDescent="0.2">
      <c r="B74" s="365"/>
      <c r="C74" s="366"/>
      <c r="D74" s="239"/>
      <c r="E74" s="188"/>
      <c r="F74" s="240"/>
      <c r="G74" s="240"/>
      <c r="H74" s="10">
        <f t="shared" si="0"/>
        <v>0</v>
      </c>
      <c r="I74" s="27"/>
      <c r="J74" s="26"/>
      <c r="K74" s="28"/>
      <c r="L74" s="92"/>
      <c r="M74" s="303"/>
    </row>
    <row r="75" spans="2:13" x14ac:dyDescent="0.2">
      <c r="B75" s="365"/>
      <c r="C75" s="366"/>
      <c r="D75" s="239"/>
      <c r="E75" s="188"/>
      <c r="F75" s="240"/>
      <c r="G75" s="240"/>
      <c r="H75" s="10">
        <f t="shared" si="0"/>
        <v>0</v>
      </c>
      <c r="I75" s="27"/>
      <c r="J75" s="26"/>
      <c r="K75" s="28"/>
      <c r="L75" s="92"/>
      <c r="M75" s="303"/>
    </row>
    <row r="76" spans="2:13" x14ac:dyDescent="0.2">
      <c r="B76" s="365"/>
      <c r="C76" s="366"/>
      <c r="D76" s="239"/>
      <c r="E76" s="188"/>
      <c r="F76" s="240"/>
      <c r="G76" s="240"/>
      <c r="H76" s="10">
        <f t="shared" si="0"/>
        <v>0</v>
      </c>
      <c r="I76" s="27"/>
      <c r="J76" s="26"/>
      <c r="K76" s="28"/>
      <c r="L76" s="92"/>
      <c r="M76" s="303"/>
    </row>
    <row r="77" spans="2:13" x14ac:dyDescent="0.2">
      <c r="B77" s="365"/>
      <c r="C77" s="366"/>
      <c r="D77" s="239"/>
      <c r="E77" s="188"/>
      <c r="F77" s="240"/>
      <c r="G77" s="240"/>
      <c r="H77" s="10">
        <f t="shared" si="0"/>
        <v>0</v>
      </c>
      <c r="I77" s="27"/>
      <c r="J77" s="26"/>
      <c r="K77" s="28"/>
      <c r="L77" s="92"/>
      <c r="M77" s="303"/>
    </row>
    <row r="78" spans="2:13" ht="13.5" thickBot="1" x14ac:dyDescent="0.25">
      <c r="B78" s="365"/>
      <c r="C78" s="366"/>
      <c r="D78" s="239"/>
      <c r="E78" s="188"/>
      <c r="F78" s="240"/>
      <c r="G78" s="240"/>
      <c r="H78" s="10">
        <f t="shared" si="0"/>
        <v>0</v>
      </c>
      <c r="I78" s="27"/>
      <c r="J78" s="26"/>
      <c r="K78" s="28"/>
      <c r="L78" s="92"/>
      <c r="M78" s="303"/>
    </row>
    <row r="79" spans="2:13" ht="13.5" thickBot="1" x14ac:dyDescent="0.25">
      <c r="B79" s="367"/>
      <c r="C79" s="368"/>
      <c r="D79" s="244"/>
      <c r="E79" s="245"/>
      <c r="F79" s="246"/>
      <c r="G79" s="246"/>
      <c r="H79" s="18">
        <f t="shared" si="0"/>
        <v>0</v>
      </c>
      <c r="I79" s="396">
        <f>SUM(H72:H79)</f>
        <v>0</v>
      </c>
      <c r="J79" s="399"/>
      <c r="K79" s="120"/>
      <c r="L79" s="92"/>
      <c r="M79" s="303"/>
    </row>
    <row r="80" spans="2:13" x14ac:dyDescent="0.2">
      <c r="B80" s="363" t="s">
        <v>8</v>
      </c>
      <c r="C80" s="364"/>
      <c r="D80" s="249"/>
      <c r="E80" s="250"/>
      <c r="F80" s="251"/>
      <c r="G80" s="251"/>
      <c r="H80" s="24">
        <f t="shared" si="0"/>
        <v>0</v>
      </c>
      <c r="I80" s="27"/>
      <c r="J80" s="26"/>
      <c r="K80" s="28"/>
      <c r="L80" s="92"/>
      <c r="M80" s="303"/>
    </row>
    <row r="81" spans="2:13" x14ac:dyDescent="0.2">
      <c r="B81" s="365"/>
      <c r="C81" s="366"/>
      <c r="D81" s="239"/>
      <c r="E81" s="188"/>
      <c r="F81" s="240"/>
      <c r="G81" s="240"/>
      <c r="H81" s="10">
        <f t="shared" si="0"/>
        <v>0</v>
      </c>
      <c r="I81" s="27"/>
      <c r="J81" s="26"/>
      <c r="K81" s="28"/>
      <c r="L81" s="92"/>
      <c r="M81" s="303"/>
    </row>
    <row r="82" spans="2:13" x14ac:dyDescent="0.2">
      <c r="B82" s="365"/>
      <c r="C82" s="366"/>
      <c r="D82" s="239"/>
      <c r="E82" s="188"/>
      <c r="F82" s="240"/>
      <c r="G82" s="240"/>
      <c r="H82" s="10">
        <f t="shared" si="0"/>
        <v>0</v>
      </c>
      <c r="I82" s="27"/>
      <c r="J82" s="26"/>
      <c r="K82" s="28"/>
      <c r="L82" s="92"/>
      <c r="M82" s="303"/>
    </row>
    <row r="83" spans="2:13" ht="14.25" customHeight="1" x14ac:dyDescent="0.2">
      <c r="B83" s="365"/>
      <c r="C83" s="366"/>
      <c r="D83" s="239"/>
      <c r="E83" s="188"/>
      <c r="F83" s="240"/>
      <c r="G83" s="240"/>
      <c r="H83" s="10">
        <f t="shared" si="0"/>
        <v>0</v>
      </c>
      <c r="I83" s="27"/>
      <c r="J83" s="26"/>
      <c r="K83" s="28"/>
      <c r="L83" s="92"/>
      <c r="M83" s="303"/>
    </row>
    <row r="84" spans="2:13" x14ac:dyDescent="0.2">
      <c r="B84" s="365"/>
      <c r="C84" s="366"/>
      <c r="D84" s="239"/>
      <c r="E84" s="188"/>
      <c r="F84" s="240"/>
      <c r="G84" s="240"/>
      <c r="H84" s="10">
        <f t="shared" si="0"/>
        <v>0</v>
      </c>
      <c r="I84" s="27"/>
      <c r="J84" s="26"/>
      <c r="K84" s="28"/>
      <c r="L84" s="92"/>
      <c r="M84" s="303"/>
    </row>
    <row r="85" spans="2:13" x14ac:dyDescent="0.2">
      <c r="B85" s="365"/>
      <c r="C85" s="366"/>
      <c r="D85" s="239"/>
      <c r="E85" s="188"/>
      <c r="F85" s="240"/>
      <c r="G85" s="240"/>
      <c r="H85" s="10">
        <f t="shared" si="0"/>
        <v>0</v>
      </c>
      <c r="I85" s="27"/>
      <c r="J85" s="26"/>
      <c r="K85" s="28"/>
      <c r="L85" s="92"/>
      <c r="M85" s="303"/>
    </row>
    <row r="86" spans="2:13" x14ac:dyDescent="0.2">
      <c r="B86" s="365"/>
      <c r="C86" s="366"/>
      <c r="D86" s="239"/>
      <c r="E86" s="188"/>
      <c r="F86" s="240"/>
      <c r="G86" s="240"/>
      <c r="H86" s="10">
        <f t="shared" si="0"/>
        <v>0</v>
      </c>
      <c r="I86" s="27"/>
      <c r="J86" s="26"/>
      <c r="K86" s="28"/>
      <c r="L86" s="92"/>
      <c r="M86" s="303"/>
    </row>
    <row r="87" spans="2:13" x14ac:dyDescent="0.2">
      <c r="B87" s="365"/>
      <c r="C87" s="366"/>
      <c r="D87" s="239"/>
      <c r="E87" s="188"/>
      <c r="F87" s="240"/>
      <c r="G87" s="240"/>
      <c r="H87" s="10">
        <f t="shared" si="0"/>
        <v>0</v>
      </c>
      <c r="I87" s="27"/>
      <c r="J87" s="26"/>
      <c r="K87" s="28"/>
      <c r="L87" s="92"/>
      <c r="M87" s="303"/>
    </row>
    <row r="88" spans="2:13" ht="13.5" thickBot="1" x14ac:dyDescent="0.25">
      <c r="B88" s="365"/>
      <c r="C88" s="366"/>
      <c r="D88" s="239"/>
      <c r="E88" s="188"/>
      <c r="F88" s="240"/>
      <c r="G88" s="240"/>
      <c r="H88" s="10">
        <f t="shared" si="0"/>
        <v>0</v>
      </c>
      <c r="I88" s="27"/>
      <c r="J88" s="26"/>
      <c r="K88" s="28"/>
      <c r="L88" s="92"/>
      <c r="M88" s="303"/>
    </row>
    <row r="89" spans="2:13" ht="13.5" thickBot="1" x14ac:dyDescent="0.25">
      <c r="B89" s="367"/>
      <c r="C89" s="368"/>
      <c r="D89" s="244"/>
      <c r="E89" s="245"/>
      <c r="F89" s="246"/>
      <c r="G89" s="246"/>
      <c r="H89" s="18">
        <f t="shared" si="0"/>
        <v>0</v>
      </c>
      <c r="I89" s="396">
        <f>SUM(H80:H89)</f>
        <v>0</v>
      </c>
      <c r="J89" s="399"/>
      <c r="K89" s="120"/>
      <c r="L89" s="92"/>
      <c r="M89" s="303"/>
    </row>
    <row r="90" spans="2:13" x14ac:dyDescent="0.2">
      <c r="B90" s="376" t="s">
        <v>18</v>
      </c>
      <c r="C90" s="377"/>
      <c r="D90" s="249"/>
      <c r="E90" s="250"/>
      <c r="F90" s="251"/>
      <c r="G90" s="251"/>
      <c r="H90" s="24">
        <f t="shared" si="0"/>
        <v>0</v>
      </c>
      <c r="I90" s="27"/>
      <c r="J90" s="26"/>
      <c r="K90" s="28"/>
      <c r="L90" s="92"/>
      <c r="M90" s="303"/>
    </row>
    <row r="91" spans="2:13" x14ac:dyDescent="0.2">
      <c r="B91" s="378"/>
      <c r="C91" s="379"/>
      <c r="D91" s="239"/>
      <c r="E91" s="188"/>
      <c r="F91" s="240"/>
      <c r="G91" s="240"/>
      <c r="H91" s="10">
        <f t="shared" si="0"/>
        <v>0</v>
      </c>
      <c r="I91" s="27"/>
      <c r="J91" s="26"/>
      <c r="K91" s="28"/>
      <c r="L91" s="92"/>
      <c r="M91" s="303"/>
    </row>
    <row r="92" spans="2:13" x14ac:dyDescent="0.2">
      <c r="B92" s="378"/>
      <c r="C92" s="379"/>
      <c r="D92" s="239"/>
      <c r="E92" s="188"/>
      <c r="F92" s="240"/>
      <c r="G92" s="240"/>
      <c r="H92" s="10">
        <f t="shared" si="0"/>
        <v>0</v>
      </c>
      <c r="I92" s="27"/>
      <c r="J92" s="26"/>
      <c r="K92" s="28"/>
      <c r="L92" s="92"/>
      <c r="M92" s="303"/>
    </row>
    <row r="93" spans="2:13" x14ac:dyDescent="0.2">
      <c r="B93" s="378"/>
      <c r="C93" s="379"/>
      <c r="D93" s="239"/>
      <c r="E93" s="188"/>
      <c r="F93" s="240"/>
      <c r="G93" s="240"/>
      <c r="H93" s="10">
        <f t="shared" si="0"/>
        <v>0</v>
      </c>
      <c r="I93" s="27"/>
      <c r="J93" s="26"/>
      <c r="K93" s="28"/>
      <c r="L93" s="92"/>
      <c r="M93" s="303"/>
    </row>
    <row r="94" spans="2:13" x14ac:dyDescent="0.2">
      <c r="B94" s="378"/>
      <c r="C94" s="379"/>
      <c r="D94" s="239"/>
      <c r="E94" s="188"/>
      <c r="F94" s="240"/>
      <c r="G94" s="240"/>
      <c r="H94" s="10">
        <f t="shared" si="0"/>
        <v>0</v>
      </c>
      <c r="I94" s="27"/>
      <c r="J94" s="26"/>
      <c r="K94" s="28"/>
      <c r="L94" s="92"/>
      <c r="M94" s="303"/>
    </row>
    <row r="95" spans="2:13" x14ac:dyDescent="0.2">
      <c r="B95" s="378"/>
      <c r="C95" s="379"/>
      <c r="D95" s="239"/>
      <c r="E95" s="188"/>
      <c r="F95" s="240"/>
      <c r="G95" s="240"/>
      <c r="H95" s="10">
        <f t="shared" si="0"/>
        <v>0</v>
      </c>
      <c r="I95" s="27"/>
      <c r="J95" s="26"/>
      <c r="K95" s="28"/>
      <c r="L95" s="92"/>
      <c r="M95" s="303"/>
    </row>
    <row r="96" spans="2:13" ht="13.5" thickBot="1" x14ac:dyDescent="0.25">
      <c r="B96" s="378"/>
      <c r="C96" s="379"/>
      <c r="D96" s="239"/>
      <c r="E96" s="188"/>
      <c r="F96" s="240"/>
      <c r="G96" s="240"/>
      <c r="H96" s="10">
        <f t="shared" si="0"/>
        <v>0</v>
      </c>
      <c r="I96" s="27"/>
      <c r="J96" s="26"/>
      <c r="K96" s="28"/>
      <c r="L96" s="92"/>
      <c r="M96" s="303"/>
    </row>
    <row r="97" spans="2:13" ht="13.5" thickBot="1" x14ac:dyDescent="0.25">
      <c r="B97" s="380"/>
      <c r="C97" s="381"/>
      <c r="D97" s="244"/>
      <c r="E97" s="245"/>
      <c r="F97" s="246"/>
      <c r="G97" s="246"/>
      <c r="H97" s="25">
        <f t="shared" si="0"/>
        <v>0</v>
      </c>
      <c r="I97" s="396">
        <f>SUM(H90:H97)</f>
        <v>0</v>
      </c>
      <c r="J97" s="399"/>
      <c r="K97" s="120"/>
      <c r="L97" s="92"/>
      <c r="M97" s="303"/>
    </row>
    <row r="98" spans="2:13" x14ac:dyDescent="0.2">
      <c r="B98" s="393" t="s">
        <v>178</v>
      </c>
      <c r="C98" s="377"/>
      <c r="D98" s="249"/>
      <c r="E98" s="250"/>
      <c r="F98" s="251"/>
      <c r="G98" s="251"/>
      <c r="H98" s="24">
        <f t="shared" si="0"/>
        <v>0</v>
      </c>
      <c r="I98" s="27"/>
      <c r="J98" s="26"/>
      <c r="K98" s="28"/>
      <c r="L98" s="92"/>
      <c r="M98" s="303"/>
    </row>
    <row r="99" spans="2:13" x14ac:dyDescent="0.2">
      <c r="B99" s="378"/>
      <c r="C99" s="379"/>
      <c r="D99" s="239"/>
      <c r="E99" s="188"/>
      <c r="F99" s="240"/>
      <c r="G99" s="240"/>
      <c r="H99" s="10">
        <f t="shared" si="0"/>
        <v>0</v>
      </c>
      <c r="I99" s="27"/>
      <c r="J99" s="26"/>
      <c r="K99" s="28"/>
      <c r="L99" s="92"/>
      <c r="M99" s="303"/>
    </row>
    <row r="100" spans="2:13" x14ac:dyDescent="0.2">
      <c r="B100" s="378"/>
      <c r="C100" s="379"/>
      <c r="D100" s="239"/>
      <c r="E100" s="188"/>
      <c r="F100" s="240"/>
      <c r="G100" s="240"/>
      <c r="H100" s="10">
        <f t="shared" si="0"/>
        <v>0</v>
      </c>
      <c r="I100" s="27"/>
      <c r="J100" s="26"/>
      <c r="K100" s="28"/>
      <c r="L100" s="92"/>
      <c r="M100" s="303"/>
    </row>
    <row r="101" spans="2:13" x14ac:dyDescent="0.2">
      <c r="B101" s="378"/>
      <c r="C101" s="379"/>
      <c r="D101" s="239"/>
      <c r="E101" s="188"/>
      <c r="F101" s="240"/>
      <c r="G101" s="240"/>
      <c r="H101" s="10">
        <f t="shared" si="0"/>
        <v>0</v>
      </c>
      <c r="I101" s="27"/>
      <c r="J101" s="26"/>
      <c r="K101" s="28"/>
      <c r="L101" s="92"/>
      <c r="M101" s="303"/>
    </row>
    <row r="102" spans="2:13" x14ac:dyDescent="0.2">
      <c r="B102" s="378"/>
      <c r="C102" s="379"/>
      <c r="D102" s="239"/>
      <c r="E102" s="188"/>
      <c r="F102" s="240"/>
      <c r="G102" s="240"/>
      <c r="H102" s="10">
        <f t="shared" si="0"/>
        <v>0</v>
      </c>
      <c r="I102" s="27"/>
      <c r="J102" s="26"/>
      <c r="K102" s="28"/>
      <c r="L102" s="92"/>
      <c r="M102" s="303"/>
    </row>
    <row r="103" spans="2:13" x14ac:dyDescent="0.2">
      <c r="B103" s="378"/>
      <c r="C103" s="379"/>
      <c r="D103" s="239"/>
      <c r="E103" s="188"/>
      <c r="F103" s="240"/>
      <c r="G103" s="240"/>
      <c r="H103" s="10">
        <f t="shared" si="0"/>
        <v>0</v>
      </c>
      <c r="I103" s="27"/>
      <c r="J103" s="26"/>
      <c r="K103" s="28"/>
      <c r="L103" s="92"/>
      <c r="M103" s="303"/>
    </row>
    <row r="104" spans="2:13" x14ac:dyDescent="0.2">
      <c r="B104" s="378"/>
      <c r="C104" s="379"/>
      <c r="D104" s="239"/>
      <c r="E104" s="188"/>
      <c r="F104" s="240"/>
      <c r="G104" s="240"/>
      <c r="H104" s="10">
        <f t="shared" si="0"/>
        <v>0</v>
      </c>
      <c r="I104" s="27"/>
      <c r="J104" s="26"/>
      <c r="K104" s="28"/>
      <c r="L104" s="92"/>
      <c r="M104" s="303"/>
    </row>
    <row r="105" spans="2:13" ht="13.5" thickBot="1" x14ac:dyDescent="0.25">
      <c r="B105" s="378"/>
      <c r="C105" s="379"/>
      <c r="D105" s="239"/>
      <c r="E105" s="188"/>
      <c r="F105" s="240"/>
      <c r="G105" s="240"/>
      <c r="H105" s="10">
        <f t="shared" si="0"/>
        <v>0</v>
      </c>
      <c r="I105" s="27"/>
      <c r="J105" s="26"/>
      <c r="K105" s="28"/>
      <c r="L105" s="92"/>
      <c r="M105" s="303"/>
    </row>
    <row r="106" spans="2:13" ht="13.5" thickBot="1" x14ac:dyDescent="0.25">
      <c r="B106" s="380"/>
      <c r="C106" s="381"/>
      <c r="D106" s="244"/>
      <c r="E106" s="245"/>
      <c r="F106" s="246"/>
      <c r="G106" s="246"/>
      <c r="H106" s="25">
        <f t="shared" si="0"/>
        <v>0</v>
      </c>
      <c r="I106" s="396">
        <f>SUM(H98:H106)</f>
        <v>0</v>
      </c>
      <c r="J106" s="399"/>
      <c r="K106" s="120"/>
      <c r="L106" s="92"/>
      <c r="M106" s="303"/>
    </row>
    <row r="107" spans="2:13" x14ac:dyDescent="0.2">
      <c r="B107" s="393" t="s">
        <v>179</v>
      </c>
      <c r="C107" s="377"/>
      <c r="D107" s="249"/>
      <c r="E107" s="250"/>
      <c r="F107" s="251"/>
      <c r="G107" s="251"/>
      <c r="H107" s="24">
        <f t="shared" si="0"/>
        <v>0</v>
      </c>
      <c r="I107" s="27"/>
      <c r="J107" s="26"/>
      <c r="K107" s="28"/>
      <c r="L107" s="92"/>
      <c r="M107" s="303"/>
    </row>
    <row r="108" spans="2:13" ht="13.5" thickBot="1" x14ac:dyDescent="0.25">
      <c r="B108" s="378"/>
      <c r="C108" s="379"/>
      <c r="D108" s="239"/>
      <c r="E108" s="188"/>
      <c r="F108" s="240"/>
      <c r="G108" s="240"/>
      <c r="H108" s="10">
        <f t="shared" si="0"/>
        <v>0</v>
      </c>
      <c r="I108" s="27"/>
      <c r="J108" s="26"/>
      <c r="K108" s="28"/>
      <c r="L108" s="92"/>
      <c r="M108" s="303"/>
    </row>
    <row r="109" spans="2:13" ht="13.5" thickBot="1" x14ac:dyDescent="0.25">
      <c r="B109" s="380"/>
      <c r="C109" s="381"/>
      <c r="D109" s="244"/>
      <c r="E109" s="245"/>
      <c r="F109" s="246"/>
      <c r="G109" s="246"/>
      <c r="H109" s="25">
        <f t="shared" si="0"/>
        <v>0</v>
      </c>
      <c r="I109" s="396">
        <f>SUM(H107:H109)</f>
        <v>0</v>
      </c>
      <c r="J109" s="399"/>
      <c r="K109" s="120"/>
      <c r="L109" s="92"/>
      <c r="M109" s="303"/>
    </row>
    <row r="110" spans="2:13" x14ac:dyDescent="0.2">
      <c r="B110" s="383" t="s">
        <v>180</v>
      </c>
      <c r="C110" s="384"/>
      <c r="D110" s="249"/>
      <c r="E110" s="250"/>
      <c r="F110" s="251"/>
      <c r="G110" s="251"/>
      <c r="H110" s="24">
        <f t="shared" si="0"/>
        <v>0</v>
      </c>
      <c r="I110" s="16"/>
      <c r="J110" s="17"/>
      <c r="K110" s="120"/>
      <c r="L110" s="92"/>
      <c r="M110" s="303"/>
    </row>
    <row r="111" spans="2:13" ht="13.5" thickBot="1" x14ac:dyDescent="0.25">
      <c r="B111" s="385"/>
      <c r="C111" s="386"/>
      <c r="D111" s="239"/>
      <c r="E111" s="188"/>
      <c r="F111" s="240"/>
      <c r="G111" s="240"/>
      <c r="H111" s="10">
        <f>F111*G111</f>
        <v>0</v>
      </c>
      <c r="I111" s="16"/>
      <c r="J111" s="17"/>
      <c r="K111" s="120"/>
      <c r="L111" s="92"/>
      <c r="M111" s="303"/>
    </row>
    <row r="112" spans="2:13" ht="13.5" thickBot="1" x14ac:dyDescent="0.25">
      <c r="B112" s="387"/>
      <c r="C112" s="388"/>
      <c r="D112" s="244"/>
      <c r="E112" s="245"/>
      <c r="F112" s="246"/>
      <c r="G112" s="246"/>
      <c r="H112" s="25">
        <f>F112*G112</f>
        <v>0</v>
      </c>
      <c r="I112" s="396">
        <f>SUM(H110:H112)</f>
        <v>0</v>
      </c>
      <c r="J112" s="399"/>
      <c r="K112" s="120"/>
      <c r="L112" s="92"/>
      <c r="M112" s="303"/>
    </row>
    <row r="113" spans="2:13" ht="13.5" thickBot="1" x14ac:dyDescent="0.25">
      <c r="F113" s="28"/>
      <c r="H113" s="27"/>
      <c r="I113" s="27"/>
      <c r="J113" s="26"/>
      <c r="K113" s="28"/>
      <c r="L113" s="92"/>
      <c r="M113" s="303"/>
    </row>
    <row r="114" spans="2:13" ht="12.75" customHeight="1" thickBot="1" x14ac:dyDescent="0.25">
      <c r="B114" s="221" t="s">
        <v>20</v>
      </c>
      <c r="C114" s="264"/>
      <c r="D114" s="265"/>
      <c r="E114" s="266"/>
      <c r="F114" s="267"/>
      <c r="G114" s="268"/>
      <c r="H114" s="223">
        <f>SUM(H11:H112)</f>
        <v>0</v>
      </c>
      <c r="I114" s="407">
        <f>SUM(J43+I65+I71+I79+I89+I97+I106+I109+I112)</f>
        <v>0</v>
      </c>
      <c r="J114" s="408"/>
      <c r="K114" s="120"/>
      <c r="L114" s="92"/>
      <c r="M114" s="303"/>
    </row>
    <row r="115" spans="2:13" x14ac:dyDescent="0.2">
      <c r="F115" s="28"/>
      <c r="H115" s="27"/>
      <c r="I115" s="27"/>
      <c r="J115" s="28"/>
    </row>
    <row r="116" spans="2:13" ht="5.25" customHeight="1" x14ac:dyDescent="0.2">
      <c r="F116" s="28"/>
      <c r="H116" s="27"/>
      <c r="I116" s="27"/>
      <c r="J116" s="28"/>
    </row>
    <row r="117" spans="2:13" ht="13.5" thickBot="1" x14ac:dyDescent="0.25">
      <c r="B117" s="2"/>
      <c r="F117" s="28"/>
      <c r="H117" s="27"/>
      <c r="I117" s="27"/>
      <c r="J117" s="28"/>
    </row>
    <row r="118" spans="2:13" ht="30.75" customHeight="1" thickBot="1" x14ac:dyDescent="0.25">
      <c r="B118" s="404" t="s">
        <v>91</v>
      </c>
      <c r="C118" s="401"/>
      <c r="D118" s="401"/>
      <c r="E118" s="401"/>
      <c r="F118" s="401"/>
      <c r="G118" s="401"/>
      <c r="H118" s="401"/>
      <c r="I118" s="401"/>
      <c r="J118" s="402"/>
    </row>
    <row r="119" spans="2:13" ht="12.75" customHeight="1" x14ac:dyDescent="0.2">
      <c r="B119" s="2"/>
      <c r="F119" s="28"/>
      <c r="H119" s="27"/>
      <c r="I119" s="27"/>
      <c r="J119" s="28"/>
    </row>
    <row r="120" spans="2:13" ht="25.5" x14ac:dyDescent="0.2">
      <c r="B120" s="166" t="s">
        <v>11</v>
      </c>
      <c r="C120" s="166" t="s">
        <v>12</v>
      </c>
      <c r="D120" s="167" t="s">
        <v>13</v>
      </c>
      <c r="E120" s="167" t="s">
        <v>15</v>
      </c>
      <c r="F120" s="170" t="s">
        <v>10</v>
      </c>
      <c r="G120" s="169" t="s">
        <v>14</v>
      </c>
      <c r="H120" s="170" t="s">
        <v>16</v>
      </c>
      <c r="I120" s="170" t="s">
        <v>17</v>
      </c>
      <c r="J120" s="170" t="s">
        <v>19</v>
      </c>
      <c r="L120" s="91" t="s">
        <v>48</v>
      </c>
      <c r="M120" s="90" t="s">
        <v>89</v>
      </c>
    </row>
    <row r="121" spans="2:13" ht="12" customHeight="1" x14ac:dyDescent="0.2">
      <c r="B121" s="369" t="s">
        <v>1</v>
      </c>
      <c r="C121" s="231" t="str">
        <f>'Memoria Aporte FIA al Ejecutor'!C7</f>
        <v>Coordinador Principal: indicar nombre aquí</v>
      </c>
      <c r="D121" s="239"/>
      <c r="E121" s="188"/>
      <c r="F121" s="240"/>
      <c r="G121" s="240"/>
      <c r="H121" s="10">
        <f t="shared" ref="H121:H184" si="3">F121*G121</f>
        <v>0</v>
      </c>
      <c r="I121" s="10">
        <f t="shared" ref="I121:I143" si="4">H121</f>
        <v>0</v>
      </c>
      <c r="J121" s="26"/>
      <c r="L121" s="92"/>
      <c r="M121" s="303"/>
    </row>
    <row r="122" spans="2:13" ht="12" customHeight="1" x14ac:dyDescent="0.2">
      <c r="B122" s="370"/>
      <c r="C122" s="231" t="str">
        <f>'Memoria Aporte FIA al Ejecutor'!C8</f>
        <v>Coordinador Alterno: indicar nombre aquí</v>
      </c>
      <c r="D122" s="239"/>
      <c r="E122" s="188"/>
      <c r="F122" s="240"/>
      <c r="G122" s="240"/>
      <c r="H122" s="10">
        <f t="shared" si="3"/>
        <v>0</v>
      </c>
      <c r="I122" s="10">
        <f t="shared" si="4"/>
        <v>0</v>
      </c>
      <c r="J122" s="26"/>
      <c r="L122" s="92"/>
      <c r="M122" s="303"/>
    </row>
    <row r="123" spans="2:13" ht="12" customHeight="1" x14ac:dyDescent="0.2">
      <c r="B123" s="370"/>
      <c r="C123" s="231" t="str">
        <f>'Memoria Aporte FIA al Ejecutor'!C9</f>
        <v>Equipo Técnico 1: indicar nombre aquí</v>
      </c>
      <c r="D123" s="239"/>
      <c r="E123" s="188"/>
      <c r="F123" s="240"/>
      <c r="G123" s="240"/>
      <c r="H123" s="10">
        <f t="shared" si="3"/>
        <v>0</v>
      </c>
      <c r="I123" s="10">
        <f t="shared" si="4"/>
        <v>0</v>
      </c>
      <c r="J123" s="26"/>
      <c r="L123" s="133"/>
      <c r="M123" s="303"/>
    </row>
    <row r="124" spans="2:13" ht="12" customHeight="1" x14ac:dyDescent="0.2">
      <c r="B124" s="370"/>
      <c r="C124" s="231" t="str">
        <f>'Memoria Aporte FIA al Ejecutor'!C10</f>
        <v>Equipo Técnico 2: indicar nombre aquí</v>
      </c>
      <c r="D124" s="239"/>
      <c r="E124" s="188"/>
      <c r="F124" s="240"/>
      <c r="G124" s="240"/>
      <c r="H124" s="10">
        <f t="shared" si="3"/>
        <v>0</v>
      </c>
      <c r="I124" s="10">
        <f t="shared" si="4"/>
        <v>0</v>
      </c>
      <c r="J124" s="26"/>
      <c r="L124" s="92"/>
      <c r="M124" s="303"/>
    </row>
    <row r="125" spans="2:13" ht="12" customHeight="1" x14ac:dyDescent="0.2">
      <c r="B125" s="370"/>
      <c r="C125" s="231" t="str">
        <f>'Memoria Aporte FIA al Ejecutor'!C11</f>
        <v>Equipo Técnico 3: indicar nombre aquí</v>
      </c>
      <c r="D125" s="239"/>
      <c r="E125" s="188"/>
      <c r="F125" s="240"/>
      <c r="G125" s="240"/>
      <c r="H125" s="10">
        <f t="shared" si="3"/>
        <v>0</v>
      </c>
      <c r="I125" s="10">
        <f t="shared" si="4"/>
        <v>0</v>
      </c>
      <c r="J125" s="26"/>
      <c r="L125" s="92"/>
      <c r="M125" s="303"/>
    </row>
    <row r="126" spans="2:13" ht="12" customHeight="1" x14ac:dyDescent="0.2">
      <c r="B126" s="370"/>
      <c r="C126" s="231" t="str">
        <f>'Memoria Aporte FIA al Ejecutor'!C12</f>
        <v>Equipo Técnico 4: indicar nombre aquí</v>
      </c>
      <c r="D126" s="239"/>
      <c r="E126" s="188"/>
      <c r="F126" s="240"/>
      <c r="G126" s="240"/>
      <c r="H126" s="10">
        <f t="shared" si="3"/>
        <v>0</v>
      </c>
      <c r="I126" s="10">
        <f t="shared" si="4"/>
        <v>0</v>
      </c>
      <c r="J126" s="26"/>
      <c r="L126" s="92"/>
      <c r="M126" s="303"/>
    </row>
    <row r="127" spans="2:13" ht="12" customHeight="1" x14ac:dyDescent="0.2">
      <c r="B127" s="370"/>
      <c r="C127" s="231" t="str">
        <f>'Memoria Aporte FIA al Ejecutor'!C13</f>
        <v>Equipo Técnico 5: indicar nombre aquí</v>
      </c>
      <c r="D127" s="239"/>
      <c r="E127" s="188"/>
      <c r="F127" s="240"/>
      <c r="G127" s="240"/>
      <c r="H127" s="10">
        <f t="shared" si="3"/>
        <v>0</v>
      </c>
      <c r="I127" s="10">
        <f t="shared" si="4"/>
        <v>0</v>
      </c>
      <c r="J127" s="26"/>
      <c r="L127" s="92"/>
      <c r="M127" s="303"/>
    </row>
    <row r="128" spans="2:13" ht="12" customHeight="1" x14ac:dyDescent="0.2">
      <c r="B128" s="370"/>
      <c r="C128" s="231" t="str">
        <f>'Memoria Aporte FIA al Ejecutor'!C14</f>
        <v>Equipo Técnico 6: indicar nombre aquí</v>
      </c>
      <c r="D128" s="239"/>
      <c r="E128" s="188"/>
      <c r="F128" s="240"/>
      <c r="G128" s="240"/>
      <c r="H128" s="10">
        <f t="shared" si="3"/>
        <v>0</v>
      </c>
      <c r="I128" s="10">
        <f t="shared" si="4"/>
        <v>0</v>
      </c>
      <c r="J128" s="26"/>
      <c r="L128" s="92"/>
      <c r="M128" s="303"/>
    </row>
    <row r="129" spans="2:13" ht="12" customHeight="1" x14ac:dyDescent="0.2">
      <c r="B129" s="370"/>
      <c r="C129" s="231" t="str">
        <f>'Memoria Aporte FIA al Ejecutor'!C15</f>
        <v>Equipo Técnico 7: indicar nombre aquí</v>
      </c>
      <c r="D129" s="239"/>
      <c r="E129" s="188"/>
      <c r="F129" s="240"/>
      <c r="G129" s="240"/>
      <c r="H129" s="10">
        <f t="shared" si="3"/>
        <v>0</v>
      </c>
      <c r="I129" s="10">
        <f t="shared" si="4"/>
        <v>0</v>
      </c>
      <c r="J129" s="26"/>
      <c r="L129" s="92"/>
      <c r="M129" s="303"/>
    </row>
    <row r="130" spans="2:13" ht="12" customHeight="1" x14ac:dyDescent="0.2">
      <c r="B130" s="370"/>
      <c r="C130" s="231" t="str">
        <f>'Memoria Aporte FIA al Ejecutor'!C16</f>
        <v>Equipo Técnico 8: indicar nombre aquí</v>
      </c>
      <c r="D130" s="239"/>
      <c r="E130" s="188"/>
      <c r="F130" s="240"/>
      <c r="G130" s="240"/>
      <c r="H130" s="10">
        <f t="shared" si="3"/>
        <v>0</v>
      </c>
      <c r="I130" s="10">
        <f t="shared" si="4"/>
        <v>0</v>
      </c>
      <c r="J130" s="26"/>
      <c r="L130" s="92"/>
      <c r="M130" s="303"/>
    </row>
    <row r="131" spans="2:13" ht="12" customHeight="1" x14ac:dyDescent="0.2">
      <c r="B131" s="370"/>
      <c r="C131" s="231" t="str">
        <f>'Memoria Aporte FIA al Ejecutor'!C17</f>
        <v>Equipo Técnico 9: indicar nombre aquí</v>
      </c>
      <c r="D131" s="239"/>
      <c r="E131" s="188"/>
      <c r="F131" s="240"/>
      <c r="G131" s="240"/>
      <c r="H131" s="10">
        <f t="shared" si="3"/>
        <v>0</v>
      </c>
      <c r="I131" s="10">
        <f t="shared" si="4"/>
        <v>0</v>
      </c>
      <c r="J131" s="26"/>
      <c r="L131" s="92"/>
      <c r="M131" s="303"/>
    </row>
    <row r="132" spans="2:13" ht="12" customHeight="1" x14ac:dyDescent="0.2">
      <c r="B132" s="370"/>
      <c r="C132" s="231" t="str">
        <f>'Memoria Aporte FIA al Ejecutor'!C18</f>
        <v>Equipo Técnico 10: indicar nombre aquí</v>
      </c>
      <c r="D132" s="239"/>
      <c r="E132" s="188"/>
      <c r="F132" s="240"/>
      <c r="G132" s="240"/>
      <c r="H132" s="10">
        <f t="shared" si="3"/>
        <v>0</v>
      </c>
      <c r="I132" s="10">
        <f t="shared" si="4"/>
        <v>0</v>
      </c>
      <c r="J132" s="26"/>
      <c r="L132" s="92"/>
      <c r="M132" s="303"/>
    </row>
    <row r="133" spans="2:13" ht="12" customHeight="1" x14ac:dyDescent="0.2">
      <c r="B133" s="370"/>
      <c r="C133" s="231" t="str">
        <f>'Memoria Aporte FIA al Ejecutor'!C19</f>
        <v>Equipo Técnico 11: indicar nombre aquí</v>
      </c>
      <c r="D133" s="239"/>
      <c r="E133" s="188"/>
      <c r="F133" s="240"/>
      <c r="G133" s="240"/>
      <c r="H133" s="10">
        <f t="shared" si="3"/>
        <v>0</v>
      </c>
      <c r="I133" s="10">
        <f t="shared" si="4"/>
        <v>0</v>
      </c>
      <c r="J133" s="26"/>
      <c r="L133" s="92"/>
      <c r="M133" s="303"/>
    </row>
    <row r="134" spans="2:13" ht="12" customHeight="1" x14ac:dyDescent="0.2">
      <c r="B134" s="370"/>
      <c r="C134" s="231" t="str">
        <f>'Memoria Aporte FIA al Ejecutor'!C20</f>
        <v>Equipo Técnico 12: indicar nombre aquí</v>
      </c>
      <c r="D134" s="239"/>
      <c r="E134" s="188"/>
      <c r="F134" s="240"/>
      <c r="G134" s="240"/>
      <c r="H134" s="10">
        <f t="shared" si="3"/>
        <v>0</v>
      </c>
      <c r="I134" s="10">
        <f t="shared" si="4"/>
        <v>0</v>
      </c>
      <c r="J134" s="26"/>
      <c r="L134" s="92"/>
      <c r="M134" s="303"/>
    </row>
    <row r="135" spans="2:13" ht="12" customHeight="1" x14ac:dyDescent="0.2">
      <c r="B135" s="370"/>
      <c r="C135" s="231" t="str">
        <f>'Memoria Aporte FIA al Ejecutor'!C21</f>
        <v>Equipo Técnico 13: indicar nombre aquí</v>
      </c>
      <c r="D135" s="239"/>
      <c r="E135" s="188"/>
      <c r="F135" s="240"/>
      <c r="G135" s="240"/>
      <c r="H135" s="10">
        <f t="shared" si="3"/>
        <v>0</v>
      </c>
      <c r="I135" s="10">
        <f t="shared" si="4"/>
        <v>0</v>
      </c>
      <c r="J135" s="26"/>
      <c r="L135" s="92"/>
      <c r="M135" s="303"/>
    </row>
    <row r="136" spans="2:13" ht="12" customHeight="1" x14ac:dyDescent="0.2">
      <c r="B136" s="370"/>
      <c r="C136" s="231" t="str">
        <f>'Memoria Aporte FIA al Ejecutor'!C22</f>
        <v>Equipo Técnico 14: indicar nombre aquí</v>
      </c>
      <c r="D136" s="239"/>
      <c r="E136" s="188"/>
      <c r="F136" s="240"/>
      <c r="G136" s="240"/>
      <c r="H136" s="10">
        <f t="shared" si="3"/>
        <v>0</v>
      </c>
      <c r="I136" s="10">
        <f t="shared" si="4"/>
        <v>0</v>
      </c>
      <c r="J136" s="26"/>
      <c r="L136" s="92"/>
      <c r="M136" s="303"/>
    </row>
    <row r="137" spans="2:13" ht="12" customHeight="1" x14ac:dyDescent="0.2">
      <c r="B137" s="370"/>
      <c r="C137" s="231" t="str">
        <f>'Memoria Aporte FIA al Ejecutor'!C23</f>
        <v>Equipo Técnico 15: indicar nombre aquí</v>
      </c>
      <c r="D137" s="239"/>
      <c r="E137" s="188"/>
      <c r="F137" s="240"/>
      <c r="G137" s="240"/>
      <c r="H137" s="10">
        <f t="shared" si="3"/>
        <v>0</v>
      </c>
      <c r="I137" s="10">
        <f t="shared" si="4"/>
        <v>0</v>
      </c>
      <c r="J137" s="26"/>
      <c r="L137" s="92"/>
      <c r="M137" s="303"/>
    </row>
    <row r="138" spans="2:13" ht="12" customHeight="1" x14ac:dyDescent="0.2">
      <c r="B138" s="370"/>
      <c r="C138" s="231" t="str">
        <f>'Memoria Aporte FIA al Ejecutor'!C24</f>
        <v>Equipo Técnico 16: indicar nombre aquí</v>
      </c>
      <c r="D138" s="239"/>
      <c r="E138" s="188"/>
      <c r="F138" s="240"/>
      <c r="G138" s="240"/>
      <c r="H138" s="10">
        <f t="shared" si="3"/>
        <v>0</v>
      </c>
      <c r="I138" s="10">
        <f t="shared" si="4"/>
        <v>0</v>
      </c>
      <c r="J138" s="26"/>
      <c r="L138" s="92"/>
      <c r="M138" s="303"/>
    </row>
    <row r="139" spans="2:13" ht="12" customHeight="1" x14ac:dyDescent="0.2">
      <c r="B139" s="370"/>
      <c r="C139" s="231" t="str">
        <f>'Memoria Aporte FIA al Ejecutor'!C25</f>
        <v>Equipo Técnico 17: indicar nombre aquí</v>
      </c>
      <c r="D139" s="239"/>
      <c r="E139" s="188"/>
      <c r="F139" s="240"/>
      <c r="G139" s="240"/>
      <c r="H139" s="10">
        <f t="shared" si="3"/>
        <v>0</v>
      </c>
      <c r="I139" s="10">
        <f t="shared" si="4"/>
        <v>0</v>
      </c>
      <c r="J139" s="26"/>
      <c r="L139" s="92"/>
      <c r="M139" s="303"/>
    </row>
    <row r="140" spans="2:13" ht="12" customHeight="1" x14ac:dyDescent="0.2">
      <c r="B140" s="370"/>
      <c r="C140" s="231" t="str">
        <f>'Memoria Aporte FIA al Ejecutor'!C26</f>
        <v>Equipo Técnico 18: indicar nombre aquí</v>
      </c>
      <c r="D140" s="239"/>
      <c r="E140" s="188"/>
      <c r="F140" s="240"/>
      <c r="G140" s="240"/>
      <c r="H140" s="10">
        <f t="shared" si="3"/>
        <v>0</v>
      </c>
      <c r="I140" s="10">
        <f t="shared" si="4"/>
        <v>0</v>
      </c>
      <c r="J140" s="26"/>
      <c r="L140" s="92"/>
      <c r="M140" s="303"/>
    </row>
    <row r="141" spans="2:13" ht="12" customHeight="1" x14ac:dyDescent="0.2">
      <c r="B141" s="370"/>
      <c r="C141" s="231" t="str">
        <f>'Memoria Aporte FIA al Ejecutor'!C27</f>
        <v>Equipo Técnico 19: indicar nombre aquí</v>
      </c>
      <c r="D141" s="239"/>
      <c r="E141" s="188"/>
      <c r="F141" s="240"/>
      <c r="G141" s="240"/>
      <c r="H141" s="10">
        <f t="shared" si="3"/>
        <v>0</v>
      </c>
      <c r="I141" s="10">
        <f t="shared" si="4"/>
        <v>0</v>
      </c>
      <c r="J141" s="26"/>
      <c r="L141" s="92"/>
      <c r="M141" s="303"/>
    </row>
    <row r="142" spans="2:13" ht="12" customHeight="1" x14ac:dyDescent="0.2">
      <c r="B142" s="370"/>
      <c r="C142" s="231" t="str">
        <f>'Memoria Aporte FIA al Ejecutor'!C28</f>
        <v>Equipo Técnico 20: indicar nombre aquí</v>
      </c>
      <c r="D142" s="239"/>
      <c r="E142" s="188"/>
      <c r="F142" s="240"/>
      <c r="G142" s="240"/>
      <c r="H142" s="10">
        <f t="shared" si="3"/>
        <v>0</v>
      </c>
      <c r="I142" s="10">
        <f t="shared" si="4"/>
        <v>0</v>
      </c>
      <c r="J142" s="26"/>
      <c r="L142" s="92"/>
      <c r="M142" s="303"/>
    </row>
    <row r="143" spans="2:13" x14ac:dyDescent="0.2">
      <c r="B143" s="370"/>
      <c r="C143" s="215" t="s">
        <v>110</v>
      </c>
      <c r="D143" s="239"/>
      <c r="E143" s="188"/>
      <c r="F143" s="240"/>
      <c r="G143" s="240"/>
      <c r="H143" s="10">
        <f>F143*G143</f>
        <v>0</v>
      </c>
      <c r="I143" s="10">
        <f t="shared" si="4"/>
        <v>0</v>
      </c>
      <c r="J143" s="26"/>
      <c r="K143" s="28"/>
      <c r="L143" s="92"/>
      <c r="M143" s="303"/>
    </row>
    <row r="144" spans="2:13" x14ac:dyDescent="0.2">
      <c r="B144" s="370"/>
      <c r="C144" s="372" t="s">
        <v>3</v>
      </c>
      <c r="D144" s="241"/>
      <c r="E144" s="242"/>
      <c r="F144" s="243"/>
      <c r="G144" s="243"/>
      <c r="H144" s="134">
        <f t="shared" si="3"/>
        <v>0</v>
      </c>
      <c r="I144" s="27"/>
      <c r="J144" s="26"/>
      <c r="L144" s="92"/>
      <c r="M144" s="303"/>
    </row>
    <row r="145" spans="2:13" x14ac:dyDescent="0.2">
      <c r="B145" s="370"/>
      <c r="C145" s="373"/>
      <c r="D145" s="237"/>
      <c r="E145" s="242"/>
      <c r="F145" s="238"/>
      <c r="G145" s="238"/>
      <c r="H145" s="134">
        <f t="shared" si="3"/>
        <v>0</v>
      </c>
      <c r="I145" s="27"/>
      <c r="J145" s="26"/>
      <c r="L145" s="92"/>
      <c r="M145" s="303"/>
    </row>
    <row r="146" spans="2:13" x14ac:dyDescent="0.2">
      <c r="B146" s="370"/>
      <c r="C146" s="373"/>
      <c r="D146" s="237"/>
      <c r="E146" s="242"/>
      <c r="F146" s="238"/>
      <c r="G146" s="238"/>
      <c r="H146" s="134">
        <f t="shared" si="3"/>
        <v>0</v>
      </c>
      <c r="I146" s="27"/>
      <c r="J146" s="26"/>
      <c r="L146" s="92"/>
      <c r="M146" s="303"/>
    </row>
    <row r="147" spans="2:13" x14ac:dyDescent="0.2">
      <c r="B147" s="370"/>
      <c r="C147" s="373"/>
      <c r="D147" s="237"/>
      <c r="E147" s="242"/>
      <c r="F147" s="238"/>
      <c r="G147" s="238"/>
      <c r="H147" s="134">
        <f t="shared" si="3"/>
        <v>0</v>
      </c>
      <c r="I147" s="27"/>
      <c r="J147" s="26"/>
      <c r="L147" s="92"/>
      <c r="M147" s="303"/>
    </row>
    <row r="148" spans="2:13" x14ac:dyDescent="0.2">
      <c r="B148" s="370"/>
      <c r="C148" s="374"/>
      <c r="D148" s="239"/>
      <c r="E148" s="188"/>
      <c r="F148" s="240"/>
      <c r="G148" s="240"/>
      <c r="H148" s="10">
        <f t="shared" si="3"/>
        <v>0</v>
      </c>
      <c r="I148" s="10">
        <f>SUM(H144:H148)</f>
        <v>0</v>
      </c>
      <c r="J148" s="26"/>
      <c r="L148" s="92"/>
      <c r="M148" s="303"/>
    </row>
    <row r="149" spans="2:13" x14ac:dyDescent="0.2">
      <c r="B149" s="370"/>
      <c r="C149" s="372" t="s">
        <v>2</v>
      </c>
      <c r="D149" s="239"/>
      <c r="E149" s="188"/>
      <c r="F149" s="240"/>
      <c r="G149" s="240"/>
      <c r="H149" s="10">
        <f t="shared" si="3"/>
        <v>0</v>
      </c>
      <c r="I149" s="27"/>
      <c r="J149" s="26"/>
      <c r="L149" s="92"/>
      <c r="M149" s="303"/>
    </row>
    <row r="150" spans="2:13" x14ac:dyDescent="0.2">
      <c r="B150" s="370"/>
      <c r="C150" s="373"/>
      <c r="D150" s="239"/>
      <c r="E150" s="188"/>
      <c r="F150" s="240"/>
      <c r="G150" s="240"/>
      <c r="H150" s="10">
        <f t="shared" si="3"/>
        <v>0</v>
      </c>
      <c r="I150" s="27"/>
      <c r="J150" s="26"/>
      <c r="L150" s="92"/>
      <c r="M150" s="303"/>
    </row>
    <row r="151" spans="2:13" x14ac:dyDescent="0.2">
      <c r="B151" s="370"/>
      <c r="C151" s="373"/>
      <c r="D151" s="239"/>
      <c r="E151" s="188"/>
      <c r="F151" s="240"/>
      <c r="G151" s="240"/>
      <c r="H151" s="10">
        <f t="shared" si="3"/>
        <v>0</v>
      </c>
      <c r="I151" s="27"/>
      <c r="J151" s="26"/>
      <c r="L151" s="92"/>
      <c r="M151" s="303"/>
    </row>
    <row r="152" spans="2:13" ht="13.5" thickBot="1" x14ac:dyDescent="0.25">
      <c r="B152" s="370"/>
      <c r="C152" s="373"/>
      <c r="D152" s="239"/>
      <c r="E152" s="188"/>
      <c r="F152" s="240"/>
      <c r="G152" s="240"/>
      <c r="H152" s="10">
        <f t="shared" si="3"/>
        <v>0</v>
      </c>
      <c r="I152" s="27"/>
      <c r="J152" s="26"/>
      <c r="L152" s="92"/>
      <c r="M152" s="303"/>
    </row>
    <row r="153" spans="2:13" ht="13.5" thickBot="1" x14ac:dyDescent="0.25">
      <c r="B153" s="371"/>
      <c r="C153" s="375"/>
      <c r="D153" s="244"/>
      <c r="E153" s="245"/>
      <c r="F153" s="246"/>
      <c r="G153" s="246"/>
      <c r="H153" s="18">
        <f t="shared" si="3"/>
        <v>0</v>
      </c>
      <c r="I153" s="34">
        <f>SUM(H149:H153)</f>
        <v>0</v>
      </c>
      <c r="J153" s="33">
        <f>SUM(I121:I143)+I148+I153</f>
        <v>0</v>
      </c>
      <c r="L153" s="92"/>
      <c r="M153" s="303"/>
    </row>
    <row r="154" spans="2:13" x14ac:dyDescent="0.2">
      <c r="B154" s="363" t="s">
        <v>5</v>
      </c>
      <c r="C154" s="364"/>
      <c r="D154" s="249"/>
      <c r="E154" s="250"/>
      <c r="F154" s="251"/>
      <c r="G154" s="251"/>
      <c r="H154" s="24">
        <f t="shared" si="3"/>
        <v>0</v>
      </c>
      <c r="I154" s="27"/>
      <c r="J154" s="26"/>
      <c r="L154" s="92"/>
      <c r="M154" s="303"/>
    </row>
    <row r="155" spans="2:13" x14ac:dyDescent="0.2">
      <c r="B155" s="365"/>
      <c r="C155" s="366"/>
      <c r="D155" s="239"/>
      <c r="E155" s="188"/>
      <c r="F155" s="240"/>
      <c r="G155" s="240"/>
      <c r="H155" s="10">
        <f t="shared" si="3"/>
        <v>0</v>
      </c>
      <c r="I155" s="27"/>
      <c r="J155" s="26"/>
      <c r="L155" s="92"/>
      <c r="M155" s="303"/>
    </row>
    <row r="156" spans="2:13" x14ac:dyDescent="0.2">
      <c r="B156" s="365"/>
      <c r="C156" s="366"/>
      <c r="D156" s="239"/>
      <c r="E156" s="188"/>
      <c r="F156" s="240"/>
      <c r="G156" s="240"/>
      <c r="H156" s="10">
        <f t="shared" si="3"/>
        <v>0</v>
      </c>
      <c r="I156" s="27"/>
      <c r="J156" s="26"/>
      <c r="L156" s="92"/>
      <c r="M156" s="303"/>
    </row>
    <row r="157" spans="2:13" x14ac:dyDescent="0.2">
      <c r="B157" s="365"/>
      <c r="C157" s="366"/>
      <c r="D157" s="239"/>
      <c r="E157" s="188"/>
      <c r="F157" s="240"/>
      <c r="G157" s="240"/>
      <c r="H157" s="10">
        <f t="shared" si="3"/>
        <v>0</v>
      </c>
      <c r="I157" s="27"/>
      <c r="J157" s="26"/>
      <c r="L157" s="92"/>
      <c r="M157" s="303"/>
    </row>
    <row r="158" spans="2:13" x14ac:dyDescent="0.2">
      <c r="B158" s="365"/>
      <c r="C158" s="366"/>
      <c r="D158" s="239"/>
      <c r="E158" s="188"/>
      <c r="F158" s="240"/>
      <c r="G158" s="240"/>
      <c r="H158" s="10">
        <f t="shared" si="3"/>
        <v>0</v>
      </c>
      <c r="I158" s="27"/>
      <c r="J158" s="26"/>
      <c r="L158" s="92"/>
      <c r="M158" s="303"/>
    </row>
    <row r="159" spans="2:13" x14ac:dyDescent="0.2">
      <c r="B159" s="365"/>
      <c r="C159" s="366"/>
      <c r="D159" s="239"/>
      <c r="E159" s="188"/>
      <c r="F159" s="240"/>
      <c r="G159" s="240"/>
      <c r="H159" s="10">
        <f t="shared" si="3"/>
        <v>0</v>
      </c>
      <c r="I159" s="27"/>
      <c r="J159" s="26"/>
      <c r="L159" s="92"/>
      <c r="M159" s="303"/>
    </row>
    <row r="160" spans="2:13" x14ac:dyDescent="0.2">
      <c r="B160" s="365"/>
      <c r="C160" s="366"/>
      <c r="D160" s="239"/>
      <c r="E160" s="188"/>
      <c r="F160" s="240"/>
      <c r="G160" s="240"/>
      <c r="H160" s="10">
        <f t="shared" si="3"/>
        <v>0</v>
      </c>
      <c r="I160" s="27"/>
      <c r="J160" s="26"/>
      <c r="L160" s="92"/>
      <c r="M160" s="303"/>
    </row>
    <row r="161" spans="2:13" x14ac:dyDescent="0.2">
      <c r="B161" s="365"/>
      <c r="C161" s="366"/>
      <c r="D161" s="239"/>
      <c r="E161" s="188"/>
      <c r="F161" s="240"/>
      <c r="G161" s="240"/>
      <c r="H161" s="10">
        <f t="shared" si="3"/>
        <v>0</v>
      </c>
      <c r="I161" s="27"/>
      <c r="J161" s="26"/>
      <c r="L161" s="92"/>
      <c r="M161" s="303"/>
    </row>
    <row r="162" spans="2:13" x14ac:dyDescent="0.2">
      <c r="B162" s="365"/>
      <c r="C162" s="366"/>
      <c r="D162" s="239"/>
      <c r="E162" s="188"/>
      <c r="F162" s="240"/>
      <c r="G162" s="240"/>
      <c r="H162" s="10">
        <f t="shared" si="3"/>
        <v>0</v>
      </c>
      <c r="I162" s="27"/>
      <c r="J162" s="26"/>
      <c r="L162" s="92"/>
      <c r="M162" s="303"/>
    </row>
    <row r="163" spans="2:13" x14ac:dyDescent="0.2">
      <c r="B163" s="365"/>
      <c r="C163" s="366"/>
      <c r="D163" s="239"/>
      <c r="E163" s="188"/>
      <c r="F163" s="240"/>
      <c r="G163" s="240"/>
      <c r="H163" s="10">
        <f t="shared" si="3"/>
        <v>0</v>
      </c>
      <c r="I163" s="27"/>
      <c r="J163" s="26"/>
      <c r="L163" s="92"/>
      <c r="M163" s="303"/>
    </row>
    <row r="164" spans="2:13" x14ac:dyDescent="0.2">
      <c r="B164" s="365"/>
      <c r="C164" s="366"/>
      <c r="D164" s="239"/>
      <c r="E164" s="188"/>
      <c r="F164" s="240"/>
      <c r="G164" s="240"/>
      <c r="H164" s="10">
        <f t="shared" si="3"/>
        <v>0</v>
      </c>
      <c r="I164" s="27"/>
      <c r="J164" s="26"/>
      <c r="L164" s="92"/>
      <c r="M164" s="303"/>
    </row>
    <row r="165" spans="2:13" x14ac:dyDescent="0.2">
      <c r="B165" s="365"/>
      <c r="C165" s="366"/>
      <c r="D165" s="239"/>
      <c r="E165" s="188"/>
      <c r="F165" s="240"/>
      <c r="G165" s="240"/>
      <c r="H165" s="10">
        <f t="shared" si="3"/>
        <v>0</v>
      </c>
      <c r="I165" s="27"/>
      <c r="J165" s="26"/>
      <c r="L165" s="92"/>
      <c r="M165" s="303"/>
    </row>
    <row r="166" spans="2:13" x14ac:dyDescent="0.2">
      <c r="B166" s="365"/>
      <c r="C166" s="366"/>
      <c r="D166" s="239"/>
      <c r="E166" s="188"/>
      <c r="F166" s="240"/>
      <c r="G166" s="240"/>
      <c r="H166" s="10">
        <f t="shared" si="3"/>
        <v>0</v>
      </c>
      <c r="I166" s="27"/>
      <c r="J166" s="26"/>
      <c r="L166" s="92"/>
      <c r="M166" s="303"/>
    </row>
    <row r="167" spans="2:13" x14ac:dyDescent="0.2">
      <c r="B167" s="365"/>
      <c r="C167" s="366"/>
      <c r="D167" s="239"/>
      <c r="E167" s="188"/>
      <c r="F167" s="240"/>
      <c r="G167" s="240"/>
      <c r="H167" s="10">
        <f t="shared" si="3"/>
        <v>0</v>
      </c>
      <c r="I167" s="27"/>
      <c r="J167" s="26"/>
      <c r="L167" s="92"/>
      <c r="M167" s="303"/>
    </row>
    <row r="168" spans="2:13" x14ac:dyDescent="0.2">
      <c r="B168" s="365"/>
      <c r="C168" s="366"/>
      <c r="D168" s="239"/>
      <c r="E168" s="188"/>
      <c r="F168" s="240"/>
      <c r="G168" s="240"/>
      <c r="H168" s="10">
        <f t="shared" si="3"/>
        <v>0</v>
      </c>
      <c r="I168" s="27"/>
      <c r="J168" s="26"/>
      <c r="L168" s="92"/>
      <c r="M168" s="303"/>
    </row>
    <row r="169" spans="2:13" x14ac:dyDescent="0.2">
      <c r="B169" s="365"/>
      <c r="C169" s="366"/>
      <c r="D169" s="239"/>
      <c r="E169" s="188"/>
      <c r="F169" s="240"/>
      <c r="G169" s="240"/>
      <c r="H169" s="10">
        <f t="shared" si="3"/>
        <v>0</v>
      </c>
      <c r="I169" s="27"/>
      <c r="J169" s="26"/>
      <c r="L169" s="92"/>
      <c r="M169" s="303"/>
    </row>
    <row r="170" spans="2:13" x14ac:dyDescent="0.2">
      <c r="B170" s="365"/>
      <c r="C170" s="366"/>
      <c r="D170" s="239"/>
      <c r="E170" s="188"/>
      <c r="F170" s="240"/>
      <c r="G170" s="240"/>
      <c r="H170" s="10">
        <f t="shared" si="3"/>
        <v>0</v>
      </c>
      <c r="I170" s="27"/>
      <c r="J170" s="26"/>
      <c r="L170" s="92"/>
      <c r="M170" s="303"/>
    </row>
    <row r="171" spans="2:13" x14ac:dyDescent="0.2">
      <c r="B171" s="365"/>
      <c r="C171" s="366"/>
      <c r="D171" s="239"/>
      <c r="E171" s="188"/>
      <c r="F171" s="240"/>
      <c r="G171" s="240"/>
      <c r="H171" s="10">
        <f t="shared" si="3"/>
        <v>0</v>
      </c>
      <c r="I171" s="27"/>
      <c r="J171" s="26"/>
      <c r="L171" s="92"/>
      <c r="M171" s="303"/>
    </row>
    <row r="172" spans="2:13" x14ac:dyDescent="0.2">
      <c r="B172" s="365"/>
      <c r="C172" s="366"/>
      <c r="D172" s="239"/>
      <c r="E172" s="188"/>
      <c r="F172" s="240"/>
      <c r="G172" s="240"/>
      <c r="H172" s="10">
        <f t="shared" si="3"/>
        <v>0</v>
      </c>
      <c r="I172" s="27"/>
      <c r="J172" s="26"/>
      <c r="L172" s="92"/>
      <c r="M172" s="303"/>
    </row>
    <row r="173" spans="2:13" x14ac:dyDescent="0.2">
      <c r="B173" s="365"/>
      <c r="C173" s="366"/>
      <c r="D173" s="239"/>
      <c r="E173" s="188"/>
      <c r="F173" s="240"/>
      <c r="G173" s="240"/>
      <c r="H173" s="10">
        <f t="shared" si="3"/>
        <v>0</v>
      </c>
      <c r="I173" s="27"/>
      <c r="J173" s="26"/>
      <c r="L173" s="92"/>
      <c r="M173" s="303"/>
    </row>
    <row r="174" spans="2:13" ht="13.5" thickBot="1" x14ac:dyDescent="0.25">
      <c r="B174" s="365"/>
      <c r="C174" s="366"/>
      <c r="D174" s="239"/>
      <c r="E174" s="188"/>
      <c r="F174" s="240"/>
      <c r="G174" s="240"/>
      <c r="H174" s="10">
        <f t="shared" si="3"/>
        <v>0</v>
      </c>
      <c r="I174" s="27"/>
      <c r="J174" s="26"/>
      <c r="L174" s="92"/>
      <c r="M174" s="303"/>
    </row>
    <row r="175" spans="2:13" ht="13.5" thickBot="1" x14ac:dyDescent="0.25">
      <c r="B175" s="367"/>
      <c r="C175" s="368"/>
      <c r="D175" s="244"/>
      <c r="E175" s="245"/>
      <c r="F175" s="246"/>
      <c r="G175" s="246"/>
      <c r="H175" s="18">
        <f t="shared" si="3"/>
        <v>0</v>
      </c>
      <c r="I175" s="405">
        <f>SUM(H154:H175)</f>
        <v>0</v>
      </c>
      <c r="J175" s="406"/>
      <c r="L175" s="92"/>
      <c r="M175" s="303"/>
    </row>
    <row r="176" spans="2:13" x14ac:dyDescent="0.2">
      <c r="B176" s="376" t="s">
        <v>6</v>
      </c>
      <c r="C176" s="377"/>
      <c r="D176" s="239"/>
      <c r="E176" s="188"/>
      <c r="F176" s="240"/>
      <c r="G176" s="240"/>
      <c r="H176" s="10">
        <f t="shared" si="3"/>
        <v>0</v>
      </c>
      <c r="I176" s="27"/>
      <c r="J176" s="26"/>
      <c r="L176" s="92"/>
      <c r="M176" s="303"/>
    </row>
    <row r="177" spans="2:13" x14ac:dyDescent="0.2">
      <c r="B177" s="378"/>
      <c r="C177" s="379"/>
      <c r="D177" s="239"/>
      <c r="E177" s="188"/>
      <c r="F177" s="240"/>
      <c r="G177" s="240"/>
      <c r="H177" s="10">
        <f t="shared" si="3"/>
        <v>0</v>
      </c>
      <c r="I177" s="27"/>
      <c r="J177" s="26"/>
      <c r="L177" s="92"/>
      <c r="M177" s="303"/>
    </row>
    <row r="178" spans="2:13" x14ac:dyDescent="0.2">
      <c r="B178" s="378"/>
      <c r="C178" s="379"/>
      <c r="D178" s="239"/>
      <c r="E178" s="188"/>
      <c r="F178" s="240"/>
      <c r="G178" s="240"/>
      <c r="H178" s="10">
        <f t="shared" si="3"/>
        <v>0</v>
      </c>
      <c r="I178" s="27"/>
      <c r="J178" s="26"/>
      <c r="L178" s="92"/>
      <c r="M178" s="303"/>
    </row>
    <row r="179" spans="2:13" x14ac:dyDescent="0.2">
      <c r="B179" s="378"/>
      <c r="C179" s="379"/>
      <c r="D179" s="239"/>
      <c r="E179" s="188"/>
      <c r="F179" s="240"/>
      <c r="G179" s="240"/>
      <c r="H179" s="10">
        <f t="shared" si="3"/>
        <v>0</v>
      </c>
      <c r="I179" s="27"/>
      <c r="J179" s="26"/>
      <c r="L179" s="92"/>
      <c r="M179" s="303"/>
    </row>
    <row r="180" spans="2:13" ht="13.5" thickBot="1" x14ac:dyDescent="0.25">
      <c r="B180" s="378"/>
      <c r="C180" s="379"/>
      <c r="D180" s="239"/>
      <c r="E180" s="188"/>
      <c r="F180" s="240"/>
      <c r="G180" s="240"/>
      <c r="H180" s="10">
        <f t="shared" si="3"/>
        <v>0</v>
      </c>
      <c r="I180" s="27"/>
      <c r="J180" s="26"/>
      <c r="L180" s="92"/>
      <c r="M180" s="303"/>
    </row>
    <row r="181" spans="2:13" ht="13.5" thickBot="1" x14ac:dyDescent="0.25">
      <c r="B181" s="380"/>
      <c r="C181" s="381"/>
      <c r="D181" s="244"/>
      <c r="E181" s="245"/>
      <c r="F181" s="246"/>
      <c r="G181" s="246"/>
      <c r="H181" s="18">
        <f t="shared" si="3"/>
        <v>0</v>
      </c>
      <c r="I181" s="405">
        <f>SUM(H176:H181)</f>
        <v>0</v>
      </c>
      <c r="J181" s="406"/>
      <c r="L181" s="92"/>
      <c r="M181" s="303"/>
    </row>
    <row r="182" spans="2:13" x14ac:dyDescent="0.2">
      <c r="B182" s="363" t="s">
        <v>7</v>
      </c>
      <c r="C182" s="364"/>
      <c r="D182" s="258"/>
      <c r="E182" s="259"/>
      <c r="F182" s="260"/>
      <c r="G182" s="260"/>
      <c r="H182" s="23">
        <f t="shared" si="3"/>
        <v>0</v>
      </c>
      <c r="I182" s="27"/>
      <c r="J182" s="26"/>
      <c r="L182" s="92"/>
      <c r="M182" s="303"/>
    </row>
    <row r="183" spans="2:13" x14ac:dyDescent="0.2">
      <c r="B183" s="365"/>
      <c r="C183" s="366"/>
      <c r="D183" s="239"/>
      <c r="E183" s="188"/>
      <c r="F183" s="240"/>
      <c r="G183" s="240"/>
      <c r="H183" s="10">
        <f t="shared" si="3"/>
        <v>0</v>
      </c>
      <c r="I183" s="27"/>
      <c r="J183" s="26"/>
      <c r="L183" s="92"/>
      <c r="M183" s="303"/>
    </row>
    <row r="184" spans="2:13" x14ac:dyDescent="0.2">
      <c r="B184" s="365"/>
      <c r="C184" s="366"/>
      <c r="D184" s="239"/>
      <c r="E184" s="188"/>
      <c r="F184" s="240"/>
      <c r="G184" s="240"/>
      <c r="H184" s="10">
        <f t="shared" si="3"/>
        <v>0</v>
      </c>
      <c r="I184" s="27"/>
      <c r="J184" s="26"/>
      <c r="L184" s="92"/>
      <c r="M184" s="303"/>
    </row>
    <row r="185" spans="2:13" x14ac:dyDescent="0.2">
      <c r="B185" s="365"/>
      <c r="C185" s="366"/>
      <c r="D185" s="239"/>
      <c r="E185" s="188"/>
      <c r="F185" s="240"/>
      <c r="G185" s="240"/>
      <c r="H185" s="10">
        <f t="shared" ref="H185:H220" si="5">F185*G185</f>
        <v>0</v>
      </c>
      <c r="I185" s="27"/>
      <c r="J185" s="26"/>
      <c r="L185" s="92"/>
      <c r="M185" s="303"/>
    </row>
    <row r="186" spans="2:13" x14ac:dyDescent="0.2">
      <c r="B186" s="365"/>
      <c r="C186" s="366"/>
      <c r="D186" s="239"/>
      <c r="E186" s="188"/>
      <c r="F186" s="240"/>
      <c r="G186" s="240"/>
      <c r="H186" s="10">
        <f t="shared" si="5"/>
        <v>0</v>
      </c>
      <c r="I186" s="27"/>
      <c r="J186" s="26"/>
      <c r="L186" s="92"/>
      <c r="M186" s="303"/>
    </row>
    <row r="187" spans="2:13" x14ac:dyDescent="0.2">
      <c r="B187" s="365"/>
      <c r="C187" s="366"/>
      <c r="D187" s="239"/>
      <c r="E187" s="188"/>
      <c r="F187" s="240"/>
      <c r="G187" s="240"/>
      <c r="H187" s="10">
        <f t="shared" si="5"/>
        <v>0</v>
      </c>
      <c r="I187" s="27"/>
      <c r="J187" s="26"/>
      <c r="L187" s="92"/>
      <c r="M187" s="303"/>
    </row>
    <row r="188" spans="2:13" ht="13.5" thickBot="1" x14ac:dyDescent="0.25">
      <c r="B188" s="365"/>
      <c r="C188" s="366"/>
      <c r="D188" s="239"/>
      <c r="E188" s="188"/>
      <c r="F188" s="240"/>
      <c r="G188" s="240"/>
      <c r="H188" s="10">
        <f t="shared" si="5"/>
        <v>0</v>
      </c>
      <c r="I188" s="27"/>
      <c r="J188" s="26"/>
      <c r="L188" s="92"/>
      <c r="M188" s="303"/>
    </row>
    <row r="189" spans="2:13" ht="13.5" thickBot="1" x14ac:dyDescent="0.25">
      <c r="B189" s="367"/>
      <c r="C189" s="368"/>
      <c r="D189" s="244"/>
      <c r="E189" s="245"/>
      <c r="F189" s="246"/>
      <c r="G189" s="246"/>
      <c r="H189" s="18">
        <f t="shared" si="5"/>
        <v>0</v>
      </c>
      <c r="I189" s="405">
        <f>SUM(H182:H189)</f>
        <v>0</v>
      </c>
      <c r="J189" s="406"/>
      <c r="L189" s="92"/>
      <c r="M189" s="303"/>
    </row>
    <row r="190" spans="2:13" x14ac:dyDescent="0.2">
      <c r="B190" s="363" t="s">
        <v>8</v>
      </c>
      <c r="C190" s="364"/>
      <c r="D190" s="249"/>
      <c r="E190" s="250"/>
      <c r="F190" s="251"/>
      <c r="G190" s="251"/>
      <c r="H190" s="24">
        <f t="shared" si="5"/>
        <v>0</v>
      </c>
      <c r="I190" s="27"/>
      <c r="J190" s="26"/>
      <c r="L190" s="92"/>
      <c r="M190" s="303"/>
    </row>
    <row r="191" spans="2:13" x14ac:dyDescent="0.2">
      <c r="B191" s="365"/>
      <c r="C191" s="366"/>
      <c r="D191" s="239"/>
      <c r="E191" s="188"/>
      <c r="F191" s="240"/>
      <c r="G191" s="240"/>
      <c r="H191" s="10">
        <f t="shared" si="5"/>
        <v>0</v>
      </c>
      <c r="I191" s="27"/>
      <c r="J191" s="26"/>
      <c r="L191" s="92"/>
      <c r="M191" s="303"/>
    </row>
    <row r="192" spans="2:13" x14ac:dyDescent="0.2">
      <c r="B192" s="365"/>
      <c r="C192" s="366"/>
      <c r="D192" s="239"/>
      <c r="E192" s="188"/>
      <c r="F192" s="240"/>
      <c r="G192" s="240"/>
      <c r="H192" s="10">
        <f t="shared" si="5"/>
        <v>0</v>
      </c>
      <c r="I192" s="27"/>
      <c r="J192" s="26"/>
      <c r="L192" s="92"/>
      <c r="M192" s="303"/>
    </row>
    <row r="193" spans="2:13" x14ac:dyDescent="0.2">
      <c r="B193" s="365"/>
      <c r="C193" s="366"/>
      <c r="D193" s="239"/>
      <c r="E193" s="188"/>
      <c r="F193" s="240"/>
      <c r="G193" s="240"/>
      <c r="H193" s="10">
        <f t="shared" si="5"/>
        <v>0</v>
      </c>
      <c r="I193" s="27"/>
      <c r="J193" s="26"/>
      <c r="L193" s="92"/>
      <c r="M193" s="303"/>
    </row>
    <row r="194" spans="2:13" x14ac:dyDescent="0.2">
      <c r="B194" s="365"/>
      <c r="C194" s="366"/>
      <c r="D194" s="239"/>
      <c r="E194" s="188"/>
      <c r="F194" s="240"/>
      <c r="G194" s="240"/>
      <c r="H194" s="10">
        <f t="shared" si="5"/>
        <v>0</v>
      </c>
      <c r="I194" s="27"/>
      <c r="J194" s="26"/>
      <c r="L194" s="92"/>
      <c r="M194" s="303"/>
    </row>
    <row r="195" spans="2:13" x14ac:dyDescent="0.2">
      <c r="B195" s="365"/>
      <c r="C195" s="366"/>
      <c r="D195" s="239"/>
      <c r="E195" s="188"/>
      <c r="F195" s="240"/>
      <c r="G195" s="240"/>
      <c r="H195" s="10">
        <f t="shared" si="5"/>
        <v>0</v>
      </c>
      <c r="I195" s="27"/>
      <c r="J195" s="26"/>
      <c r="L195" s="92"/>
      <c r="M195" s="303"/>
    </row>
    <row r="196" spans="2:13" x14ac:dyDescent="0.2">
      <c r="B196" s="365"/>
      <c r="C196" s="366"/>
      <c r="D196" s="239"/>
      <c r="E196" s="188"/>
      <c r="F196" s="240"/>
      <c r="G196" s="240"/>
      <c r="H196" s="10">
        <f t="shared" si="5"/>
        <v>0</v>
      </c>
      <c r="I196" s="27"/>
      <c r="J196" s="26"/>
      <c r="L196" s="92"/>
      <c r="M196" s="303"/>
    </row>
    <row r="197" spans="2:13" x14ac:dyDescent="0.2">
      <c r="B197" s="365"/>
      <c r="C197" s="366"/>
      <c r="D197" s="239"/>
      <c r="E197" s="188"/>
      <c r="F197" s="240"/>
      <c r="G197" s="240"/>
      <c r="H197" s="10">
        <f t="shared" si="5"/>
        <v>0</v>
      </c>
      <c r="I197" s="27"/>
      <c r="J197" s="26"/>
      <c r="L197" s="92"/>
      <c r="M197" s="303"/>
    </row>
    <row r="198" spans="2:13" ht="13.5" thickBot="1" x14ac:dyDescent="0.25">
      <c r="B198" s="365"/>
      <c r="C198" s="366"/>
      <c r="D198" s="239"/>
      <c r="E198" s="188"/>
      <c r="F198" s="240"/>
      <c r="G198" s="240"/>
      <c r="H198" s="10">
        <f t="shared" si="5"/>
        <v>0</v>
      </c>
      <c r="I198" s="27"/>
      <c r="J198" s="26"/>
      <c r="L198" s="92"/>
      <c r="M198" s="303"/>
    </row>
    <row r="199" spans="2:13" ht="13.5" thickBot="1" x14ac:dyDescent="0.25">
      <c r="B199" s="367"/>
      <c r="C199" s="368"/>
      <c r="D199" s="244"/>
      <c r="E199" s="245"/>
      <c r="F199" s="246"/>
      <c r="G199" s="246"/>
      <c r="H199" s="18">
        <f t="shared" si="5"/>
        <v>0</v>
      </c>
      <c r="I199" s="405">
        <f>SUM(H190:H199)</f>
        <v>0</v>
      </c>
      <c r="J199" s="406"/>
      <c r="L199" s="92"/>
      <c r="M199" s="303"/>
    </row>
    <row r="200" spans="2:13" x14ac:dyDescent="0.2">
      <c r="B200" s="376" t="s">
        <v>18</v>
      </c>
      <c r="C200" s="377"/>
      <c r="D200" s="239"/>
      <c r="E200" s="188"/>
      <c r="F200" s="240"/>
      <c r="G200" s="240"/>
      <c r="H200" s="10">
        <f t="shared" si="5"/>
        <v>0</v>
      </c>
      <c r="I200" s="27"/>
      <c r="J200" s="26"/>
      <c r="L200" s="92"/>
      <c r="M200" s="303"/>
    </row>
    <row r="201" spans="2:13" x14ac:dyDescent="0.2">
      <c r="B201" s="378"/>
      <c r="C201" s="379"/>
      <c r="D201" s="239"/>
      <c r="E201" s="188"/>
      <c r="F201" s="240"/>
      <c r="G201" s="240"/>
      <c r="H201" s="10">
        <f t="shared" si="5"/>
        <v>0</v>
      </c>
      <c r="I201" s="27"/>
      <c r="J201" s="26"/>
      <c r="L201" s="92"/>
      <c r="M201" s="303"/>
    </row>
    <row r="202" spans="2:13" x14ac:dyDescent="0.2">
      <c r="B202" s="378"/>
      <c r="C202" s="379"/>
      <c r="D202" s="239"/>
      <c r="E202" s="188"/>
      <c r="F202" s="240"/>
      <c r="G202" s="240"/>
      <c r="H202" s="10">
        <f t="shared" si="5"/>
        <v>0</v>
      </c>
      <c r="I202" s="27"/>
      <c r="J202" s="26"/>
      <c r="L202" s="92"/>
      <c r="M202" s="303"/>
    </row>
    <row r="203" spans="2:13" x14ac:dyDescent="0.2">
      <c r="B203" s="378"/>
      <c r="C203" s="379"/>
      <c r="D203" s="239"/>
      <c r="E203" s="188"/>
      <c r="F203" s="240"/>
      <c r="G203" s="240"/>
      <c r="H203" s="10">
        <f t="shared" si="5"/>
        <v>0</v>
      </c>
      <c r="I203" s="27"/>
      <c r="J203" s="26"/>
      <c r="L203" s="92"/>
      <c r="M203" s="303"/>
    </row>
    <row r="204" spans="2:13" x14ac:dyDescent="0.2">
      <c r="B204" s="378"/>
      <c r="C204" s="379"/>
      <c r="D204" s="239"/>
      <c r="E204" s="188"/>
      <c r="F204" s="240"/>
      <c r="G204" s="240"/>
      <c r="H204" s="10">
        <f t="shared" si="5"/>
        <v>0</v>
      </c>
      <c r="I204" s="27"/>
      <c r="J204" s="26"/>
      <c r="L204" s="92"/>
      <c r="M204" s="303"/>
    </row>
    <row r="205" spans="2:13" x14ac:dyDescent="0.2">
      <c r="B205" s="378"/>
      <c r="C205" s="379"/>
      <c r="D205" s="239"/>
      <c r="E205" s="188"/>
      <c r="F205" s="240"/>
      <c r="G205" s="240"/>
      <c r="H205" s="10">
        <f t="shared" si="5"/>
        <v>0</v>
      </c>
      <c r="I205" s="27"/>
      <c r="J205" s="26"/>
      <c r="L205" s="92"/>
      <c r="M205" s="303"/>
    </row>
    <row r="206" spans="2:13" ht="13.5" thickBot="1" x14ac:dyDescent="0.25">
      <c r="B206" s="378"/>
      <c r="C206" s="379"/>
      <c r="D206" s="239"/>
      <c r="E206" s="188"/>
      <c r="F206" s="240"/>
      <c r="G206" s="240"/>
      <c r="H206" s="10">
        <f t="shared" si="5"/>
        <v>0</v>
      </c>
      <c r="I206" s="27"/>
      <c r="J206" s="26"/>
      <c r="L206" s="92"/>
      <c r="M206" s="303"/>
    </row>
    <row r="207" spans="2:13" ht="13.5" thickBot="1" x14ac:dyDescent="0.25">
      <c r="B207" s="380"/>
      <c r="C207" s="381"/>
      <c r="D207" s="244"/>
      <c r="E207" s="245"/>
      <c r="F207" s="246"/>
      <c r="G207" s="246"/>
      <c r="H207" s="18">
        <f t="shared" si="5"/>
        <v>0</v>
      </c>
      <c r="I207" s="405">
        <f>SUM(H200:H207)</f>
        <v>0</v>
      </c>
      <c r="J207" s="406"/>
      <c r="L207" s="92"/>
      <c r="M207" s="303"/>
    </row>
    <row r="208" spans="2:13" x14ac:dyDescent="0.2">
      <c r="B208" s="393" t="s">
        <v>178</v>
      </c>
      <c r="C208" s="377"/>
      <c r="D208" s="239"/>
      <c r="E208" s="188"/>
      <c r="F208" s="240"/>
      <c r="G208" s="240"/>
      <c r="H208" s="10">
        <f t="shared" si="5"/>
        <v>0</v>
      </c>
      <c r="I208" s="27"/>
      <c r="J208" s="26"/>
      <c r="L208" s="92"/>
      <c r="M208" s="303"/>
    </row>
    <row r="209" spans="2:13" x14ac:dyDescent="0.2">
      <c r="B209" s="378"/>
      <c r="C209" s="379"/>
      <c r="D209" s="239"/>
      <c r="E209" s="188"/>
      <c r="F209" s="240"/>
      <c r="G209" s="240"/>
      <c r="H209" s="10">
        <f t="shared" si="5"/>
        <v>0</v>
      </c>
      <c r="I209" s="27"/>
      <c r="J209" s="26"/>
      <c r="L209" s="92"/>
      <c r="M209" s="303"/>
    </row>
    <row r="210" spans="2:13" x14ac:dyDescent="0.2">
      <c r="B210" s="378"/>
      <c r="C210" s="379"/>
      <c r="D210" s="239"/>
      <c r="E210" s="188"/>
      <c r="F210" s="240"/>
      <c r="G210" s="240"/>
      <c r="H210" s="10">
        <f t="shared" si="5"/>
        <v>0</v>
      </c>
      <c r="I210" s="27"/>
      <c r="J210" s="26"/>
      <c r="L210" s="92"/>
      <c r="M210" s="303"/>
    </row>
    <row r="211" spans="2:13" x14ac:dyDescent="0.2">
      <c r="B211" s="378"/>
      <c r="C211" s="379"/>
      <c r="D211" s="239"/>
      <c r="E211" s="188"/>
      <c r="F211" s="240"/>
      <c r="G211" s="240"/>
      <c r="H211" s="10">
        <f t="shared" si="5"/>
        <v>0</v>
      </c>
      <c r="I211" s="27"/>
      <c r="J211" s="26"/>
      <c r="L211" s="92"/>
      <c r="M211" s="303"/>
    </row>
    <row r="212" spans="2:13" x14ac:dyDescent="0.2">
      <c r="B212" s="378"/>
      <c r="C212" s="379"/>
      <c r="D212" s="255"/>
      <c r="E212" s="188"/>
      <c r="F212" s="256"/>
      <c r="G212" s="256"/>
      <c r="H212" s="134">
        <f t="shared" si="5"/>
        <v>0</v>
      </c>
      <c r="I212" s="27"/>
      <c r="J212" s="26"/>
      <c r="L212" s="92"/>
      <c r="M212" s="303"/>
    </row>
    <row r="213" spans="2:13" x14ac:dyDescent="0.2">
      <c r="B213" s="378"/>
      <c r="C213" s="379"/>
      <c r="D213" s="255"/>
      <c r="E213" s="257"/>
      <c r="F213" s="256"/>
      <c r="G213" s="256"/>
      <c r="H213" s="134">
        <f t="shared" si="5"/>
        <v>0</v>
      </c>
      <c r="I213" s="27"/>
      <c r="J213" s="26"/>
      <c r="L213" s="92"/>
      <c r="M213" s="303"/>
    </row>
    <row r="214" spans="2:13" x14ac:dyDescent="0.2">
      <c r="B214" s="378"/>
      <c r="C214" s="379"/>
      <c r="D214" s="255"/>
      <c r="E214" s="257"/>
      <c r="F214" s="256"/>
      <c r="G214" s="256"/>
      <c r="H214" s="134">
        <f t="shared" si="5"/>
        <v>0</v>
      </c>
      <c r="I214" s="27"/>
      <c r="J214" s="26"/>
      <c r="L214" s="92"/>
      <c r="M214" s="303"/>
    </row>
    <row r="215" spans="2:13" ht="13.5" thickBot="1" x14ac:dyDescent="0.25">
      <c r="B215" s="378"/>
      <c r="C215" s="379"/>
      <c r="D215" s="255"/>
      <c r="E215" s="257"/>
      <c r="F215" s="256"/>
      <c r="G215" s="256"/>
      <c r="H215" s="134">
        <f>F215*G215</f>
        <v>0</v>
      </c>
      <c r="I215" s="27"/>
      <c r="J215" s="26"/>
      <c r="L215" s="92"/>
      <c r="M215" s="303"/>
    </row>
    <row r="216" spans="2:13" ht="13.5" thickBot="1" x14ac:dyDescent="0.25">
      <c r="B216" s="380"/>
      <c r="C216" s="381"/>
      <c r="D216" s="244"/>
      <c r="E216" s="245"/>
      <c r="F216" s="246"/>
      <c r="G216" s="246"/>
      <c r="H216" s="25">
        <f t="shared" si="5"/>
        <v>0</v>
      </c>
      <c r="I216" s="405">
        <f>SUM(H208:H216)</f>
        <v>0</v>
      </c>
      <c r="J216" s="406"/>
      <c r="L216" s="92"/>
      <c r="M216" s="303"/>
    </row>
    <row r="217" spans="2:13" x14ac:dyDescent="0.2">
      <c r="B217" s="393" t="s">
        <v>179</v>
      </c>
      <c r="C217" s="377"/>
      <c r="D217" s="255"/>
      <c r="E217" s="257"/>
      <c r="F217" s="256"/>
      <c r="G217" s="256"/>
      <c r="H217" s="134">
        <f t="shared" si="5"/>
        <v>0</v>
      </c>
      <c r="I217" s="27"/>
      <c r="J217" s="26"/>
      <c r="L217" s="92"/>
      <c r="M217" s="303"/>
    </row>
    <row r="218" spans="2:13" ht="13.5" thickBot="1" x14ac:dyDescent="0.25">
      <c r="B218" s="378"/>
      <c r="C218" s="379"/>
      <c r="D218" s="255"/>
      <c r="E218" s="257"/>
      <c r="F218" s="256"/>
      <c r="G218" s="256"/>
      <c r="H218" s="134">
        <f t="shared" si="5"/>
        <v>0</v>
      </c>
      <c r="I218" s="27"/>
      <c r="J218" s="26"/>
      <c r="L218" s="92"/>
      <c r="M218" s="303"/>
    </row>
    <row r="219" spans="2:13" ht="13.5" thickBot="1" x14ac:dyDescent="0.25">
      <c r="B219" s="380"/>
      <c r="C219" s="381"/>
      <c r="D219" s="244"/>
      <c r="E219" s="245"/>
      <c r="F219" s="246"/>
      <c r="G219" s="246"/>
      <c r="H219" s="25">
        <f t="shared" si="5"/>
        <v>0</v>
      </c>
      <c r="I219" s="405">
        <f>SUM(H217:H219)</f>
        <v>0</v>
      </c>
      <c r="J219" s="406"/>
      <c r="L219" s="92"/>
      <c r="M219" s="303"/>
    </row>
    <row r="220" spans="2:13" x14ac:dyDescent="0.2">
      <c r="B220" s="383" t="s">
        <v>180</v>
      </c>
      <c r="C220" s="384"/>
      <c r="D220" s="255"/>
      <c r="E220" s="257"/>
      <c r="F220" s="256"/>
      <c r="G220" s="256"/>
      <c r="H220" s="134">
        <f t="shared" si="5"/>
        <v>0</v>
      </c>
      <c r="I220" s="16"/>
      <c r="J220" s="17"/>
      <c r="L220" s="92"/>
      <c r="M220" s="303"/>
    </row>
    <row r="221" spans="2:13" ht="13.5" thickBot="1" x14ac:dyDescent="0.25">
      <c r="B221" s="385"/>
      <c r="C221" s="386"/>
      <c r="D221" s="255"/>
      <c r="E221" s="257"/>
      <c r="F221" s="256"/>
      <c r="G221" s="256"/>
      <c r="H221" s="134">
        <f>F221*G221</f>
        <v>0</v>
      </c>
      <c r="I221" s="16"/>
      <c r="J221" s="17"/>
      <c r="L221" s="92"/>
      <c r="M221" s="303"/>
    </row>
    <row r="222" spans="2:13" ht="13.5" thickBot="1" x14ac:dyDescent="0.25">
      <c r="B222" s="387"/>
      <c r="C222" s="388"/>
      <c r="D222" s="244"/>
      <c r="E222" s="245"/>
      <c r="F222" s="246"/>
      <c r="G222" s="246"/>
      <c r="H222" s="25">
        <f>F222*G222</f>
        <v>0</v>
      </c>
      <c r="I222" s="405">
        <f>SUM(H220:H222)</f>
        <v>0</v>
      </c>
      <c r="J222" s="406"/>
      <c r="L222" s="92"/>
      <c r="M222" s="303"/>
    </row>
    <row r="223" spans="2:13" ht="13.5" thickBot="1" x14ac:dyDescent="0.25">
      <c r="F223" s="28"/>
      <c r="H223" s="27"/>
      <c r="I223" s="27"/>
      <c r="J223" s="26"/>
      <c r="L223" s="92"/>
      <c r="M223" s="303"/>
    </row>
    <row r="224" spans="2:13" ht="13.5" thickBot="1" x14ac:dyDescent="0.25">
      <c r="B224" s="221" t="s">
        <v>20</v>
      </c>
      <c r="C224" s="264"/>
      <c r="D224" s="265"/>
      <c r="E224" s="266"/>
      <c r="F224" s="267"/>
      <c r="G224" s="268"/>
      <c r="H224" s="223">
        <f>SUM(H121:H222)</f>
        <v>0</v>
      </c>
      <c r="I224" s="407">
        <f>SUM(J153+I175+I181+I189+I199+I207+I216+I219+I222)</f>
        <v>0</v>
      </c>
      <c r="J224" s="408"/>
      <c r="L224" s="92"/>
      <c r="M224" s="303"/>
    </row>
  </sheetData>
  <sheetProtection algorithmName="SHA-512" hashValue="z47DylR87hJHdA/mgEpFMMtA6m4E+8m9i9/VTGmk/F5FAgTt434yTVuovMyMonc763JK39IGutEV0scWBHJAtQ==" saltValue="YmZRh+zxaz/TbIdTuvA+NA==" spinCount="100000" sheet="1" formatColumns="0" formatRows="0" insertRows="0"/>
  <mergeCells count="43">
    <mergeCell ref="B217:C219"/>
    <mergeCell ref="I219:J219"/>
    <mergeCell ref="B220:C222"/>
    <mergeCell ref="I222:J222"/>
    <mergeCell ref="I224:J224"/>
    <mergeCell ref="B190:C199"/>
    <mergeCell ref="I199:J199"/>
    <mergeCell ref="B200:C207"/>
    <mergeCell ref="I207:J207"/>
    <mergeCell ref="B208:C216"/>
    <mergeCell ref="I216:J216"/>
    <mergeCell ref="B154:C175"/>
    <mergeCell ref="I175:J175"/>
    <mergeCell ref="B176:C181"/>
    <mergeCell ref="I181:J181"/>
    <mergeCell ref="B182:C189"/>
    <mergeCell ref="I189:J189"/>
    <mergeCell ref="B110:C112"/>
    <mergeCell ref="I112:J112"/>
    <mergeCell ref="I114:J114"/>
    <mergeCell ref="B118:J118"/>
    <mergeCell ref="B121:B153"/>
    <mergeCell ref="C144:C148"/>
    <mergeCell ref="C149:C153"/>
    <mergeCell ref="B90:C97"/>
    <mergeCell ref="I97:J97"/>
    <mergeCell ref="B98:C106"/>
    <mergeCell ref="I106:J106"/>
    <mergeCell ref="B107:C109"/>
    <mergeCell ref="I109:J109"/>
    <mergeCell ref="B66:C71"/>
    <mergeCell ref="I71:J71"/>
    <mergeCell ref="B72:C79"/>
    <mergeCell ref="I79:J79"/>
    <mergeCell ref="B80:C89"/>
    <mergeCell ref="I89:J89"/>
    <mergeCell ref="B44:C65"/>
    <mergeCell ref="I65:J65"/>
    <mergeCell ref="B2:J2"/>
    <mergeCell ref="B8:J8"/>
    <mergeCell ref="B11:B43"/>
    <mergeCell ref="C34:C38"/>
    <mergeCell ref="C39:C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Instrucciones</vt:lpstr>
      <vt:lpstr>1. 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Memoria Aporte de Asociado 11</vt:lpstr>
      <vt:lpstr>Memoria Aporte de Asociado 12</vt:lpstr>
      <vt:lpstr>Memoria Aporte de Asociado 13</vt:lpstr>
      <vt:lpstr>Memoria Aporte de Asociado 14</vt:lpstr>
      <vt:lpstr>Memoria Aporte de Asociado 15</vt:lpstr>
      <vt:lpstr>Memoria Aporte de Asociado 16</vt:lpstr>
      <vt:lpstr>Memoria Aporte de Asociado 17</vt:lpstr>
      <vt:lpstr>Memoria Aporte de Asociado 18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Victor Ramon Fleming</cp:lastModifiedBy>
  <cp:lastPrinted>2015-08-19T17:47:47Z</cp:lastPrinted>
  <dcterms:created xsi:type="dcterms:W3CDTF">2007-07-31T21:27:49Z</dcterms:created>
  <dcterms:modified xsi:type="dcterms:W3CDTF">2024-08-21T17:02:18Z</dcterms:modified>
</cp:coreProperties>
</file>